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eg\Documents\NYIT\Granatosky\DanCode\CurrentCode\"/>
    </mc:Choice>
  </mc:AlternateContent>
  <xr:revisionPtr revIDLastSave="0" documentId="13_ncr:1_{3AA7DD8E-3F6A-44B7-9CC8-CAAEE7C9CC8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KinematicsTiming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O39" i="1"/>
  <c r="O52" i="1" s="1"/>
  <c r="P39" i="1"/>
  <c r="P52" i="1" s="1"/>
  <c r="N40" i="1"/>
  <c r="O40" i="1"/>
  <c r="O53" i="1" s="1"/>
  <c r="P40" i="1"/>
  <c r="P53" i="1" s="1"/>
  <c r="N41" i="1"/>
  <c r="N54" i="1" s="1"/>
  <c r="O41" i="1"/>
  <c r="P41" i="1"/>
  <c r="N42" i="1"/>
  <c r="O42" i="1"/>
  <c r="O55" i="1" s="1"/>
  <c r="P42" i="1"/>
  <c r="P55" i="1" s="1"/>
  <c r="N43" i="1"/>
  <c r="N56" i="1" s="1"/>
  <c r="O43" i="1"/>
  <c r="O56" i="1" s="1"/>
  <c r="P43" i="1"/>
  <c r="P56" i="1" s="1"/>
  <c r="N44" i="1"/>
  <c r="O44" i="1"/>
  <c r="P44" i="1"/>
  <c r="P57" i="1" s="1"/>
  <c r="N45" i="1"/>
  <c r="N58" i="1" s="1"/>
  <c r="O45" i="1"/>
  <c r="P45" i="1"/>
  <c r="N46" i="1"/>
  <c r="N59" i="1" s="1"/>
  <c r="O46" i="1"/>
  <c r="O59" i="1" s="1"/>
  <c r="P46" i="1"/>
  <c r="N47" i="1"/>
  <c r="O47" i="1"/>
  <c r="O60" i="1" s="1"/>
  <c r="P47" i="1"/>
  <c r="P60" i="1" s="1"/>
  <c r="N48" i="1"/>
  <c r="N61" i="1" s="1"/>
  <c r="O48" i="1"/>
  <c r="O61" i="1" s="1"/>
  <c r="P48" i="1"/>
  <c r="P61" i="1" s="1"/>
  <c r="N49" i="1"/>
  <c r="N62" i="1" s="1"/>
  <c r="O49" i="1"/>
  <c r="P49" i="1"/>
  <c r="P62" i="1" s="1"/>
  <c r="M40" i="1"/>
  <c r="M53" i="1" s="1"/>
  <c r="M41" i="1"/>
  <c r="M54" i="1" s="1"/>
  <c r="M42" i="1"/>
  <c r="M43" i="1"/>
  <c r="M56" i="1" s="1"/>
  <c r="M44" i="1"/>
  <c r="M57" i="1" s="1"/>
  <c r="M45" i="1"/>
  <c r="M58" i="1" s="1"/>
  <c r="M46" i="1"/>
  <c r="M59" i="1" s="1"/>
  <c r="M47" i="1"/>
  <c r="M60" i="1" s="1"/>
  <c r="M48" i="1"/>
  <c r="M61" i="1" s="1"/>
  <c r="M49" i="1"/>
  <c r="M62" i="1" s="1"/>
  <c r="M39" i="1"/>
  <c r="M52" i="1" s="1"/>
  <c r="J39" i="1"/>
  <c r="J52" i="1" s="1"/>
  <c r="K39" i="1"/>
  <c r="K52" i="1" s="1"/>
  <c r="L39" i="1"/>
  <c r="L52" i="1" s="1"/>
  <c r="J40" i="1"/>
  <c r="J53" i="1" s="1"/>
  <c r="K40" i="1"/>
  <c r="K53" i="1" s="1"/>
  <c r="L40" i="1"/>
  <c r="L53" i="1" s="1"/>
  <c r="J41" i="1"/>
  <c r="J54" i="1" s="1"/>
  <c r="K41" i="1"/>
  <c r="K54" i="1" s="1"/>
  <c r="L41" i="1"/>
  <c r="L54" i="1" s="1"/>
  <c r="J42" i="1"/>
  <c r="J55" i="1" s="1"/>
  <c r="K42" i="1"/>
  <c r="K55" i="1" s="1"/>
  <c r="L42" i="1"/>
  <c r="J43" i="1"/>
  <c r="J56" i="1" s="1"/>
  <c r="K43" i="1"/>
  <c r="K56" i="1" s="1"/>
  <c r="L43" i="1"/>
  <c r="L56" i="1" s="1"/>
  <c r="J44" i="1"/>
  <c r="K44" i="1"/>
  <c r="K57" i="1" s="1"/>
  <c r="L44" i="1"/>
  <c r="L57" i="1" s="1"/>
  <c r="J45" i="1"/>
  <c r="J58" i="1" s="1"/>
  <c r="K45" i="1"/>
  <c r="L45" i="1"/>
  <c r="L58" i="1" s="1"/>
  <c r="J46" i="1"/>
  <c r="J59" i="1" s="1"/>
  <c r="K46" i="1"/>
  <c r="K59" i="1" s="1"/>
  <c r="L46" i="1"/>
  <c r="L59" i="1" s="1"/>
  <c r="J47" i="1"/>
  <c r="J60" i="1" s="1"/>
  <c r="K47" i="1"/>
  <c r="K60" i="1" s="1"/>
  <c r="L47" i="1"/>
  <c r="J48" i="1"/>
  <c r="K48" i="1"/>
  <c r="K61" i="1" s="1"/>
  <c r="L48" i="1"/>
  <c r="L61" i="1" s="1"/>
  <c r="J49" i="1"/>
  <c r="J62" i="1" s="1"/>
  <c r="K49" i="1"/>
  <c r="K62" i="1" s="1"/>
  <c r="L49" i="1"/>
  <c r="L62" i="1" s="1"/>
  <c r="I40" i="1"/>
  <c r="I53" i="1" s="1"/>
  <c r="I41" i="1"/>
  <c r="I54" i="1" s="1"/>
  <c r="I42" i="1"/>
  <c r="I43" i="1"/>
  <c r="I56" i="1" s="1"/>
  <c r="I44" i="1"/>
  <c r="I57" i="1" s="1"/>
  <c r="I45" i="1"/>
  <c r="I58" i="1" s="1"/>
  <c r="I46" i="1"/>
  <c r="I59" i="1" s="1"/>
  <c r="I47" i="1"/>
  <c r="I60" i="1" s="1"/>
  <c r="I48" i="1"/>
  <c r="I61" i="1" s="1"/>
  <c r="I49" i="1"/>
  <c r="I62" i="1" s="1"/>
  <c r="I39" i="1"/>
  <c r="I52" i="1" s="1"/>
  <c r="F39" i="1"/>
  <c r="F52" i="1" s="1"/>
  <c r="G39" i="1"/>
  <c r="G52" i="1" s="1"/>
  <c r="H39" i="1"/>
  <c r="H52" i="1" s="1"/>
  <c r="F40" i="1"/>
  <c r="G40" i="1"/>
  <c r="H40" i="1"/>
  <c r="H53" i="1" s="1"/>
  <c r="F41" i="1"/>
  <c r="F54" i="1" s="1"/>
  <c r="G41" i="1"/>
  <c r="H41" i="1"/>
  <c r="H54" i="1" s="1"/>
  <c r="F42" i="1"/>
  <c r="F55" i="1" s="1"/>
  <c r="G42" i="1"/>
  <c r="G55" i="1" s="1"/>
  <c r="H42" i="1"/>
  <c r="H55" i="1" s="1"/>
  <c r="F43" i="1"/>
  <c r="F56" i="1" s="1"/>
  <c r="G43" i="1"/>
  <c r="G56" i="1" s="1"/>
  <c r="H43" i="1"/>
  <c r="H56" i="1" s="1"/>
  <c r="F44" i="1"/>
  <c r="G44" i="1"/>
  <c r="G57" i="1" s="1"/>
  <c r="H44" i="1"/>
  <c r="H57" i="1" s="1"/>
  <c r="F45" i="1"/>
  <c r="F58" i="1" s="1"/>
  <c r="G45" i="1"/>
  <c r="H45" i="1"/>
  <c r="H58" i="1" s="1"/>
  <c r="F46" i="1"/>
  <c r="F59" i="1" s="1"/>
  <c r="G46" i="1"/>
  <c r="G59" i="1" s="1"/>
  <c r="H46" i="1"/>
  <c r="F47" i="1"/>
  <c r="F60" i="1" s="1"/>
  <c r="G47" i="1"/>
  <c r="G60" i="1" s="1"/>
  <c r="H47" i="1"/>
  <c r="H60" i="1" s="1"/>
  <c r="F48" i="1"/>
  <c r="F61" i="1" s="1"/>
  <c r="G48" i="1"/>
  <c r="G61" i="1" s="1"/>
  <c r="H48" i="1"/>
  <c r="H61" i="1" s="1"/>
  <c r="F49" i="1"/>
  <c r="F62" i="1" s="1"/>
  <c r="G49" i="1"/>
  <c r="H49" i="1"/>
  <c r="H62" i="1" s="1"/>
  <c r="E40" i="1"/>
  <c r="E53" i="1" s="1"/>
  <c r="E41" i="1"/>
  <c r="E54" i="1" s="1"/>
  <c r="E42" i="1"/>
  <c r="E43" i="1"/>
  <c r="E56" i="1" s="1"/>
  <c r="E44" i="1"/>
  <c r="E57" i="1" s="1"/>
  <c r="E45" i="1"/>
  <c r="E58" i="1" s="1"/>
  <c r="E46" i="1"/>
  <c r="E59" i="1" s="1"/>
  <c r="E47" i="1"/>
  <c r="E48" i="1"/>
  <c r="E61" i="1" s="1"/>
  <c r="E49" i="1"/>
  <c r="E62" i="1" s="1"/>
  <c r="E39" i="1"/>
  <c r="B39" i="1"/>
  <c r="C39" i="1"/>
  <c r="C52" i="1" s="1"/>
  <c r="D39" i="1"/>
  <c r="D52" i="1" s="1"/>
  <c r="B40" i="1"/>
  <c r="C40" i="1"/>
  <c r="C53" i="1" s="1"/>
  <c r="D40" i="1"/>
  <c r="D53" i="1" s="1"/>
  <c r="B41" i="1"/>
  <c r="B54" i="1" s="1"/>
  <c r="C41" i="1"/>
  <c r="C54" i="1" s="1"/>
  <c r="D41" i="1"/>
  <c r="D54" i="1" s="1"/>
  <c r="B42" i="1"/>
  <c r="C42" i="1"/>
  <c r="C55" i="1" s="1"/>
  <c r="D42" i="1"/>
  <c r="B43" i="1"/>
  <c r="B56" i="1" s="1"/>
  <c r="C43" i="1"/>
  <c r="C56" i="1" s="1"/>
  <c r="D43" i="1"/>
  <c r="D56" i="1" s="1"/>
  <c r="B44" i="1"/>
  <c r="C44" i="1"/>
  <c r="C57" i="1" s="1"/>
  <c r="D44" i="1"/>
  <c r="D57" i="1" s="1"/>
  <c r="B45" i="1"/>
  <c r="B58" i="1" s="1"/>
  <c r="C45" i="1"/>
  <c r="D45" i="1"/>
  <c r="D58" i="1" s="1"/>
  <c r="B46" i="1"/>
  <c r="B59" i="1" s="1"/>
  <c r="C46" i="1"/>
  <c r="C59" i="1" s="1"/>
  <c r="D46" i="1"/>
  <c r="B47" i="1"/>
  <c r="B60" i="1" s="1"/>
  <c r="C47" i="1"/>
  <c r="C60" i="1" s="1"/>
  <c r="D47" i="1"/>
  <c r="D60" i="1" s="1"/>
  <c r="B48" i="1"/>
  <c r="C48" i="1"/>
  <c r="C61" i="1" s="1"/>
  <c r="D48" i="1"/>
  <c r="D61" i="1" s="1"/>
  <c r="B49" i="1"/>
  <c r="B62" i="1" s="1"/>
  <c r="C49" i="1"/>
  <c r="D49" i="1"/>
  <c r="D62" i="1" s="1"/>
  <c r="A40" i="1"/>
  <c r="A53" i="1" s="1"/>
  <c r="A41" i="1"/>
  <c r="A54" i="1" s="1"/>
  <c r="A42" i="1"/>
  <c r="A55" i="1" s="1"/>
  <c r="A43" i="1"/>
  <c r="A56" i="1" s="1"/>
  <c r="A44" i="1"/>
  <c r="A57" i="1" s="1"/>
  <c r="A45" i="1"/>
  <c r="A58" i="1" s="1"/>
  <c r="A46" i="1"/>
  <c r="A59" i="1" s="1"/>
  <c r="A47" i="1"/>
  <c r="A60" i="1" s="1"/>
  <c r="A48" i="1"/>
  <c r="A61" i="1" s="1"/>
  <c r="A49" i="1"/>
  <c r="A62" i="1" s="1"/>
  <c r="A39" i="1"/>
  <c r="U12" i="1"/>
  <c r="U11" i="1"/>
  <c r="U10" i="1"/>
  <c r="U9" i="1"/>
  <c r="P25" i="1"/>
  <c r="P37" i="1" s="1"/>
  <c r="O25" i="1"/>
  <c r="O37" i="1" s="1"/>
  <c r="N25" i="1"/>
  <c r="M25" i="1"/>
  <c r="L25" i="1"/>
  <c r="L37" i="1" s="1"/>
  <c r="K25" i="1"/>
  <c r="K37" i="1" s="1"/>
  <c r="J25" i="1"/>
  <c r="J37" i="1" s="1"/>
  <c r="I25" i="1"/>
  <c r="I37" i="1" s="1"/>
  <c r="I24" i="1"/>
  <c r="I23" i="1"/>
  <c r="I35" i="1" s="1"/>
  <c r="I22" i="1"/>
  <c r="I34" i="1" s="1"/>
  <c r="I21" i="1"/>
  <c r="I33" i="1" s="1"/>
  <c r="I20" i="1"/>
  <c r="I19" i="1"/>
  <c r="I31" i="1" s="1"/>
  <c r="I18" i="1"/>
  <c r="I17" i="1"/>
  <c r="I29" i="1" s="1"/>
  <c r="I16" i="1"/>
  <c r="I15" i="1"/>
  <c r="H25" i="1"/>
  <c r="H37" i="1" s="1"/>
  <c r="H24" i="1"/>
  <c r="H23" i="1"/>
  <c r="H35" i="1" s="1"/>
  <c r="H22" i="1"/>
  <c r="H21" i="1"/>
  <c r="H20" i="1"/>
  <c r="H19" i="1"/>
  <c r="H18" i="1"/>
  <c r="H17" i="1"/>
  <c r="H16" i="1"/>
  <c r="H15" i="1"/>
  <c r="H27" i="1" s="1"/>
  <c r="G25" i="1"/>
  <c r="G37" i="1" s="1"/>
  <c r="G24" i="1"/>
  <c r="G36" i="1" s="1"/>
  <c r="G23" i="1"/>
  <c r="G35" i="1" s="1"/>
  <c r="G22" i="1"/>
  <c r="G34" i="1" s="1"/>
  <c r="G21" i="1"/>
  <c r="G20" i="1"/>
  <c r="G19" i="1"/>
  <c r="G31" i="1" s="1"/>
  <c r="G18" i="1"/>
  <c r="G30" i="1" s="1"/>
  <c r="G17" i="1"/>
  <c r="G29" i="1" s="1"/>
  <c r="G16" i="1"/>
  <c r="G15" i="1"/>
  <c r="F25" i="1"/>
  <c r="F37" i="1" s="1"/>
  <c r="F24" i="1"/>
  <c r="F36" i="1"/>
  <c r="F23" i="1"/>
  <c r="F22" i="1"/>
  <c r="F21" i="1"/>
  <c r="F20" i="1"/>
  <c r="F19" i="1"/>
  <c r="F18" i="1"/>
  <c r="F30" i="1" s="1"/>
  <c r="F17" i="1"/>
  <c r="F29" i="1" s="1"/>
  <c r="F16" i="1"/>
  <c r="F15" i="1"/>
  <c r="F27" i="1" s="1"/>
  <c r="E25" i="1"/>
  <c r="E37" i="1" s="1"/>
  <c r="E24" i="1"/>
  <c r="E23" i="1"/>
  <c r="E35" i="1" s="1"/>
  <c r="E22" i="1"/>
  <c r="E21" i="1"/>
  <c r="E20" i="1"/>
  <c r="E32" i="1" s="1"/>
  <c r="E19" i="1"/>
  <c r="E31" i="1" s="1"/>
  <c r="E18" i="1"/>
  <c r="E17" i="1"/>
  <c r="E16" i="1"/>
  <c r="E15" i="1"/>
  <c r="D25" i="1"/>
  <c r="D37" i="1" s="1"/>
  <c r="D24" i="1"/>
  <c r="D36" i="1" s="1"/>
  <c r="D23" i="1"/>
  <c r="D35" i="1" s="1"/>
  <c r="D22" i="1"/>
  <c r="D21" i="1"/>
  <c r="D33" i="1" s="1"/>
  <c r="D20" i="1"/>
  <c r="D32" i="1" s="1"/>
  <c r="D19" i="1"/>
  <c r="D18" i="1"/>
  <c r="D17" i="1"/>
  <c r="D16" i="1"/>
  <c r="D15" i="1"/>
  <c r="C25" i="1"/>
  <c r="C37" i="1" s="1"/>
  <c r="C24" i="1"/>
  <c r="C36" i="1" s="1"/>
  <c r="C23" i="1"/>
  <c r="C35" i="1" s="1"/>
  <c r="C22" i="1"/>
  <c r="C34" i="1" s="1"/>
  <c r="C21" i="1"/>
  <c r="C20" i="1"/>
  <c r="C32" i="1" s="1"/>
  <c r="C19" i="1"/>
  <c r="C18" i="1"/>
  <c r="C30" i="1" s="1"/>
  <c r="C17" i="1"/>
  <c r="C16" i="1"/>
  <c r="C28" i="1" s="1"/>
  <c r="C15" i="1"/>
  <c r="B25" i="1"/>
  <c r="B24" i="1"/>
  <c r="B23" i="1"/>
  <c r="B22" i="1"/>
  <c r="B21" i="1"/>
  <c r="B20" i="1"/>
  <c r="B19" i="1"/>
  <c r="B18" i="1"/>
  <c r="B17" i="1"/>
  <c r="B16" i="1"/>
  <c r="B28" i="1" s="1"/>
  <c r="B15" i="1"/>
  <c r="A25" i="1"/>
  <c r="A37" i="1" s="1"/>
  <c r="A24" i="1"/>
  <c r="A36" i="1" s="1"/>
  <c r="A23" i="1"/>
  <c r="A22" i="1"/>
  <c r="A21" i="1"/>
  <c r="A33" i="1" s="1"/>
  <c r="A20" i="1"/>
  <c r="A32" i="1" s="1"/>
  <c r="A19" i="1"/>
  <c r="A31" i="1" s="1"/>
  <c r="A18" i="1"/>
  <c r="A30" i="1" s="1"/>
  <c r="A17" i="1"/>
  <c r="A16" i="1"/>
  <c r="A28" i="1" s="1"/>
  <c r="A15" i="1"/>
  <c r="A27" i="1" s="1"/>
  <c r="B37" i="1"/>
  <c r="P24" i="1"/>
  <c r="P23" i="1"/>
  <c r="P35" i="1" s="1"/>
  <c r="P22" i="1"/>
  <c r="P21" i="1"/>
  <c r="P33" i="1" s="1"/>
  <c r="P20" i="1"/>
  <c r="P19" i="1"/>
  <c r="P31" i="1" s="1"/>
  <c r="P18" i="1"/>
  <c r="P30" i="1" s="1"/>
  <c r="P17" i="1"/>
  <c r="P29" i="1" s="1"/>
  <c r="P16" i="1"/>
  <c r="P28" i="1" s="1"/>
  <c r="P15" i="1"/>
  <c r="O24" i="1"/>
  <c r="O23" i="1"/>
  <c r="O22" i="1"/>
  <c r="O34" i="1" s="1"/>
  <c r="O21" i="1"/>
  <c r="O33" i="1" s="1"/>
  <c r="O20" i="1"/>
  <c r="O19" i="1"/>
  <c r="O18" i="1"/>
  <c r="O17" i="1"/>
  <c r="O16" i="1"/>
  <c r="O28" i="1" s="1"/>
  <c r="O15" i="1"/>
  <c r="O27" i="1" s="1"/>
  <c r="N24" i="1"/>
  <c r="N23" i="1"/>
  <c r="N35" i="1" s="1"/>
  <c r="N22" i="1"/>
  <c r="N34" i="1" s="1"/>
  <c r="N21" i="1"/>
  <c r="N33" i="1" s="1"/>
  <c r="N20" i="1"/>
  <c r="N19" i="1"/>
  <c r="N31" i="1" s="1"/>
  <c r="N18" i="1"/>
  <c r="N17" i="1"/>
  <c r="N29" i="1" s="1"/>
  <c r="N16" i="1"/>
  <c r="N28" i="1" s="1"/>
  <c r="N15" i="1"/>
  <c r="M24" i="1"/>
  <c r="M36" i="1" s="1"/>
  <c r="M23" i="1"/>
  <c r="M35" i="1" s="1"/>
  <c r="M22" i="1"/>
  <c r="M34" i="1" s="1"/>
  <c r="M21" i="1"/>
  <c r="M33" i="1" s="1"/>
  <c r="M20" i="1"/>
  <c r="M32" i="1" s="1"/>
  <c r="M19" i="1"/>
  <c r="M31" i="1" s="1"/>
  <c r="M18" i="1"/>
  <c r="M17" i="1"/>
  <c r="M29" i="1" s="1"/>
  <c r="M16" i="1"/>
  <c r="M15" i="1"/>
  <c r="M27" i="1" s="1"/>
  <c r="L24" i="1"/>
  <c r="L36" i="1" s="1"/>
  <c r="L23" i="1"/>
  <c r="L35" i="1" s="1"/>
  <c r="L22" i="1"/>
  <c r="L34" i="1" s="1"/>
  <c r="L21" i="1"/>
  <c r="L20" i="1"/>
  <c r="L32" i="1" s="1"/>
  <c r="L19" i="1"/>
  <c r="L31" i="1" s="1"/>
  <c r="L18" i="1"/>
  <c r="L30" i="1" s="1"/>
  <c r="L17" i="1"/>
  <c r="L29" i="1" s="1"/>
  <c r="L16" i="1"/>
  <c r="L15" i="1"/>
  <c r="L27" i="1" s="1"/>
  <c r="K15" i="1"/>
  <c r="K16" i="1"/>
  <c r="K28" i="1" s="1"/>
  <c r="K17" i="1"/>
  <c r="K18" i="1"/>
  <c r="K19" i="1"/>
  <c r="K20" i="1"/>
  <c r="K32" i="1" s="1"/>
  <c r="K21" i="1"/>
  <c r="K22" i="1"/>
  <c r="K34" i="1" s="1"/>
  <c r="K23" i="1"/>
  <c r="K24" i="1"/>
  <c r="K36" i="1" s="1"/>
  <c r="J24" i="1"/>
  <c r="J23" i="1"/>
  <c r="J22" i="1"/>
  <c r="J21" i="1"/>
  <c r="J33" i="1" s="1"/>
  <c r="J20" i="1"/>
  <c r="J32" i="1" s="1"/>
  <c r="J19" i="1"/>
  <c r="J18" i="1"/>
  <c r="J30" i="1" s="1"/>
  <c r="J17" i="1"/>
  <c r="J29" i="1" s="1"/>
  <c r="J16" i="1"/>
  <c r="J15" i="1"/>
  <c r="J27" i="1" s="1"/>
  <c r="I28" i="1"/>
  <c r="I36" i="1"/>
  <c r="H34" i="1"/>
  <c r="H33" i="1"/>
  <c r="H32" i="1"/>
  <c r="H31" i="1"/>
  <c r="H30" i="1"/>
  <c r="H28" i="1"/>
  <c r="G28" i="1"/>
  <c r="F35" i="1"/>
  <c r="F34" i="1"/>
  <c r="F33" i="1"/>
  <c r="F32" i="1"/>
  <c r="E30" i="1"/>
  <c r="C27" i="1"/>
  <c r="B36" i="1"/>
  <c r="B35" i="1"/>
  <c r="B34" i="1"/>
  <c r="B32" i="1"/>
  <c r="B31" i="1"/>
  <c r="B29" i="1"/>
  <c r="I27" i="1"/>
  <c r="C29" i="1"/>
  <c r="K29" i="1"/>
  <c r="D30" i="1"/>
  <c r="G33" i="1"/>
  <c r="P34" i="1"/>
  <c r="J36" i="1"/>
  <c r="J28" i="1"/>
  <c r="N32" i="1"/>
  <c r="A29" i="1"/>
  <c r="E60" i="1"/>
  <c r="N52" i="1"/>
  <c r="N53" i="1"/>
  <c r="O54" i="1"/>
  <c r="P54" i="1"/>
  <c r="N55" i="1"/>
  <c r="N57" i="1"/>
  <c r="O57" i="1"/>
  <c r="O58" i="1"/>
  <c r="P58" i="1"/>
  <c r="P59" i="1"/>
  <c r="N60" i="1"/>
  <c r="O62" i="1"/>
  <c r="M55" i="1"/>
  <c r="L55" i="1"/>
  <c r="J57" i="1"/>
  <c r="K58" i="1"/>
  <c r="L60" i="1"/>
  <c r="J61" i="1"/>
  <c r="I55" i="1"/>
  <c r="A52" i="1"/>
  <c r="F53" i="1"/>
  <c r="G53" i="1"/>
  <c r="G54" i="1"/>
  <c r="F57" i="1"/>
  <c r="G58" i="1"/>
  <c r="H59" i="1"/>
  <c r="G62" i="1"/>
  <c r="E55" i="1"/>
  <c r="E52" i="1"/>
  <c r="B52" i="1"/>
  <c r="B53" i="1"/>
  <c r="B55" i="1"/>
  <c r="D55" i="1"/>
  <c r="B57" i="1"/>
  <c r="C58" i="1"/>
  <c r="D59" i="1"/>
  <c r="B61" i="1"/>
  <c r="C62" i="1"/>
  <c r="B27" i="1"/>
  <c r="D27" i="1"/>
  <c r="E27" i="1"/>
  <c r="G27" i="1"/>
  <c r="K27" i="1"/>
  <c r="N27" i="1"/>
  <c r="P27" i="1"/>
  <c r="D28" i="1"/>
  <c r="E28" i="1"/>
  <c r="F28" i="1"/>
  <c r="L28" i="1"/>
  <c r="M28" i="1"/>
  <c r="D29" i="1"/>
  <c r="E29" i="1"/>
  <c r="H29" i="1"/>
  <c r="O29" i="1"/>
  <c r="B30" i="1"/>
  <c r="I30" i="1"/>
  <c r="K30" i="1"/>
  <c r="M30" i="1"/>
  <c r="N30" i="1"/>
  <c r="O30" i="1"/>
  <c r="C31" i="1"/>
  <c r="D31" i="1"/>
  <c r="F31" i="1"/>
  <c r="J31" i="1"/>
  <c r="K31" i="1"/>
  <c r="O31" i="1"/>
  <c r="G32" i="1"/>
  <c r="I32" i="1"/>
  <c r="O32" i="1"/>
  <c r="P32" i="1"/>
  <c r="B33" i="1"/>
  <c r="C33" i="1"/>
  <c r="E33" i="1"/>
  <c r="K33" i="1"/>
  <c r="L33" i="1"/>
  <c r="D34" i="1"/>
  <c r="E34" i="1"/>
  <c r="J34" i="1"/>
  <c r="J35" i="1"/>
  <c r="K35" i="1"/>
  <c r="O35" i="1"/>
  <c r="E36" i="1"/>
  <c r="H36" i="1"/>
  <c r="N36" i="1"/>
  <c r="O36" i="1"/>
  <c r="P36" i="1"/>
  <c r="M37" i="1"/>
  <c r="N37" i="1"/>
  <c r="A34" i="1"/>
  <c r="A35" i="1"/>
  <c r="O67" i="1" l="1"/>
  <c r="O79" i="1" s="1"/>
  <c r="M74" i="1"/>
  <c r="M86" i="1" s="1"/>
  <c r="P64" i="1"/>
  <c r="P76" i="1" s="1"/>
  <c r="H69" i="1"/>
  <c r="H81" i="1" s="1"/>
  <c r="N73" i="1"/>
  <c r="N85" i="1" s="1"/>
  <c r="E65" i="1"/>
  <c r="E77" i="1" s="1"/>
  <c r="K73" i="1"/>
  <c r="K85" i="1" s="1"/>
  <c r="J71" i="1"/>
  <c r="J83" i="1" s="1"/>
  <c r="D68" i="1"/>
  <c r="D80" i="1" s="1"/>
  <c r="D65" i="1"/>
  <c r="D77" i="1" s="1"/>
  <c r="A50" i="1"/>
  <c r="C68" i="1"/>
  <c r="C80" i="1" s="1"/>
  <c r="A66" i="1"/>
  <c r="A78" i="1" s="1"/>
  <c r="A74" i="1"/>
  <c r="A86" i="1" s="1"/>
  <c r="D73" i="1"/>
  <c r="D85" i="1" s="1"/>
  <c r="O73" i="1"/>
  <c r="O85" i="1" s="1"/>
  <c r="E72" i="1"/>
  <c r="E84" i="1" s="1"/>
  <c r="P73" i="1"/>
  <c r="P85" i="1" s="1"/>
  <c r="P69" i="1"/>
  <c r="P81" i="1" s="1"/>
  <c r="O66" i="1"/>
  <c r="O78" i="1" s="1"/>
  <c r="E50" i="1"/>
  <c r="N69" i="1"/>
  <c r="N81" i="1" s="1"/>
  <c r="E67" i="1"/>
  <c r="E79" i="1" s="1"/>
  <c r="H68" i="1"/>
  <c r="H80" i="1" s="1"/>
  <c r="M68" i="1"/>
  <c r="M80" i="1" s="1"/>
  <c r="N66" i="1"/>
  <c r="N78" i="1" s="1"/>
  <c r="O64" i="1"/>
  <c r="O76" i="1" s="1"/>
  <c r="P70" i="1"/>
  <c r="P82" i="1" s="1"/>
  <c r="G72" i="1"/>
  <c r="G84" i="1" s="1"/>
  <c r="H66" i="1"/>
  <c r="H78" i="1" s="1"/>
  <c r="F70" i="1"/>
  <c r="F82" i="1" s="1"/>
  <c r="H70" i="1"/>
  <c r="H82" i="1" s="1"/>
  <c r="M70" i="1"/>
  <c r="M82" i="1" s="1"/>
  <c r="N68" i="1"/>
  <c r="N80" i="1" s="1"/>
  <c r="P72" i="1"/>
  <c r="P84" i="1" s="1"/>
  <c r="G66" i="1"/>
  <c r="G78" i="1" s="1"/>
  <c r="G74" i="1"/>
  <c r="G86" i="1" s="1"/>
  <c r="O69" i="1"/>
  <c r="O81" i="1" s="1"/>
  <c r="M69" i="1"/>
  <c r="M81" i="1" s="1"/>
  <c r="E66" i="1"/>
  <c r="E78" i="1" s="1"/>
  <c r="G69" i="1"/>
  <c r="G81" i="1" s="1"/>
  <c r="P71" i="1"/>
  <c r="P83" i="1" s="1"/>
  <c r="F71" i="1"/>
  <c r="F83" i="1" s="1"/>
  <c r="H71" i="1"/>
  <c r="H83" i="1" s="1"/>
  <c r="M71" i="1"/>
  <c r="M83" i="1" s="1"/>
  <c r="P65" i="1"/>
  <c r="P77" i="1" s="1"/>
  <c r="E74" i="1"/>
  <c r="E86" i="1" s="1"/>
  <c r="G67" i="1"/>
  <c r="G79" i="1" s="1"/>
  <c r="H64" i="1"/>
  <c r="H76" i="1" s="1"/>
  <c r="H72" i="1"/>
  <c r="H84" i="1" s="1"/>
  <c r="H73" i="1"/>
  <c r="H85" i="1" s="1"/>
  <c r="M67" i="1"/>
  <c r="M79" i="1" s="1"/>
  <c r="G64" i="1"/>
  <c r="G76" i="1" s="1"/>
  <c r="G70" i="1"/>
  <c r="G82" i="1" s="1"/>
  <c r="F72" i="1"/>
  <c r="F84" i="1" s="1"/>
  <c r="M64" i="1"/>
  <c r="M76" i="1" s="1"/>
  <c r="M72" i="1"/>
  <c r="M84" i="1" s="1"/>
  <c r="N70" i="1"/>
  <c r="N82" i="1" s="1"/>
  <c r="P66" i="1"/>
  <c r="P78" i="1" s="1"/>
  <c r="F64" i="1"/>
  <c r="F76" i="1" s="1"/>
  <c r="G68" i="1"/>
  <c r="G80" i="1" s="1"/>
  <c r="E71" i="1"/>
  <c r="E83" i="1" s="1"/>
  <c r="F69" i="1"/>
  <c r="F81" i="1" s="1"/>
  <c r="O65" i="1"/>
  <c r="O77" i="1" s="1"/>
  <c r="N64" i="1"/>
  <c r="N76" i="1" s="1"/>
  <c r="N67" i="1"/>
  <c r="N79" i="1" s="1"/>
  <c r="E73" i="1"/>
  <c r="E85" i="1" s="1"/>
  <c r="O68" i="1"/>
  <c r="O80" i="1" s="1"/>
  <c r="M65" i="1"/>
  <c r="M77" i="1" s="1"/>
  <c r="O72" i="1"/>
  <c r="O84" i="1" s="1"/>
  <c r="E70" i="1"/>
  <c r="E82" i="1" s="1"/>
  <c r="E64" i="1"/>
  <c r="E76" i="1" s="1"/>
  <c r="G65" i="1"/>
  <c r="G77" i="1" s="1"/>
  <c r="M73" i="1"/>
  <c r="M85" i="1" s="1"/>
  <c r="N71" i="1"/>
  <c r="N83" i="1" s="1"/>
  <c r="P67" i="1"/>
  <c r="P79" i="1" s="1"/>
  <c r="E68" i="1"/>
  <c r="E80" i="1" s="1"/>
  <c r="F73" i="1"/>
  <c r="F85" i="1" s="1"/>
  <c r="H74" i="1"/>
  <c r="H86" i="1" s="1"/>
  <c r="G73" i="1"/>
  <c r="G85" i="1" s="1"/>
  <c r="N74" i="1"/>
  <c r="N86" i="1" s="1"/>
  <c r="F65" i="1"/>
  <c r="F77" i="1" s="1"/>
  <c r="H65" i="1"/>
  <c r="H77" i="1" s="1"/>
  <c r="M66" i="1"/>
  <c r="M78" i="1" s="1"/>
  <c r="N72" i="1"/>
  <c r="N84" i="1" s="1"/>
  <c r="O70" i="1"/>
  <c r="O82" i="1" s="1"/>
  <c r="P68" i="1"/>
  <c r="P80" i="1" s="1"/>
  <c r="E69" i="1"/>
  <c r="E81" i="1" s="1"/>
  <c r="F66" i="1"/>
  <c r="F78" i="1" s="1"/>
  <c r="O74" i="1"/>
  <c r="O86" i="1" s="1"/>
  <c r="F68" i="1"/>
  <c r="F80" i="1" s="1"/>
  <c r="H67" i="1"/>
  <c r="H79" i="1" s="1"/>
  <c r="N65" i="1"/>
  <c r="N77" i="1" s="1"/>
  <c r="O71" i="1"/>
  <c r="O83" i="1" s="1"/>
  <c r="F67" i="1"/>
  <c r="F79" i="1" s="1"/>
  <c r="F74" i="1"/>
  <c r="F86" i="1" s="1"/>
  <c r="G71" i="1"/>
  <c r="G83" i="1" s="1"/>
  <c r="P74" i="1"/>
  <c r="P86" i="1" s="1"/>
  <c r="I69" i="1"/>
  <c r="I81" i="1" s="1"/>
  <c r="L70" i="1"/>
  <c r="L82" i="1" s="1"/>
  <c r="K64" i="1"/>
  <c r="K76" i="1" s="1"/>
  <c r="I66" i="1"/>
  <c r="I78" i="1" s="1"/>
  <c r="I74" i="1"/>
  <c r="I86" i="1" s="1"/>
  <c r="C64" i="1"/>
  <c r="C76" i="1" s="1"/>
  <c r="J66" i="1"/>
  <c r="J78" i="1" s="1"/>
  <c r="A67" i="1"/>
  <c r="A79" i="1" s="1"/>
  <c r="D74" i="1"/>
  <c r="D86" i="1" s="1"/>
  <c r="B66" i="1"/>
  <c r="B78" i="1" s="1"/>
  <c r="L71" i="1"/>
  <c r="L83" i="1" s="1"/>
  <c r="A68" i="1"/>
  <c r="A80" i="1" s="1"/>
  <c r="B65" i="1"/>
  <c r="B77" i="1" s="1"/>
  <c r="J74" i="1"/>
  <c r="J86" i="1" s="1"/>
  <c r="C66" i="1"/>
  <c r="C78" i="1" s="1"/>
  <c r="L69" i="1"/>
  <c r="L81" i="1" s="1"/>
  <c r="D66" i="1"/>
  <c r="D78" i="1" s="1"/>
  <c r="K65" i="1"/>
  <c r="K77" i="1" s="1"/>
  <c r="C69" i="1"/>
  <c r="C81" i="1" s="1"/>
  <c r="K70" i="1"/>
  <c r="K82" i="1" s="1"/>
  <c r="J65" i="1"/>
  <c r="J77" i="1" s="1"/>
  <c r="J67" i="1"/>
  <c r="J79" i="1" s="1"/>
  <c r="A71" i="1"/>
  <c r="A83" i="1" s="1"/>
  <c r="K68" i="1"/>
  <c r="K80" i="1" s="1"/>
  <c r="K67" i="1"/>
  <c r="K79" i="1" s="1"/>
  <c r="L65" i="1"/>
  <c r="L77" i="1" s="1"/>
  <c r="J73" i="1"/>
  <c r="J85" i="1" s="1"/>
  <c r="B68" i="1"/>
  <c r="B80" i="1" s="1"/>
  <c r="K71" i="1"/>
  <c r="K83" i="1" s="1"/>
  <c r="L64" i="1"/>
  <c r="L76" i="1" s="1"/>
  <c r="L72" i="1"/>
  <c r="L84" i="1" s="1"/>
  <c r="A69" i="1"/>
  <c r="A81" i="1" s="1"/>
  <c r="C71" i="1"/>
  <c r="C83" i="1" s="1"/>
  <c r="I68" i="1"/>
  <c r="I80" i="1" s="1"/>
  <c r="K74" i="1"/>
  <c r="K86" i="1" s="1"/>
  <c r="D71" i="1"/>
  <c r="D83" i="1" s="1"/>
  <c r="I64" i="1"/>
  <c r="I76" i="1" s="1"/>
  <c r="A72" i="1"/>
  <c r="A84" i="1" s="1"/>
  <c r="K72" i="1"/>
  <c r="K84" i="1" s="1"/>
  <c r="C70" i="1"/>
  <c r="C82" i="1" s="1"/>
  <c r="J68" i="1"/>
  <c r="J80" i="1" s="1"/>
  <c r="I67" i="1"/>
  <c r="I79" i="1" s="1"/>
  <c r="D64" i="1"/>
  <c r="D76" i="1" s="1"/>
  <c r="B69" i="1"/>
  <c r="B81" i="1" s="1"/>
  <c r="J69" i="1"/>
  <c r="J81" i="1" s="1"/>
  <c r="L73" i="1"/>
  <c r="L85" i="1" s="1"/>
  <c r="A70" i="1"/>
  <c r="A82" i="1" s="1"/>
  <c r="C72" i="1"/>
  <c r="C84" i="1" s="1"/>
  <c r="D69" i="1"/>
  <c r="D81" i="1" s="1"/>
  <c r="L74" i="1"/>
  <c r="L86" i="1" s="1"/>
  <c r="J72" i="1"/>
  <c r="J84" i="1" s="1"/>
  <c r="B70" i="1"/>
  <c r="B82" i="1" s="1"/>
  <c r="B67" i="1"/>
  <c r="B79" i="1" s="1"/>
  <c r="B64" i="1"/>
  <c r="B76" i="1" s="1"/>
  <c r="B71" i="1"/>
  <c r="B83" i="1" s="1"/>
  <c r="I73" i="1"/>
  <c r="I85" i="1" s="1"/>
  <c r="J70" i="1"/>
  <c r="J82" i="1" s="1"/>
  <c r="K69" i="1"/>
  <c r="K81" i="1" s="1"/>
  <c r="L66" i="1"/>
  <c r="L78" i="1" s="1"/>
  <c r="B74" i="1"/>
  <c r="B86" i="1" s="1"/>
  <c r="C65" i="1"/>
  <c r="C77" i="1" s="1"/>
  <c r="C73" i="1"/>
  <c r="C85" i="1" s="1"/>
  <c r="D70" i="1"/>
  <c r="D82" i="1" s="1"/>
  <c r="I70" i="1"/>
  <c r="I82" i="1" s="1"/>
  <c r="D67" i="1"/>
  <c r="D79" i="1" s="1"/>
  <c r="B72" i="1"/>
  <c r="B84" i="1" s="1"/>
  <c r="I65" i="1"/>
  <c r="I77" i="1" s="1"/>
  <c r="L67" i="1"/>
  <c r="L79" i="1" s="1"/>
  <c r="A64" i="1"/>
  <c r="A76" i="1" s="1"/>
  <c r="C74" i="1"/>
  <c r="C86" i="1" s="1"/>
  <c r="I71" i="1"/>
  <c r="I83" i="1" s="1"/>
  <c r="K66" i="1"/>
  <c r="K78" i="1" s="1"/>
  <c r="B73" i="1"/>
  <c r="B85" i="1" s="1"/>
  <c r="J64" i="1"/>
  <c r="J76" i="1" s="1"/>
  <c r="L68" i="1"/>
  <c r="L80" i="1" s="1"/>
  <c r="A65" i="1"/>
  <c r="A77" i="1" s="1"/>
  <c r="A73" i="1"/>
  <c r="A85" i="1" s="1"/>
  <c r="C67" i="1"/>
  <c r="C79" i="1" s="1"/>
  <c r="D72" i="1"/>
  <c r="D84" i="1" s="1"/>
  <c r="I72" i="1"/>
  <c r="I84" i="1" s="1"/>
</calcChain>
</file>

<file path=xl/sharedStrings.xml><?xml version="1.0" encoding="utf-8"?>
<sst xmlns="http://schemas.openxmlformats.org/spreadsheetml/2006/main" count="36" uniqueCount="36">
  <si>
    <t>Joint 1_st</t>
  </si>
  <si>
    <t>Joint 2_st</t>
  </si>
  <si>
    <t>Joint 3_st</t>
  </si>
  <si>
    <t>Joint 4_st</t>
  </si>
  <si>
    <t>Joint 1_sw</t>
  </si>
  <si>
    <t>Joint 2_sw</t>
  </si>
  <si>
    <t>Joint 3_sw</t>
  </si>
  <si>
    <t>Joint 4_sw</t>
  </si>
  <si>
    <t>Joint 5_st</t>
  </si>
  <si>
    <t>Joint 6_st</t>
  </si>
  <si>
    <t>Joint 7_st</t>
  </si>
  <si>
    <t>Joint 8_st</t>
  </si>
  <si>
    <t>Joint 5_sw</t>
  </si>
  <si>
    <t>Joint 6_sw</t>
  </si>
  <si>
    <t>Joint 7_sw</t>
  </si>
  <si>
    <t>Joint 8_sw</t>
  </si>
  <si>
    <t># of Points in Stance:</t>
  </si>
  <si>
    <t># of Points in Swing:</t>
  </si>
  <si>
    <t>Timespan (sec):</t>
  </si>
  <si>
    <t>Dynamixel Constant:</t>
  </si>
  <si>
    <t>Time in Seconds Per Movement</t>
  </si>
  <si>
    <t>Difference in Pins</t>
  </si>
  <si>
    <t>Number of Revolutions</t>
  </si>
  <si>
    <t>Time in Minutes Per Movement</t>
  </si>
  <si>
    <t>Rotations Per Minute</t>
  </si>
  <si>
    <t>Number Given to Servo for Speed</t>
  </si>
  <si>
    <t>RAW</t>
  </si>
  <si>
    <t>Forelimb Percent in Stance:</t>
  </si>
  <si>
    <t>Forelimb Percent in Swing:</t>
  </si>
  <si>
    <t>Hindlimb Percent in Stance:</t>
  </si>
  <si>
    <t>Hindlimb Percent in Swing:</t>
  </si>
  <si>
    <t>Total Reference Time:</t>
  </si>
  <si>
    <t>Hindlimb Stance Time:</t>
  </si>
  <si>
    <t>Forelimb Stance Time:</t>
  </si>
  <si>
    <t>Forelimb Swing Time:</t>
  </si>
  <si>
    <t>Hindlimb Swing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</si>
</sst>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"/>
  <sheetViews>
    <sheetView tabSelected="1" workbookViewId="0">
      <pane ySplit="1" topLeftCell="A72" activePane="bottomLeft" state="frozen"/>
      <selection pane="bottomLeft" activeCell="C90" sqref="C90"/>
    </sheetView>
  </sheetViews>
  <sheetFormatPr defaultRowHeight="14.4" x14ac:dyDescent="0.3"/>
  <cols>
    <col min="1" max="16" width="12" bestFit="1" customWidth="1"/>
    <col min="17" max="17" width="28.44140625" bestFit="1" customWidth="1"/>
    <col min="18" max="18" width="19.21875" bestFit="1" customWidth="1"/>
    <col min="19" max="19" width="6" bestFit="1" customWidth="1"/>
    <col min="20" max="20" width="23.44140625" bestFit="1" customWidth="1"/>
    <col min="21" max="21" width="12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1" x14ac:dyDescent="0.3">
      <c r="A2">
        <v>1680.465563</v>
      </c>
      <c r="B2">
        <v>2115.0122240000001</v>
      </c>
      <c r="C2">
        <v>2337.7236360000002</v>
      </c>
      <c r="D2">
        <v>2153.1511730000002</v>
      </c>
      <c r="E2">
        <v>2227.4459689999999</v>
      </c>
      <c r="F2">
        <v>2292.9603029999998</v>
      </c>
      <c r="G2">
        <v>1562.6513649999999</v>
      </c>
      <c r="H2">
        <v>1839.0491489999999</v>
      </c>
      <c r="I2">
        <v>1442.6741</v>
      </c>
      <c r="J2">
        <v>1801.951247</v>
      </c>
      <c r="K2">
        <v>2120.6247229999999</v>
      </c>
      <c r="L2">
        <v>2687.4895769999998</v>
      </c>
      <c r="M2">
        <v>2638.085384</v>
      </c>
      <c r="N2">
        <v>1989.0125419999999</v>
      </c>
      <c r="O2">
        <v>1296.748533</v>
      </c>
      <c r="P2">
        <v>1296.748533</v>
      </c>
      <c r="Q2" t="s">
        <v>26</v>
      </c>
      <c r="R2" t="s">
        <v>18</v>
      </c>
      <c r="S2">
        <v>10</v>
      </c>
    </row>
    <row r="3" spans="1:21" x14ac:dyDescent="0.3">
      <c r="A3">
        <v>1837.874624</v>
      </c>
      <c r="B3">
        <v>2081.1528779999999</v>
      </c>
      <c r="C3">
        <v>2401.3475920000001</v>
      </c>
      <c r="D3">
        <v>2031.098739</v>
      </c>
      <c r="E3">
        <v>2275.529133</v>
      </c>
      <c r="F3">
        <v>2270.2507949999999</v>
      </c>
      <c r="G3">
        <v>1426.5125138000001</v>
      </c>
      <c r="H3">
        <v>1885.563077</v>
      </c>
      <c r="I3">
        <v>1480.0819120000001</v>
      </c>
      <c r="J3">
        <v>1866.9197280000001</v>
      </c>
      <c r="K3">
        <v>1970.506635</v>
      </c>
      <c r="L3">
        <v>2550.8844779999999</v>
      </c>
      <c r="M3">
        <v>2772.6677920000002</v>
      </c>
      <c r="N3">
        <v>1977.8307212</v>
      </c>
      <c r="O3">
        <v>1195.8935633999999</v>
      </c>
      <c r="P3">
        <v>1195.8935633999999</v>
      </c>
    </row>
    <row r="4" spans="1:21" x14ac:dyDescent="0.3">
      <c r="A4">
        <v>2001.4144859999999</v>
      </c>
      <c r="B4">
        <v>2045.4607080000001</v>
      </c>
      <c r="C4">
        <v>2467.4495879999999</v>
      </c>
      <c r="D4">
        <v>1893.7498430000001</v>
      </c>
      <c r="E4">
        <v>2312.4522310000002</v>
      </c>
      <c r="F4">
        <v>2243.7570930000002</v>
      </c>
      <c r="G4">
        <v>1326.0393108000001</v>
      </c>
      <c r="H4">
        <v>1946.9102608000001</v>
      </c>
      <c r="I4">
        <v>1541.2231859999999</v>
      </c>
      <c r="J4">
        <v>1883.1876890000001</v>
      </c>
      <c r="K4">
        <v>1899.29611</v>
      </c>
      <c r="L4">
        <v>2376.5670479999999</v>
      </c>
      <c r="M4">
        <v>2858.6149553999999</v>
      </c>
      <c r="N4">
        <v>2002.9909124000001</v>
      </c>
      <c r="O4">
        <v>1203.4794018</v>
      </c>
      <c r="P4">
        <v>1203.4794018</v>
      </c>
      <c r="R4" t="s">
        <v>33</v>
      </c>
      <c r="S4" s="1">
        <v>5.2117180000000003</v>
      </c>
      <c r="T4" t="s">
        <v>32</v>
      </c>
      <c r="U4">
        <v>4.8929939999999998</v>
      </c>
    </row>
    <row r="5" spans="1:21" x14ac:dyDescent="0.3">
      <c r="A5">
        <v>1998.2625760000001</v>
      </c>
      <c r="B5">
        <v>2048.1223070000001</v>
      </c>
      <c r="C5">
        <v>2451.0452949999999</v>
      </c>
      <c r="D5">
        <v>1879.709899</v>
      </c>
      <c r="E5">
        <v>2320.2207514000002</v>
      </c>
      <c r="F5">
        <v>2225.7442489999999</v>
      </c>
      <c r="G5">
        <v>1298.123376</v>
      </c>
      <c r="H5">
        <v>2018.2332316</v>
      </c>
      <c r="I5">
        <v>1651.845771</v>
      </c>
      <c r="J5">
        <v>1998.4526949999999</v>
      </c>
      <c r="K5">
        <v>1819.314963</v>
      </c>
      <c r="L5">
        <v>2130.8646640000002</v>
      </c>
      <c r="M5">
        <v>2893.4826629999998</v>
      </c>
      <c r="N5">
        <v>2043.7553452</v>
      </c>
      <c r="O5">
        <v>1228.7510130000001</v>
      </c>
      <c r="P5">
        <v>1228.7510130000001</v>
      </c>
      <c r="R5" t="s">
        <v>34</v>
      </c>
      <c r="S5" s="1">
        <v>3.0282819999999999</v>
      </c>
      <c r="T5" t="s">
        <v>35</v>
      </c>
      <c r="U5">
        <v>3.3470059999999999</v>
      </c>
    </row>
    <row r="6" spans="1:21" x14ac:dyDescent="0.3">
      <c r="A6">
        <v>1990.3037870000001</v>
      </c>
      <c r="B6">
        <v>2058.1922239999999</v>
      </c>
      <c r="C6">
        <v>2406.6993149999998</v>
      </c>
      <c r="D6">
        <v>1876.780168</v>
      </c>
      <c r="E6">
        <v>2289.5049272000001</v>
      </c>
      <c r="F6">
        <v>2223.1758033999999</v>
      </c>
      <c r="G6">
        <v>1351.6667193999999</v>
      </c>
      <c r="H6">
        <v>2107.4422534</v>
      </c>
      <c r="I6">
        <v>1785.7860229999999</v>
      </c>
      <c r="J6">
        <v>2009.1508309999999</v>
      </c>
      <c r="K6">
        <v>1767.4315750000001</v>
      </c>
      <c r="L6">
        <v>1980.856575</v>
      </c>
      <c r="M6">
        <v>2866.5541164000001</v>
      </c>
      <c r="N6">
        <v>2076.970139</v>
      </c>
      <c r="O6">
        <v>1214.2725906000001</v>
      </c>
      <c r="P6">
        <v>1214.2725906000001</v>
      </c>
    </row>
    <row r="7" spans="1:21" x14ac:dyDescent="0.3">
      <c r="A7">
        <v>1981.357008</v>
      </c>
      <c r="B7">
        <v>2077.8633970000001</v>
      </c>
      <c r="C7">
        <v>2345.0622990000002</v>
      </c>
      <c r="D7">
        <v>1876.191652</v>
      </c>
      <c r="E7">
        <v>2219.6397360000001</v>
      </c>
      <c r="F7">
        <v>2237.7137849999999</v>
      </c>
      <c r="G7">
        <v>1467.581741</v>
      </c>
      <c r="H7">
        <v>2235.2153229999999</v>
      </c>
      <c r="I7">
        <v>1900.5266220000001</v>
      </c>
      <c r="J7">
        <v>1891.109189</v>
      </c>
      <c r="K7">
        <v>1680.237159</v>
      </c>
      <c r="L7">
        <v>1940.72387</v>
      </c>
      <c r="M7">
        <v>2758.8399300000001</v>
      </c>
      <c r="N7">
        <v>2077.0653029999999</v>
      </c>
      <c r="O7">
        <v>1135.927557</v>
      </c>
      <c r="P7">
        <v>1135.927557</v>
      </c>
      <c r="R7" t="s">
        <v>16</v>
      </c>
      <c r="S7">
        <v>11</v>
      </c>
      <c r="T7" t="s">
        <v>31</v>
      </c>
      <c r="U7">
        <v>8.24</v>
      </c>
    </row>
    <row r="8" spans="1:21" x14ac:dyDescent="0.3">
      <c r="A8">
        <v>1975.0743379999999</v>
      </c>
      <c r="B8">
        <v>2109.3944860000001</v>
      </c>
      <c r="C8">
        <v>2276.7311949999998</v>
      </c>
      <c r="D8">
        <v>1869.290066</v>
      </c>
      <c r="E8">
        <v>2117.4618288000001</v>
      </c>
      <c r="F8">
        <v>2257.615421</v>
      </c>
      <c r="G8">
        <v>1633.883877</v>
      </c>
      <c r="H8">
        <v>2375.5712917999999</v>
      </c>
      <c r="I8">
        <v>2136.3183100000001</v>
      </c>
      <c r="J8">
        <v>1997.1218349999999</v>
      </c>
      <c r="K8">
        <v>1676.423683</v>
      </c>
      <c r="L8">
        <v>1838.9673519999999</v>
      </c>
      <c r="M8">
        <v>2477.1085644</v>
      </c>
      <c r="N8">
        <v>2125.1112653999999</v>
      </c>
      <c r="O8">
        <v>1135.9058546000001</v>
      </c>
      <c r="P8">
        <v>1135.9058546000001</v>
      </c>
      <c r="R8" t="s">
        <v>17</v>
      </c>
      <c r="S8">
        <v>11</v>
      </c>
    </row>
    <row r="9" spans="1:21" x14ac:dyDescent="0.3">
      <c r="A9">
        <v>2008.4890089999999</v>
      </c>
      <c r="B9">
        <v>2190.8778390000002</v>
      </c>
      <c r="C9">
        <v>2203.9833020000001</v>
      </c>
      <c r="D9">
        <v>1730.9184909999999</v>
      </c>
      <c r="E9">
        <v>2006.1500255999999</v>
      </c>
      <c r="F9">
        <v>2268.5246086000002</v>
      </c>
      <c r="G9">
        <v>1814.0033037999999</v>
      </c>
      <c r="H9">
        <v>2448.4029581999998</v>
      </c>
      <c r="I9">
        <v>2233.8595300000002</v>
      </c>
      <c r="J9">
        <v>1991.4304999999999</v>
      </c>
      <c r="K9">
        <v>1543.524003</v>
      </c>
      <c r="L9">
        <v>1923.509624</v>
      </c>
      <c r="M9">
        <v>2110.5391854</v>
      </c>
      <c r="N9">
        <v>2288.1952206000001</v>
      </c>
      <c r="O9">
        <v>1281.0198964000001</v>
      </c>
      <c r="P9">
        <v>1281.0198964000001</v>
      </c>
      <c r="T9" t="s">
        <v>27</v>
      </c>
      <c r="U9">
        <f>S4/U7</f>
        <v>0.63249004854368929</v>
      </c>
    </row>
    <row r="10" spans="1:21" x14ac:dyDescent="0.3">
      <c r="A10">
        <v>2126.6607410000001</v>
      </c>
      <c r="B10">
        <v>2315.2528649999999</v>
      </c>
      <c r="C10">
        <v>2068.249566</v>
      </c>
      <c r="D10">
        <v>1423.5535609999999</v>
      </c>
      <c r="E10">
        <v>1895.7714464000001</v>
      </c>
      <c r="F10">
        <v>2254.0853201999998</v>
      </c>
      <c r="G10">
        <v>1991.9579706</v>
      </c>
      <c r="H10">
        <v>2434.8781758</v>
      </c>
      <c r="I10">
        <v>2421.9602359999999</v>
      </c>
      <c r="J10">
        <v>2009.3689260000001</v>
      </c>
      <c r="K10">
        <v>1503.243174</v>
      </c>
      <c r="L10">
        <v>2095.6149169999999</v>
      </c>
      <c r="M10">
        <v>1785.1179106</v>
      </c>
      <c r="N10">
        <v>2322.5656626</v>
      </c>
      <c r="O10">
        <v>1521.3900944</v>
      </c>
      <c r="P10">
        <v>1521.3900944</v>
      </c>
      <c r="R10" t="s">
        <v>19</v>
      </c>
      <c r="S10">
        <v>0.114</v>
      </c>
      <c r="T10" t="s">
        <v>28</v>
      </c>
      <c r="U10">
        <f>S5/U7</f>
        <v>0.36750995145631066</v>
      </c>
    </row>
    <row r="11" spans="1:21" x14ac:dyDescent="0.3">
      <c r="A11">
        <v>2177.4654529999998</v>
      </c>
      <c r="B11">
        <v>2304.5967220000002</v>
      </c>
      <c r="C11">
        <v>1810.7845400000001</v>
      </c>
      <c r="D11">
        <v>1632.13219</v>
      </c>
      <c r="E11">
        <v>1796.3930092000001</v>
      </c>
      <c r="F11">
        <v>2211.7758313999998</v>
      </c>
      <c r="G11">
        <v>2151.7661401999999</v>
      </c>
      <c r="H11">
        <v>2347.2199375999999</v>
      </c>
      <c r="I11">
        <v>2494.048597</v>
      </c>
      <c r="J11">
        <v>2043.023762</v>
      </c>
      <c r="K11">
        <v>1593.9146330000001</v>
      </c>
      <c r="L11">
        <v>2278.9859179999999</v>
      </c>
      <c r="M11">
        <v>1562.1963576000001</v>
      </c>
      <c r="N11">
        <v>2155.4175650000002</v>
      </c>
      <c r="O11">
        <v>1797.3352364</v>
      </c>
      <c r="P11">
        <v>1797.3352364</v>
      </c>
      <c r="T11" t="s">
        <v>29</v>
      </c>
      <c r="U11">
        <f>U4/U7</f>
        <v>0.59380995145631066</v>
      </c>
    </row>
    <row r="12" spans="1:21" x14ac:dyDescent="0.3">
      <c r="A12">
        <v>2197.3414200000002</v>
      </c>
      <c r="B12">
        <v>2295.0951709999999</v>
      </c>
      <c r="C12">
        <v>1652.55339</v>
      </c>
      <c r="D12">
        <v>1818.1113439999999</v>
      </c>
      <c r="E12">
        <v>1718.08143</v>
      </c>
      <c r="F12">
        <v>2152.9087209999998</v>
      </c>
      <c r="G12">
        <v>2277.4463890000002</v>
      </c>
      <c r="H12">
        <v>2228.7063760000001</v>
      </c>
      <c r="I12">
        <v>2498.8339070000002</v>
      </c>
      <c r="J12">
        <v>2045.548542</v>
      </c>
      <c r="K12">
        <v>1661.274758</v>
      </c>
      <c r="L12">
        <v>2369.3090280000001</v>
      </c>
      <c r="M12">
        <v>1438.491644</v>
      </c>
      <c r="N12">
        <v>1884.8923809999999</v>
      </c>
      <c r="O12">
        <v>2039.372486</v>
      </c>
      <c r="P12">
        <v>2039.372486</v>
      </c>
      <c r="T12" t="s">
        <v>30</v>
      </c>
      <c r="U12">
        <f>U5/U7</f>
        <v>0.40619004854368929</v>
      </c>
    </row>
    <row r="15" spans="1:21" x14ac:dyDescent="0.3">
      <c r="A15">
        <f>ABS($A$3-$A$2)</f>
        <v>157.40906100000007</v>
      </c>
      <c r="B15">
        <f>ABS($B$3-$B$2)</f>
        <v>33.859346000000187</v>
      </c>
      <c r="C15">
        <f>ABS($C$3-$C$2)</f>
        <v>63.623955999999907</v>
      </c>
      <c r="D15">
        <f>ABS($D$3-$D$2)</f>
        <v>122.05243400000018</v>
      </c>
      <c r="E15">
        <f>ABS($E$3-$E$2)</f>
        <v>48.083164000000124</v>
      </c>
      <c r="F15">
        <f>ABS($F$3-$F$2)</f>
        <v>22.709507999999914</v>
      </c>
      <c r="G15">
        <f>ABS($G$3-$G$2)</f>
        <v>136.13885119999986</v>
      </c>
      <c r="H15">
        <f>ABS($H$3-$H$2)</f>
        <v>46.513928000000078</v>
      </c>
      <c r="I15">
        <f>ABS($I$3-$I$2)</f>
        <v>37.407812000000149</v>
      </c>
      <c r="J15">
        <f>ABS($J$3-$J$2)</f>
        <v>64.968481000000111</v>
      </c>
      <c r="K15">
        <f>ABS($K$3-$K$2)</f>
        <v>150.11808799999994</v>
      </c>
      <c r="L15">
        <f>ABS($L$3-$L$2)</f>
        <v>136.60509899999988</v>
      </c>
      <c r="M15">
        <f>ABS($M$3-$M$2)</f>
        <v>134.58240800000021</v>
      </c>
      <c r="N15">
        <f>ABS($N$3-$N$2)</f>
        <v>11.181820799999969</v>
      </c>
      <c r="O15">
        <f>ABS($O$3-$O$2)</f>
        <v>100.8549696</v>
      </c>
      <c r="P15">
        <f>ABS($P$3-$P$2)</f>
        <v>100.8549696</v>
      </c>
      <c r="Q15" t="s">
        <v>21</v>
      </c>
    </row>
    <row r="16" spans="1:21" x14ac:dyDescent="0.3">
      <c r="A16">
        <f>ABS($A$4-$A$3)</f>
        <v>163.53986199999986</v>
      </c>
      <c r="B16">
        <f>ABS($B$4-$B$3)</f>
        <v>35.692169999999805</v>
      </c>
      <c r="C16">
        <f>ABS($C$4-$C$3)</f>
        <v>66.101995999999872</v>
      </c>
      <c r="D16">
        <f>ABS($D$4-$D$3)</f>
        <v>137.34889599999997</v>
      </c>
      <c r="E16">
        <f>ABS($E$4-$E$3)</f>
        <v>36.923098000000209</v>
      </c>
      <c r="F16">
        <f>ABS($F$4-$F$3)</f>
        <v>26.493701999999757</v>
      </c>
      <c r="G16">
        <f>ABS($G$4-$G$3)</f>
        <v>100.47320300000001</v>
      </c>
      <c r="H16">
        <f>ABS($H$4-$H$3)</f>
        <v>61.347183800000039</v>
      </c>
      <c r="I16">
        <f>ABS($I$4-$I$3)</f>
        <v>61.141273999999839</v>
      </c>
      <c r="J16">
        <f>ABS($J$4-$J$3)</f>
        <v>16.267961000000014</v>
      </c>
      <c r="K16">
        <f>ABS($K$4-$K$3)</f>
        <v>71.210524999999961</v>
      </c>
      <c r="L16">
        <f>ABS($L$4-$L$3)</f>
        <v>174.31743000000006</v>
      </c>
      <c r="M16">
        <f>ABS($M$4-$M$3)</f>
        <v>85.947163399999681</v>
      </c>
      <c r="N16">
        <f>ABS($N$4-$N$3)</f>
        <v>25.160191200000099</v>
      </c>
      <c r="O16">
        <f>ABS($O$4-$O$3)</f>
        <v>7.5858384000000569</v>
      </c>
      <c r="P16">
        <f>ABS($P$4-$P$3)</f>
        <v>7.5858384000000569</v>
      </c>
    </row>
    <row r="17" spans="1:17" x14ac:dyDescent="0.3">
      <c r="A17">
        <f>ABS($A$5-$A$4)</f>
        <v>3.1519099999998161</v>
      </c>
      <c r="B17">
        <f>ABS($B$5-$B$4)</f>
        <v>2.6615990000000238</v>
      </c>
      <c r="C17">
        <f>ABS($C$5-$C$4)</f>
        <v>16.404293000000052</v>
      </c>
      <c r="D17">
        <f>ABS($D$5-$D$4)</f>
        <v>14.039944000000105</v>
      </c>
      <c r="E17">
        <f>ABS($E$5-$E$4)</f>
        <v>7.768520399999943</v>
      </c>
      <c r="F17">
        <f>ABS($F$5-$F$4)</f>
        <v>18.012844000000314</v>
      </c>
      <c r="G17">
        <f>ABS($G$5-$G$4)</f>
        <v>27.915934800000059</v>
      </c>
      <c r="H17">
        <f>ABS($H$5-$H$4)</f>
        <v>71.322970799999894</v>
      </c>
      <c r="I17">
        <f>ABS($I$5-$I$4)</f>
        <v>110.62258500000007</v>
      </c>
      <c r="J17">
        <f>ABS($J$5-$J$4)</f>
        <v>115.26500599999986</v>
      </c>
      <c r="K17">
        <f>ABS($K$5-$K$4)</f>
        <v>79.981146999999964</v>
      </c>
      <c r="L17">
        <f>ABS($L$5-$L$4)</f>
        <v>245.70238399999971</v>
      </c>
      <c r="M17">
        <f>ABS($M$5-$M$4)</f>
        <v>34.867707599999903</v>
      </c>
      <c r="N17">
        <f>ABS($N$5-$N$4)</f>
        <v>40.764432799999895</v>
      </c>
      <c r="O17">
        <f>ABS($O$5-$O$4)</f>
        <v>25.271611200000052</v>
      </c>
      <c r="P17">
        <f>ABS($P$5-$P$4)</f>
        <v>25.271611200000052</v>
      </c>
    </row>
    <row r="18" spans="1:17" x14ac:dyDescent="0.3">
      <c r="A18">
        <f>ABS($A$6-$A$5)</f>
        <v>7.9587890000000243</v>
      </c>
      <c r="B18">
        <f>ABS($B$6-$B$5)</f>
        <v>10.069916999999805</v>
      </c>
      <c r="C18">
        <f>ABS($C$6-$C$5)</f>
        <v>44.345980000000054</v>
      </c>
      <c r="D18">
        <f>ABS($D$6-$D$5)</f>
        <v>2.929730999999947</v>
      </c>
      <c r="E18">
        <f>ABS($E$6-$E$5)</f>
        <v>30.715824200000043</v>
      </c>
      <c r="F18">
        <f>ABS($F$6-$F$5)</f>
        <v>2.5684455999999045</v>
      </c>
      <c r="G18">
        <f>ABS($G$6-$G$5)</f>
        <v>53.543343399999912</v>
      </c>
      <c r="H18">
        <f>ABS($H$6-$H$5)</f>
        <v>89.209021800000073</v>
      </c>
      <c r="I18">
        <f>ABS($I$6-$I$5)</f>
        <v>133.94025199999987</v>
      </c>
      <c r="J18">
        <f>ABS($J$6-$J$5)</f>
        <v>10.698135999999977</v>
      </c>
      <c r="K18">
        <f>ABS($K$6-$K$5)</f>
        <v>51.883387999999968</v>
      </c>
      <c r="L18">
        <f>ABS($L$6-$L$5)</f>
        <v>150.00808900000015</v>
      </c>
      <c r="M18">
        <f>ABS($M$6-$M$5)</f>
        <v>26.928546599999663</v>
      </c>
      <c r="N18">
        <f>ABS($N$6-$N$5)</f>
        <v>33.214793800000052</v>
      </c>
      <c r="O18">
        <f>ABS($O$6-$O$5)</f>
        <v>14.478422399999999</v>
      </c>
      <c r="P18">
        <f>ABS($P$6-$P$5)</f>
        <v>14.478422399999999</v>
      </c>
    </row>
    <row r="19" spans="1:17" x14ac:dyDescent="0.3">
      <c r="A19">
        <f>ABS($A$7-$A$6)</f>
        <v>8.946779000000106</v>
      </c>
      <c r="B19">
        <f>ABS($B$7-$B$6)</f>
        <v>19.671173000000181</v>
      </c>
      <c r="C19">
        <f>ABS($C$7-$C$6)</f>
        <v>61.637015999999676</v>
      </c>
      <c r="D19">
        <f>ABS($D$7-$D$6)</f>
        <v>0.58851600000002691</v>
      </c>
      <c r="E19">
        <f>ABS($E$7-$E$6)</f>
        <v>69.865191200000027</v>
      </c>
      <c r="F19">
        <f>ABS($F$7-$F$6)</f>
        <v>14.537981599999966</v>
      </c>
      <c r="G19">
        <f>ABS($G$7-$G$6)</f>
        <v>115.91502160000005</v>
      </c>
      <c r="H19">
        <f>ABS($H$7-$H$6)</f>
        <v>127.77306959999987</v>
      </c>
      <c r="I19">
        <f>ABS($I$7-$I$6)</f>
        <v>114.7405990000002</v>
      </c>
      <c r="J19">
        <f>ABS($J$7-$J$6)</f>
        <v>118.04164199999991</v>
      </c>
      <c r="K19">
        <f>ABS($K$7-$K$6)</f>
        <v>87.194416000000047</v>
      </c>
      <c r="L19">
        <f>ABS($L$7-$L$6)</f>
        <v>40.132704999999987</v>
      </c>
      <c r="M19">
        <f>ABS($M$7-$M$6)</f>
        <v>107.71418640000002</v>
      </c>
      <c r="N19">
        <f>ABS($N$7-$N$6)</f>
        <v>9.5163999999840598E-2</v>
      </c>
      <c r="O19">
        <f>ABS($O$7-$O$6)</f>
        <v>78.345033600000079</v>
      </c>
      <c r="P19">
        <f>ABS($P$7-$P$6)</f>
        <v>78.345033600000079</v>
      </c>
    </row>
    <row r="20" spans="1:17" x14ac:dyDescent="0.3">
      <c r="A20">
        <f>ABS($A$8-$A$7)</f>
        <v>6.2826700000000528</v>
      </c>
      <c r="B20">
        <f>ABS($B$8-$B$7)</f>
        <v>31.531089000000065</v>
      </c>
      <c r="C20">
        <f>ABS($C$8-$C$7)</f>
        <v>68.331104000000323</v>
      </c>
      <c r="D20">
        <f>ABS($D$8-$D$7)</f>
        <v>6.901585999999952</v>
      </c>
      <c r="E20">
        <f>ABS($E$8-$E$7)</f>
        <v>102.17790719999994</v>
      </c>
      <c r="F20">
        <f>ABS($F$8-$F$7)</f>
        <v>19.901636000000053</v>
      </c>
      <c r="G20">
        <f>ABS($G$8-$G$7)</f>
        <v>166.30213600000002</v>
      </c>
      <c r="H20">
        <f>ABS($H$8-$H$7)</f>
        <v>140.35596880000003</v>
      </c>
      <c r="I20">
        <f>ABS($I$8-$I$7)</f>
        <v>235.79168800000002</v>
      </c>
      <c r="J20">
        <f>ABS($J$8-$J$7)</f>
        <v>106.0126459999999</v>
      </c>
      <c r="K20">
        <f>ABS($K$8-$K$7)</f>
        <v>3.8134760000000369</v>
      </c>
      <c r="L20">
        <f>ABS($L$8-$L$7)</f>
        <v>101.75651800000014</v>
      </c>
      <c r="M20">
        <f>ABS($M$8-$M$7)</f>
        <v>281.73136560000012</v>
      </c>
      <c r="N20">
        <f>ABS($N$8-$N$7)</f>
        <v>48.045962400000008</v>
      </c>
      <c r="O20">
        <f>ABS($O$8-$O$7)</f>
        <v>2.1702399999867339E-2</v>
      </c>
      <c r="P20">
        <f>ABS($P$8-$P$7)</f>
        <v>2.1702399999867339E-2</v>
      </c>
    </row>
    <row r="21" spans="1:17" x14ac:dyDescent="0.3">
      <c r="A21">
        <f>ABS($A$9-$A$8)</f>
        <v>33.414670999999998</v>
      </c>
      <c r="B21">
        <f>ABS($B$9-$B$8)</f>
        <v>81.483353000000079</v>
      </c>
      <c r="C21">
        <f>ABS($C$9-$C$8)</f>
        <v>72.747892999999749</v>
      </c>
      <c r="D21">
        <f>ABS($D$9-$D$8)</f>
        <v>138.37157500000012</v>
      </c>
      <c r="E21">
        <f>ABS($E$9-$E$8)</f>
        <v>111.31180320000021</v>
      </c>
      <c r="F21">
        <f>ABS($F$9-$F$8)</f>
        <v>10.909187600000223</v>
      </c>
      <c r="G21">
        <f>ABS($G$9-$G$8)</f>
        <v>180.11942679999993</v>
      </c>
      <c r="H21">
        <f>ABS($H$9-$H$8)</f>
        <v>72.831666399999904</v>
      </c>
      <c r="I21">
        <f>ABS($I$9-$I$8)</f>
        <v>97.541220000000067</v>
      </c>
      <c r="J21">
        <f>ABS($J$9-$J$8)</f>
        <v>5.6913349999999809</v>
      </c>
      <c r="K21">
        <f>ABS($K$9-$K$8)</f>
        <v>132.89967999999999</v>
      </c>
      <c r="L21">
        <f>ABS($L$9-$L$8)</f>
        <v>84.542272000000139</v>
      </c>
      <c r="M21">
        <f>ABS($M$9-$M$8)</f>
        <v>366.56937900000003</v>
      </c>
      <c r="N21">
        <f>ABS($N$9-$N$8)</f>
        <v>163.08395520000022</v>
      </c>
      <c r="O21">
        <f>ABS($O$9-$O$8)</f>
        <v>145.1140418</v>
      </c>
      <c r="P21">
        <f>ABS($P$9-$P$8)</f>
        <v>145.1140418</v>
      </c>
    </row>
    <row r="22" spans="1:17" x14ac:dyDescent="0.3">
      <c r="A22">
        <f>ABS($A$10-$A$9)</f>
        <v>118.17173200000025</v>
      </c>
      <c r="B22">
        <f>ABS($B$10-$B$9)</f>
        <v>124.37502599999971</v>
      </c>
      <c r="C22">
        <f>ABS($C$10-$C$9)</f>
        <v>135.73373600000014</v>
      </c>
      <c r="D22">
        <f>ABS($D$10-$D$9)</f>
        <v>307.36492999999996</v>
      </c>
      <c r="E22">
        <f>ABS($E$10-$E$9)</f>
        <v>110.37857919999988</v>
      </c>
      <c r="F22">
        <f>ABS($F$10-$F$9)</f>
        <v>14.439288400000351</v>
      </c>
      <c r="G22">
        <f>ABS($G$10-$G$9)</f>
        <v>177.95466680000004</v>
      </c>
      <c r="H22">
        <f>ABS($H$10-$H$9)</f>
        <v>13.524782399999822</v>
      </c>
      <c r="I22">
        <f>ABS($I$10-$I$9)</f>
        <v>188.10070599999972</v>
      </c>
      <c r="J22">
        <f>ABS($J$10-$J$9)</f>
        <v>17.938426000000163</v>
      </c>
      <c r="K22">
        <f>ABS($K$10-$K$9)</f>
        <v>40.28082900000004</v>
      </c>
      <c r="L22">
        <f>ABS($L$10-$L$9)</f>
        <v>172.10529299999985</v>
      </c>
      <c r="M22">
        <f>ABS($M$10-$M$9)</f>
        <v>325.42127479999999</v>
      </c>
      <c r="N22">
        <f>ABS($N$10-$N$9)</f>
        <v>34.370441999999912</v>
      </c>
      <c r="O22">
        <f>ABS($O$10-$O$9)</f>
        <v>240.37019799999985</v>
      </c>
      <c r="P22">
        <f>ABS($P$10-$P$9)</f>
        <v>240.37019799999985</v>
      </c>
    </row>
    <row r="23" spans="1:17" x14ac:dyDescent="0.3">
      <c r="A23">
        <f>ABS($A$11-$A$10)</f>
        <v>50.804711999999654</v>
      </c>
      <c r="B23">
        <f>ABS($B$11-$B$10)</f>
        <v>10.656142999999702</v>
      </c>
      <c r="C23">
        <f>ABS($C$11-$C$10)</f>
        <v>257.46502599999985</v>
      </c>
      <c r="D23">
        <f>ABS($D$11-$D$10)</f>
        <v>208.57862900000009</v>
      </c>
      <c r="E23">
        <f>ABS($E$11-$E$10)</f>
        <v>99.378437200000008</v>
      </c>
      <c r="F23">
        <f>ABS($F$11-$F$10)</f>
        <v>42.309488800000054</v>
      </c>
      <c r="G23">
        <f>ABS($G$11-$G$10)</f>
        <v>159.80816959999993</v>
      </c>
      <c r="H23">
        <f>ABS($H$11-$H$10)</f>
        <v>87.658238200000142</v>
      </c>
      <c r="I23">
        <f>ABS($I$11-$I$10)</f>
        <v>72.088361000000077</v>
      </c>
      <c r="J23">
        <f>ABS($J$11-$J$10)</f>
        <v>33.654835999999932</v>
      </c>
      <c r="K23">
        <f>ABS($K$11-$K$10)</f>
        <v>90.671459000000141</v>
      </c>
      <c r="L23">
        <f>ABS($L$11-$L$10)</f>
        <v>183.37100099999998</v>
      </c>
      <c r="M23">
        <f>ABS($M$11-$M$10)</f>
        <v>222.9215529999999</v>
      </c>
      <c r="N23">
        <f>ABS($N$11-$N$10)</f>
        <v>167.1480975999998</v>
      </c>
      <c r="O23">
        <f>ABS($O$11-$O$10)</f>
        <v>275.94514200000003</v>
      </c>
      <c r="P23">
        <f>ABS($P$11-$P$10)</f>
        <v>275.94514200000003</v>
      </c>
    </row>
    <row r="24" spans="1:17" x14ac:dyDescent="0.3">
      <c r="A24">
        <f>ABS($A$12-$A$11)</f>
        <v>19.875967000000401</v>
      </c>
      <c r="B24">
        <f>ABS($B$12-$B$11)</f>
        <v>9.5015510000002905</v>
      </c>
      <c r="C24">
        <f>ABS($C$12-$C$11)</f>
        <v>158.23115000000007</v>
      </c>
      <c r="D24">
        <f>ABS($D$12-$D$11)</f>
        <v>185.97915399999988</v>
      </c>
      <c r="E24">
        <f>ABS($E$12-$E$11)</f>
        <v>78.311579200000097</v>
      </c>
      <c r="F24">
        <f>ABS($F$12-$F$11)</f>
        <v>58.867110400000001</v>
      </c>
      <c r="G24">
        <f>ABS($G$12-$G$11)</f>
        <v>125.6802488000003</v>
      </c>
      <c r="H24">
        <f>ABS($H$12-$H$11)</f>
        <v>118.51356159999978</v>
      </c>
      <c r="I24">
        <f>ABS($I$12-$I$11)</f>
        <v>4.7853100000002087</v>
      </c>
      <c r="J24">
        <f>ABS($J$12-$J$11)</f>
        <v>2.5247799999999643</v>
      </c>
      <c r="K24">
        <f>ABS($K$12-$K$11)</f>
        <v>67.360124999999925</v>
      </c>
      <c r="L24">
        <f>ABS($L$12-$L$11)</f>
        <v>90.32311000000027</v>
      </c>
      <c r="M24">
        <f>ABS($M$12-$M$11)</f>
        <v>123.7047136000001</v>
      </c>
      <c r="N24">
        <f>ABS($N$12-$N$11)</f>
        <v>270.52518400000031</v>
      </c>
      <c r="O24">
        <f>ABS($O$12-$O$11)</f>
        <v>242.0372496</v>
      </c>
      <c r="P24">
        <f>ABS($P$12-$P$11)</f>
        <v>242.0372496</v>
      </c>
    </row>
    <row r="25" spans="1:17" x14ac:dyDescent="0.3">
      <c r="A25">
        <f>ABS($E$2-$A$12)</f>
        <v>30.104548999999679</v>
      </c>
      <c r="B25">
        <f>ABS($F$2-$B$12)</f>
        <v>2.1348680000000968</v>
      </c>
      <c r="C25">
        <f>ABS($G$2-$C$12)</f>
        <v>89.902025000000094</v>
      </c>
      <c r="D25">
        <f>ABS($H$2-$D$12)</f>
        <v>20.937805000000026</v>
      </c>
      <c r="E25">
        <f>ABS($A$2-$E$12)</f>
        <v>37.61586699999998</v>
      </c>
      <c r="F25">
        <f>ABS($B$2-$F$12)</f>
        <v>37.896496999999727</v>
      </c>
      <c r="G25">
        <f>ABS($C$2-$G$12)</f>
        <v>60.277246999999988</v>
      </c>
      <c r="H25">
        <f>ABS($D$2-$H$12)</f>
        <v>75.555202999999892</v>
      </c>
      <c r="I25">
        <f>ABS($M$2-$I$12)</f>
        <v>139.2514769999998</v>
      </c>
      <c r="J25">
        <f>ABS($N$2-$J$12)</f>
        <v>56.536000000000058</v>
      </c>
      <c r="K25">
        <f>ABS($O$2-$K$12)</f>
        <v>364.52622500000007</v>
      </c>
      <c r="L25">
        <f>ABS($P$2-$L$12)</f>
        <v>1072.5604950000002</v>
      </c>
      <c r="M25">
        <f>ABS($I$2-$M$12)</f>
        <v>4.1824560000000019</v>
      </c>
      <c r="N25">
        <f>ABS($J$2-$N$12)</f>
        <v>82.94113399999992</v>
      </c>
      <c r="O25">
        <f>ABS($K$2-$O$12)</f>
        <v>81.252236999999923</v>
      </c>
      <c r="P25">
        <f>ABS($L$2-$P$12)</f>
        <v>648.11709099999985</v>
      </c>
    </row>
    <row r="27" spans="1:17" x14ac:dyDescent="0.3">
      <c r="A27">
        <f>A15/4096</f>
        <v>3.8429946533203141E-2</v>
      </c>
      <c r="B27">
        <f t="shared" ref="B27:P27" si="0">B15/4096</f>
        <v>8.2664418945312956E-3</v>
      </c>
      <c r="C27">
        <f t="shared" si="0"/>
        <v>1.5533192382812477E-2</v>
      </c>
      <c r="D27">
        <f t="shared" si="0"/>
        <v>2.9797957519531293E-2</v>
      </c>
      <c r="E27">
        <f t="shared" si="0"/>
        <v>1.173905371093753E-2</v>
      </c>
      <c r="F27">
        <f t="shared" si="0"/>
        <v>5.5443134765624791E-3</v>
      </c>
      <c r="G27">
        <f t="shared" si="0"/>
        <v>3.3237024218749966E-2</v>
      </c>
      <c r="H27">
        <f t="shared" si="0"/>
        <v>1.1355939453125019E-2</v>
      </c>
      <c r="I27">
        <f t="shared" si="0"/>
        <v>9.1327666015625364E-3</v>
      </c>
      <c r="J27">
        <f t="shared" si="0"/>
        <v>1.5861445556640652E-2</v>
      </c>
      <c r="K27">
        <f t="shared" si="0"/>
        <v>3.6649923828124986E-2</v>
      </c>
      <c r="L27">
        <f t="shared" si="0"/>
        <v>3.3350854248046846E-2</v>
      </c>
      <c r="M27">
        <f t="shared" si="0"/>
        <v>3.2857033203125052E-2</v>
      </c>
      <c r="N27">
        <f t="shared" si="0"/>
        <v>2.7299367187499923E-3</v>
      </c>
      <c r="O27">
        <f t="shared" si="0"/>
        <v>2.4622795312500001E-2</v>
      </c>
      <c r="P27">
        <f t="shared" si="0"/>
        <v>2.4622795312500001E-2</v>
      </c>
      <c r="Q27" t="s">
        <v>22</v>
      </c>
    </row>
    <row r="28" spans="1:17" x14ac:dyDescent="0.3">
      <c r="A28">
        <f t="shared" ref="A28:P37" si="1">A16/4096</f>
        <v>3.9926724121093715E-2</v>
      </c>
      <c r="B28">
        <f t="shared" si="1"/>
        <v>8.7139086914062025E-3</v>
      </c>
      <c r="C28">
        <f t="shared" si="1"/>
        <v>1.6138182617187469E-2</v>
      </c>
      <c r="D28">
        <f t="shared" si="1"/>
        <v>3.3532445312499992E-2</v>
      </c>
      <c r="E28">
        <f t="shared" si="1"/>
        <v>9.0144282226563011E-3</v>
      </c>
      <c r="F28">
        <f t="shared" si="1"/>
        <v>6.4681889648436908E-3</v>
      </c>
      <c r="G28">
        <f t="shared" si="1"/>
        <v>2.4529590576171878E-2</v>
      </c>
      <c r="H28">
        <f t="shared" si="1"/>
        <v>1.4977339794921884E-2</v>
      </c>
      <c r="I28">
        <f t="shared" si="1"/>
        <v>1.4927068847656211E-2</v>
      </c>
      <c r="J28">
        <f t="shared" si="1"/>
        <v>3.9716701660156284E-3</v>
      </c>
      <c r="K28">
        <f t="shared" si="1"/>
        <v>1.7385382080078116E-2</v>
      </c>
      <c r="L28">
        <f t="shared" si="1"/>
        <v>4.2557966308593764E-2</v>
      </c>
      <c r="M28">
        <f t="shared" si="1"/>
        <v>2.0983194189453047E-2</v>
      </c>
      <c r="N28">
        <f t="shared" si="1"/>
        <v>6.1426248046875243E-3</v>
      </c>
      <c r="O28">
        <f t="shared" si="1"/>
        <v>1.8520113281250139E-3</v>
      </c>
      <c r="P28">
        <f t="shared" si="1"/>
        <v>1.8520113281250139E-3</v>
      </c>
    </row>
    <row r="29" spans="1:17" x14ac:dyDescent="0.3">
      <c r="A29">
        <f t="shared" si="1"/>
        <v>7.6950927734370511E-4</v>
      </c>
      <c r="B29">
        <f t="shared" si="1"/>
        <v>6.4980444335938081E-4</v>
      </c>
      <c r="C29">
        <f t="shared" si="1"/>
        <v>4.0049543457031378E-3</v>
      </c>
      <c r="D29">
        <f t="shared" si="1"/>
        <v>3.4277207031250256E-3</v>
      </c>
      <c r="E29">
        <f t="shared" si="1"/>
        <v>1.8966114257812361E-3</v>
      </c>
      <c r="F29">
        <f t="shared" si="1"/>
        <v>4.3976669921875766E-3</v>
      </c>
      <c r="G29">
        <f t="shared" si="1"/>
        <v>6.8154137695312644E-3</v>
      </c>
      <c r="H29">
        <f t="shared" si="1"/>
        <v>1.7412834667968724E-2</v>
      </c>
      <c r="I29">
        <f t="shared" si="1"/>
        <v>2.7007467041015643E-2</v>
      </c>
      <c r="J29">
        <f t="shared" si="1"/>
        <v>2.8140870605468715E-2</v>
      </c>
      <c r="K29">
        <f t="shared" si="1"/>
        <v>1.9526647216796866E-2</v>
      </c>
      <c r="L29">
        <f t="shared" si="1"/>
        <v>5.9985933593749929E-2</v>
      </c>
      <c r="M29">
        <f t="shared" si="1"/>
        <v>8.5126239257812264E-3</v>
      </c>
      <c r="N29">
        <f t="shared" si="1"/>
        <v>9.9522541015624744E-3</v>
      </c>
      <c r="O29">
        <f t="shared" si="1"/>
        <v>6.1698269531250127E-3</v>
      </c>
      <c r="P29">
        <f t="shared" si="1"/>
        <v>6.1698269531250127E-3</v>
      </c>
    </row>
    <row r="30" spans="1:17" x14ac:dyDescent="0.3">
      <c r="A30">
        <f t="shared" si="1"/>
        <v>1.9430637207031309E-3</v>
      </c>
      <c r="B30">
        <f t="shared" si="1"/>
        <v>2.4584758300780774E-3</v>
      </c>
      <c r="C30">
        <f t="shared" si="1"/>
        <v>1.0826655273437513E-2</v>
      </c>
      <c r="D30">
        <f t="shared" si="1"/>
        <v>7.1526635742186206E-4</v>
      </c>
      <c r="E30">
        <f t="shared" si="1"/>
        <v>7.4989805175781354E-3</v>
      </c>
      <c r="F30">
        <f t="shared" si="1"/>
        <v>6.2706191406247669E-4</v>
      </c>
      <c r="G30">
        <f t="shared" si="1"/>
        <v>1.3072105322265604E-2</v>
      </c>
      <c r="H30">
        <f t="shared" si="1"/>
        <v>2.1779546337890643E-2</v>
      </c>
      <c r="I30">
        <f t="shared" si="1"/>
        <v>3.2700256835937469E-2</v>
      </c>
      <c r="J30">
        <f t="shared" si="1"/>
        <v>2.6118496093749943E-3</v>
      </c>
      <c r="K30">
        <f t="shared" si="1"/>
        <v>1.2666842773437492E-2</v>
      </c>
      <c r="L30">
        <f t="shared" si="1"/>
        <v>3.6623068603515663E-2</v>
      </c>
      <c r="M30">
        <f t="shared" si="1"/>
        <v>6.5743521972655428E-3</v>
      </c>
      <c r="N30">
        <f t="shared" si="1"/>
        <v>8.1090805175781377E-3</v>
      </c>
      <c r="O30">
        <f t="shared" si="1"/>
        <v>3.5347710937499999E-3</v>
      </c>
      <c r="P30">
        <f t="shared" si="1"/>
        <v>3.5347710937499999E-3</v>
      </c>
    </row>
    <row r="31" spans="1:17" x14ac:dyDescent="0.3">
      <c r="A31">
        <f t="shared" si="1"/>
        <v>2.1842722167969009E-3</v>
      </c>
      <c r="B31">
        <f t="shared" si="1"/>
        <v>4.8025324707031691E-3</v>
      </c>
      <c r="C31">
        <f t="shared" si="1"/>
        <v>1.5048099609374921E-2</v>
      </c>
      <c r="D31">
        <f t="shared" si="1"/>
        <v>1.4368066406250657E-4</v>
      </c>
      <c r="E31">
        <f t="shared" si="1"/>
        <v>1.7056931445312506E-2</v>
      </c>
      <c r="F31">
        <f t="shared" si="1"/>
        <v>3.5493119140624918E-3</v>
      </c>
      <c r="G31">
        <f t="shared" si="1"/>
        <v>2.8299565820312511E-2</v>
      </c>
      <c r="H31">
        <f t="shared" si="1"/>
        <v>3.1194597070312469E-2</v>
      </c>
      <c r="I31">
        <f t="shared" si="1"/>
        <v>2.8012841552734424E-2</v>
      </c>
      <c r="J31">
        <f t="shared" si="1"/>
        <v>2.8818760253906228E-2</v>
      </c>
      <c r="K31">
        <f t="shared" si="1"/>
        <v>2.1287699218750011E-2</v>
      </c>
      <c r="L31">
        <f t="shared" si="1"/>
        <v>9.7980236816406219E-3</v>
      </c>
      <c r="M31">
        <f t="shared" si="1"/>
        <v>2.6297408789062504E-2</v>
      </c>
      <c r="N31">
        <f t="shared" si="1"/>
        <v>2.3233398437461084E-5</v>
      </c>
      <c r="O31">
        <f t="shared" si="1"/>
        <v>1.9127205468750019E-2</v>
      </c>
      <c r="P31">
        <f t="shared" si="1"/>
        <v>1.9127205468750019E-2</v>
      </c>
    </row>
    <row r="32" spans="1:17" x14ac:dyDescent="0.3">
      <c r="A32">
        <f t="shared" si="1"/>
        <v>1.5338549804687629E-3</v>
      </c>
      <c r="B32">
        <f t="shared" si="1"/>
        <v>7.698019775390641E-3</v>
      </c>
      <c r="C32">
        <f t="shared" si="1"/>
        <v>1.6682398437500079E-2</v>
      </c>
      <c r="D32">
        <f t="shared" si="1"/>
        <v>1.6849575195312383E-3</v>
      </c>
      <c r="E32">
        <f t="shared" si="1"/>
        <v>2.4945778124999984E-2</v>
      </c>
      <c r="F32">
        <f t="shared" si="1"/>
        <v>4.858797851562513E-3</v>
      </c>
      <c r="G32">
        <f t="shared" si="1"/>
        <v>4.0601107421875005E-2</v>
      </c>
      <c r="H32">
        <f t="shared" si="1"/>
        <v>3.4266593945312507E-2</v>
      </c>
      <c r="I32">
        <f t="shared" si="1"/>
        <v>5.7566330078125005E-2</v>
      </c>
      <c r="J32">
        <f t="shared" si="1"/>
        <v>2.5881993652343727E-2</v>
      </c>
      <c r="K32">
        <f t="shared" si="1"/>
        <v>9.3102441406250902E-4</v>
      </c>
      <c r="L32">
        <f t="shared" si="1"/>
        <v>2.4842899902343785E-2</v>
      </c>
      <c r="M32">
        <f t="shared" si="1"/>
        <v>6.8782071679687529E-2</v>
      </c>
      <c r="N32">
        <f t="shared" si="1"/>
        <v>1.1729971289062502E-2</v>
      </c>
      <c r="O32">
        <f t="shared" si="1"/>
        <v>5.298437499967612E-6</v>
      </c>
      <c r="P32">
        <f t="shared" si="1"/>
        <v>5.298437499967612E-6</v>
      </c>
    </row>
    <row r="33" spans="1:17" x14ac:dyDescent="0.3">
      <c r="A33">
        <f t="shared" si="1"/>
        <v>8.1578786621093746E-3</v>
      </c>
      <c r="B33">
        <f t="shared" si="1"/>
        <v>1.9893396728515644E-2</v>
      </c>
      <c r="C33">
        <f t="shared" si="1"/>
        <v>1.7760716064453064E-2</v>
      </c>
      <c r="D33">
        <f t="shared" si="1"/>
        <v>3.3782122802734404E-2</v>
      </c>
      <c r="E33">
        <f t="shared" si="1"/>
        <v>2.7175733203125052E-2</v>
      </c>
      <c r="F33">
        <f t="shared" si="1"/>
        <v>2.6633758789063045E-3</v>
      </c>
      <c r="G33">
        <f t="shared" si="1"/>
        <v>4.3974469433593733E-2</v>
      </c>
      <c r="H33">
        <f t="shared" si="1"/>
        <v>1.7781168554687476E-2</v>
      </c>
      <c r="I33">
        <f t="shared" si="1"/>
        <v>2.3813774414062516E-2</v>
      </c>
      <c r="J33">
        <f t="shared" si="1"/>
        <v>1.3894860839843703E-3</v>
      </c>
      <c r="K33">
        <f t="shared" si="1"/>
        <v>3.2446210937499997E-2</v>
      </c>
      <c r="L33">
        <f t="shared" si="1"/>
        <v>2.0640203125000034E-2</v>
      </c>
      <c r="M33">
        <f t="shared" si="1"/>
        <v>8.9494477294921881E-2</v>
      </c>
      <c r="N33">
        <f t="shared" si="1"/>
        <v>3.9815418750000053E-2</v>
      </c>
      <c r="O33">
        <f t="shared" si="1"/>
        <v>3.5428232861328124E-2</v>
      </c>
      <c r="P33">
        <f t="shared" si="1"/>
        <v>3.5428232861328124E-2</v>
      </c>
    </row>
    <row r="34" spans="1:17" x14ac:dyDescent="0.3">
      <c r="A34">
        <f t="shared" si="1"/>
        <v>2.885052050781256E-2</v>
      </c>
      <c r="B34">
        <f t="shared" si="1"/>
        <v>3.0364996582031178E-2</v>
      </c>
      <c r="C34">
        <f t="shared" si="1"/>
        <v>3.3138119140625033E-2</v>
      </c>
      <c r="D34">
        <f t="shared" si="1"/>
        <v>7.504026611328124E-2</v>
      </c>
      <c r="E34">
        <f t="shared" si="1"/>
        <v>2.694789531249997E-2</v>
      </c>
      <c r="F34">
        <f t="shared" si="1"/>
        <v>3.5252168945313356E-3</v>
      </c>
      <c r="G34">
        <f t="shared" si="1"/>
        <v>4.344596357421876E-2</v>
      </c>
      <c r="H34">
        <f t="shared" si="1"/>
        <v>3.3019488281249565E-3</v>
      </c>
      <c r="I34">
        <f t="shared" si="1"/>
        <v>4.5923023925781181E-2</v>
      </c>
      <c r="J34">
        <f t="shared" si="1"/>
        <v>4.3794985351562898E-3</v>
      </c>
      <c r="K34">
        <f t="shared" si="1"/>
        <v>9.8341867675781347E-3</v>
      </c>
      <c r="L34">
        <f t="shared" si="1"/>
        <v>4.2017893798828088E-2</v>
      </c>
      <c r="M34">
        <f t="shared" si="1"/>
        <v>7.9448553417968748E-2</v>
      </c>
      <c r="N34">
        <f t="shared" si="1"/>
        <v>8.3912211914062285E-3</v>
      </c>
      <c r="O34">
        <f t="shared" si="1"/>
        <v>5.8684130371093712E-2</v>
      </c>
      <c r="P34">
        <f t="shared" si="1"/>
        <v>5.8684130371093712E-2</v>
      </c>
    </row>
    <row r="35" spans="1:17" x14ac:dyDescent="0.3">
      <c r="A35">
        <f t="shared" si="1"/>
        <v>1.2403494140624916E-2</v>
      </c>
      <c r="B35">
        <f t="shared" si="1"/>
        <v>2.6015974121093022E-3</v>
      </c>
      <c r="C35">
        <f t="shared" si="1"/>
        <v>6.2857672363281214E-2</v>
      </c>
      <c r="D35">
        <f t="shared" si="1"/>
        <v>5.0922516845703147E-2</v>
      </c>
      <c r="E35">
        <f t="shared" si="1"/>
        <v>2.4262313769531252E-2</v>
      </c>
      <c r="F35">
        <f t="shared" si="1"/>
        <v>1.0329465039062513E-2</v>
      </c>
      <c r="G35">
        <f t="shared" si="1"/>
        <v>3.9015666406249983E-2</v>
      </c>
      <c r="H35">
        <f t="shared" si="1"/>
        <v>2.140093706054691E-2</v>
      </c>
      <c r="I35">
        <f t="shared" si="1"/>
        <v>1.7599697509765644E-2</v>
      </c>
      <c r="J35">
        <f t="shared" si="1"/>
        <v>8.2165126953124834E-3</v>
      </c>
      <c r="K35">
        <f t="shared" si="1"/>
        <v>2.2136586669921909E-2</v>
      </c>
      <c r="L35">
        <f t="shared" si="1"/>
        <v>4.476831079101562E-2</v>
      </c>
      <c r="M35">
        <f t="shared" si="1"/>
        <v>5.4424207275390601E-2</v>
      </c>
      <c r="N35">
        <f t="shared" si="1"/>
        <v>4.0807641015624951E-2</v>
      </c>
      <c r="O35">
        <f t="shared" si="1"/>
        <v>6.7369419433593758E-2</v>
      </c>
      <c r="P35">
        <f t="shared" si="1"/>
        <v>6.7369419433593758E-2</v>
      </c>
    </row>
    <row r="36" spans="1:17" x14ac:dyDescent="0.3">
      <c r="A36">
        <f t="shared" si="1"/>
        <v>4.8525310058594728E-3</v>
      </c>
      <c r="B36">
        <f t="shared" si="1"/>
        <v>2.3197145996094459E-3</v>
      </c>
      <c r="C36">
        <f t="shared" si="1"/>
        <v>3.8630651855468767E-2</v>
      </c>
      <c r="D36">
        <f t="shared" si="1"/>
        <v>4.5405066894531221E-2</v>
      </c>
      <c r="E36">
        <f t="shared" si="1"/>
        <v>1.9119037890625024E-2</v>
      </c>
      <c r="F36">
        <f t="shared" si="1"/>
        <v>1.4371853125E-2</v>
      </c>
      <c r="G36">
        <f t="shared" si="1"/>
        <v>3.0683654492187573E-2</v>
      </c>
      <c r="H36">
        <f t="shared" si="1"/>
        <v>2.8933974999999945E-2</v>
      </c>
      <c r="I36">
        <f t="shared" si="1"/>
        <v>1.1682885742188009E-3</v>
      </c>
      <c r="J36">
        <f t="shared" si="1"/>
        <v>6.1640136718749128E-4</v>
      </c>
      <c r="K36">
        <f t="shared" si="1"/>
        <v>1.6445343017578107E-2</v>
      </c>
      <c r="L36">
        <f t="shared" si="1"/>
        <v>2.2051540527343816E-2</v>
      </c>
      <c r="M36">
        <f t="shared" si="1"/>
        <v>3.0201346093750026E-2</v>
      </c>
      <c r="N36">
        <f t="shared" si="1"/>
        <v>6.6046187500000075E-2</v>
      </c>
      <c r="O36">
        <f t="shared" si="1"/>
        <v>5.9091125390624999E-2</v>
      </c>
      <c r="P36">
        <f t="shared" si="1"/>
        <v>5.9091125390624999E-2</v>
      </c>
    </row>
    <row r="37" spans="1:17" x14ac:dyDescent="0.3">
      <c r="A37">
        <f t="shared" si="1"/>
        <v>7.3497434082030466E-3</v>
      </c>
      <c r="B37">
        <f t="shared" si="1"/>
        <v>5.2120800781252363E-4</v>
      </c>
      <c r="C37">
        <f t="shared" si="1"/>
        <v>2.1948736572265648E-2</v>
      </c>
      <c r="D37">
        <f t="shared" si="1"/>
        <v>5.1117687988281313E-3</v>
      </c>
      <c r="E37">
        <f t="shared" si="1"/>
        <v>9.1835612792968702E-3</v>
      </c>
      <c r="F37">
        <f t="shared" si="1"/>
        <v>9.2520744628905582E-3</v>
      </c>
      <c r="G37">
        <f t="shared" si="1"/>
        <v>1.4716124755859372E-2</v>
      </c>
      <c r="H37">
        <f t="shared" si="1"/>
        <v>1.8446094482421849E-2</v>
      </c>
      <c r="I37">
        <f t="shared" si="1"/>
        <v>3.3996942626953075E-2</v>
      </c>
      <c r="J37">
        <f t="shared" si="1"/>
        <v>1.3802734375000014E-2</v>
      </c>
      <c r="K37">
        <f t="shared" si="1"/>
        <v>8.8995660400390642E-2</v>
      </c>
      <c r="L37">
        <f t="shared" si="1"/>
        <v>0.26185558959960942</v>
      </c>
      <c r="M37">
        <f t="shared" si="1"/>
        <v>1.0211074218750005E-3</v>
      </c>
      <c r="N37">
        <f t="shared" si="1"/>
        <v>2.024930029296873E-2</v>
      </c>
      <c r="O37">
        <f t="shared" si="1"/>
        <v>1.9836971923828106E-2</v>
      </c>
      <c r="P37">
        <f t="shared" si="1"/>
        <v>0.15823171166992184</v>
      </c>
    </row>
    <row r="39" spans="1:17" x14ac:dyDescent="0.3">
      <c r="A39">
        <f>($S$2*$U$9/$S$7)</f>
        <v>0.57499095322153571</v>
      </c>
      <c r="B39">
        <f t="shared" ref="B39:D39" si="2">($S$2*$U$9/$S$7)</f>
        <v>0.57499095322153571</v>
      </c>
      <c r="C39">
        <f t="shared" si="2"/>
        <v>0.57499095322153571</v>
      </c>
      <c r="D39">
        <f t="shared" si="2"/>
        <v>0.57499095322153571</v>
      </c>
      <c r="E39">
        <f>($S$2*$U$10/$S$8)</f>
        <v>0.33409995586937336</v>
      </c>
      <c r="F39">
        <f t="shared" ref="F39:H39" si="3">($S$2*$U$10/$S$8)</f>
        <v>0.33409995586937336</v>
      </c>
      <c r="G39">
        <f t="shared" si="3"/>
        <v>0.33409995586937336</v>
      </c>
      <c r="H39">
        <f t="shared" si="3"/>
        <v>0.33409995586937336</v>
      </c>
      <c r="I39">
        <f>($S$2*$U$11/$S$7)</f>
        <v>0.539827228596646</v>
      </c>
      <c r="J39">
        <f t="shared" ref="J39:L39" si="4">($S$2*$U$11/$S$7)</f>
        <v>0.539827228596646</v>
      </c>
      <c r="K39">
        <f t="shared" si="4"/>
        <v>0.539827228596646</v>
      </c>
      <c r="L39">
        <f t="shared" si="4"/>
        <v>0.539827228596646</v>
      </c>
      <c r="M39">
        <f>($S$2*$U$12/$S$8)</f>
        <v>0.369263680494263</v>
      </c>
      <c r="N39">
        <f t="shared" ref="N39:P39" si="5">($S$2*$U$12/$S$8)</f>
        <v>0.369263680494263</v>
      </c>
      <c r="O39">
        <f t="shared" si="5"/>
        <v>0.369263680494263</v>
      </c>
      <c r="P39">
        <f t="shared" si="5"/>
        <v>0.369263680494263</v>
      </c>
      <c r="Q39" t="s">
        <v>20</v>
      </c>
    </row>
    <row r="40" spans="1:17" x14ac:dyDescent="0.3">
      <c r="A40">
        <f t="shared" ref="A40:D49" si="6">($S$2*$U$9/$S$7)</f>
        <v>0.57499095322153571</v>
      </c>
      <c r="B40">
        <f t="shared" si="6"/>
        <v>0.57499095322153571</v>
      </c>
      <c r="C40">
        <f t="shared" si="6"/>
        <v>0.57499095322153571</v>
      </c>
      <c r="D40">
        <f t="shared" si="6"/>
        <v>0.57499095322153571</v>
      </c>
      <c r="E40">
        <f t="shared" ref="E40:H49" si="7">($S$2*$U$10/$S$8)</f>
        <v>0.33409995586937336</v>
      </c>
      <c r="F40">
        <f t="shared" si="7"/>
        <v>0.33409995586937336</v>
      </c>
      <c r="G40">
        <f t="shared" si="7"/>
        <v>0.33409995586937336</v>
      </c>
      <c r="H40">
        <f t="shared" si="7"/>
        <v>0.33409995586937336</v>
      </c>
      <c r="I40">
        <f t="shared" ref="I40:L49" si="8">($S$2*$U$11/$S$7)</f>
        <v>0.539827228596646</v>
      </c>
      <c r="J40">
        <f t="shared" si="8"/>
        <v>0.539827228596646</v>
      </c>
      <c r="K40">
        <f t="shared" si="8"/>
        <v>0.539827228596646</v>
      </c>
      <c r="L40">
        <f t="shared" si="8"/>
        <v>0.539827228596646</v>
      </c>
      <c r="M40">
        <f t="shared" ref="M40:P49" si="9">($S$2*$U$12/$S$8)</f>
        <v>0.369263680494263</v>
      </c>
      <c r="N40">
        <f t="shared" si="9"/>
        <v>0.369263680494263</v>
      </c>
      <c r="O40">
        <f t="shared" si="9"/>
        <v>0.369263680494263</v>
      </c>
      <c r="P40">
        <f t="shared" si="9"/>
        <v>0.369263680494263</v>
      </c>
    </row>
    <row r="41" spans="1:17" x14ac:dyDescent="0.3">
      <c r="A41">
        <f t="shared" si="6"/>
        <v>0.57499095322153571</v>
      </c>
      <c r="B41">
        <f t="shared" si="6"/>
        <v>0.57499095322153571</v>
      </c>
      <c r="C41">
        <f t="shared" si="6"/>
        <v>0.57499095322153571</v>
      </c>
      <c r="D41">
        <f t="shared" si="6"/>
        <v>0.57499095322153571</v>
      </c>
      <c r="E41">
        <f t="shared" si="7"/>
        <v>0.33409995586937336</v>
      </c>
      <c r="F41">
        <f t="shared" si="7"/>
        <v>0.33409995586937336</v>
      </c>
      <c r="G41">
        <f t="shared" si="7"/>
        <v>0.33409995586937336</v>
      </c>
      <c r="H41">
        <f t="shared" si="7"/>
        <v>0.33409995586937336</v>
      </c>
      <c r="I41">
        <f t="shared" si="8"/>
        <v>0.539827228596646</v>
      </c>
      <c r="J41">
        <f t="shared" si="8"/>
        <v>0.539827228596646</v>
      </c>
      <c r="K41">
        <f t="shared" si="8"/>
        <v>0.539827228596646</v>
      </c>
      <c r="L41">
        <f t="shared" si="8"/>
        <v>0.539827228596646</v>
      </c>
      <c r="M41">
        <f t="shared" si="9"/>
        <v>0.369263680494263</v>
      </c>
      <c r="N41">
        <f t="shared" si="9"/>
        <v>0.369263680494263</v>
      </c>
      <c r="O41">
        <f t="shared" si="9"/>
        <v>0.369263680494263</v>
      </c>
      <c r="P41">
        <f t="shared" si="9"/>
        <v>0.369263680494263</v>
      </c>
    </row>
    <row r="42" spans="1:17" x14ac:dyDescent="0.3">
      <c r="A42">
        <f t="shared" si="6"/>
        <v>0.57499095322153571</v>
      </c>
      <c r="B42">
        <f t="shared" si="6"/>
        <v>0.57499095322153571</v>
      </c>
      <c r="C42">
        <f t="shared" si="6"/>
        <v>0.57499095322153571</v>
      </c>
      <c r="D42">
        <f t="shared" si="6"/>
        <v>0.57499095322153571</v>
      </c>
      <c r="E42">
        <f t="shared" si="7"/>
        <v>0.33409995586937336</v>
      </c>
      <c r="F42">
        <f t="shared" si="7"/>
        <v>0.33409995586937336</v>
      </c>
      <c r="G42">
        <f t="shared" si="7"/>
        <v>0.33409995586937336</v>
      </c>
      <c r="H42">
        <f t="shared" si="7"/>
        <v>0.33409995586937336</v>
      </c>
      <c r="I42">
        <f t="shared" si="8"/>
        <v>0.539827228596646</v>
      </c>
      <c r="J42">
        <f t="shared" si="8"/>
        <v>0.539827228596646</v>
      </c>
      <c r="K42">
        <f t="shared" si="8"/>
        <v>0.539827228596646</v>
      </c>
      <c r="L42">
        <f t="shared" si="8"/>
        <v>0.539827228596646</v>
      </c>
      <c r="M42">
        <f t="shared" si="9"/>
        <v>0.369263680494263</v>
      </c>
      <c r="N42">
        <f t="shared" si="9"/>
        <v>0.369263680494263</v>
      </c>
      <c r="O42">
        <f t="shared" si="9"/>
        <v>0.369263680494263</v>
      </c>
      <c r="P42">
        <f t="shared" si="9"/>
        <v>0.369263680494263</v>
      </c>
    </row>
    <row r="43" spans="1:17" x14ac:dyDescent="0.3">
      <c r="A43">
        <f t="shared" si="6"/>
        <v>0.57499095322153571</v>
      </c>
      <c r="B43">
        <f t="shared" si="6"/>
        <v>0.57499095322153571</v>
      </c>
      <c r="C43">
        <f t="shared" si="6"/>
        <v>0.57499095322153571</v>
      </c>
      <c r="D43">
        <f t="shared" si="6"/>
        <v>0.57499095322153571</v>
      </c>
      <c r="E43">
        <f t="shared" si="7"/>
        <v>0.33409995586937336</v>
      </c>
      <c r="F43">
        <f t="shared" si="7"/>
        <v>0.33409995586937336</v>
      </c>
      <c r="G43">
        <f t="shared" si="7"/>
        <v>0.33409995586937336</v>
      </c>
      <c r="H43">
        <f t="shared" si="7"/>
        <v>0.33409995586937336</v>
      </c>
      <c r="I43">
        <f t="shared" si="8"/>
        <v>0.539827228596646</v>
      </c>
      <c r="J43">
        <f t="shared" si="8"/>
        <v>0.539827228596646</v>
      </c>
      <c r="K43">
        <f t="shared" si="8"/>
        <v>0.539827228596646</v>
      </c>
      <c r="L43">
        <f t="shared" si="8"/>
        <v>0.539827228596646</v>
      </c>
      <c r="M43">
        <f t="shared" si="9"/>
        <v>0.369263680494263</v>
      </c>
      <c r="N43">
        <f t="shared" si="9"/>
        <v>0.369263680494263</v>
      </c>
      <c r="O43">
        <f t="shared" si="9"/>
        <v>0.369263680494263</v>
      </c>
      <c r="P43">
        <f t="shared" si="9"/>
        <v>0.369263680494263</v>
      </c>
    </row>
    <row r="44" spans="1:17" x14ac:dyDescent="0.3">
      <c r="A44">
        <f t="shared" si="6"/>
        <v>0.57499095322153571</v>
      </c>
      <c r="B44">
        <f t="shared" si="6"/>
        <v>0.57499095322153571</v>
      </c>
      <c r="C44">
        <f t="shared" si="6"/>
        <v>0.57499095322153571</v>
      </c>
      <c r="D44">
        <f t="shared" si="6"/>
        <v>0.57499095322153571</v>
      </c>
      <c r="E44">
        <f t="shared" si="7"/>
        <v>0.33409995586937336</v>
      </c>
      <c r="F44">
        <f t="shared" si="7"/>
        <v>0.33409995586937336</v>
      </c>
      <c r="G44">
        <f t="shared" si="7"/>
        <v>0.33409995586937336</v>
      </c>
      <c r="H44">
        <f t="shared" si="7"/>
        <v>0.33409995586937336</v>
      </c>
      <c r="I44">
        <f t="shared" si="8"/>
        <v>0.539827228596646</v>
      </c>
      <c r="J44">
        <f t="shared" si="8"/>
        <v>0.539827228596646</v>
      </c>
      <c r="K44">
        <f t="shared" si="8"/>
        <v>0.539827228596646</v>
      </c>
      <c r="L44">
        <f t="shared" si="8"/>
        <v>0.539827228596646</v>
      </c>
      <c r="M44">
        <f t="shared" si="9"/>
        <v>0.369263680494263</v>
      </c>
      <c r="N44">
        <f t="shared" si="9"/>
        <v>0.369263680494263</v>
      </c>
      <c r="O44">
        <f t="shared" si="9"/>
        <v>0.369263680494263</v>
      </c>
      <c r="P44">
        <f t="shared" si="9"/>
        <v>0.369263680494263</v>
      </c>
    </row>
    <row r="45" spans="1:17" x14ac:dyDescent="0.3">
      <c r="A45">
        <f t="shared" si="6"/>
        <v>0.57499095322153571</v>
      </c>
      <c r="B45">
        <f t="shared" si="6"/>
        <v>0.57499095322153571</v>
      </c>
      <c r="C45">
        <f t="shared" si="6"/>
        <v>0.57499095322153571</v>
      </c>
      <c r="D45">
        <f t="shared" si="6"/>
        <v>0.57499095322153571</v>
      </c>
      <c r="E45">
        <f t="shared" si="7"/>
        <v>0.33409995586937336</v>
      </c>
      <c r="F45">
        <f t="shared" si="7"/>
        <v>0.33409995586937336</v>
      </c>
      <c r="G45">
        <f t="shared" si="7"/>
        <v>0.33409995586937336</v>
      </c>
      <c r="H45">
        <f t="shared" si="7"/>
        <v>0.33409995586937336</v>
      </c>
      <c r="I45">
        <f t="shared" si="8"/>
        <v>0.539827228596646</v>
      </c>
      <c r="J45">
        <f t="shared" si="8"/>
        <v>0.539827228596646</v>
      </c>
      <c r="K45">
        <f t="shared" si="8"/>
        <v>0.539827228596646</v>
      </c>
      <c r="L45">
        <f t="shared" si="8"/>
        <v>0.539827228596646</v>
      </c>
      <c r="M45">
        <f t="shared" si="9"/>
        <v>0.369263680494263</v>
      </c>
      <c r="N45">
        <f t="shared" si="9"/>
        <v>0.369263680494263</v>
      </c>
      <c r="O45">
        <f t="shared" si="9"/>
        <v>0.369263680494263</v>
      </c>
      <c r="P45">
        <f t="shared" si="9"/>
        <v>0.369263680494263</v>
      </c>
    </row>
    <row r="46" spans="1:17" x14ac:dyDescent="0.3">
      <c r="A46">
        <f t="shared" si="6"/>
        <v>0.57499095322153571</v>
      </c>
      <c r="B46">
        <f t="shared" si="6"/>
        <v>0.57499095322153571</v>
      </c>
      <c r="C46">
        <f t="shared" si="6"/>
        <v>0.57499095322153571</v>
      </c>
      <c r="D46">
        <f t="shared" si="6"/>
        <v>0.57499095322153571</v>
      </c>
      <c r="E46">
        <f t="shared" si="7"/>
        <v>0.33409995586937336</v>
      </c>
      <c r="F46">
        <f t="shared" si="7"/>
        <v>0.33409995586937336</v>
      </c>
      <c r="G46">
        <f t="shared" si="7"/>
        <v>0.33409995586937336</v>
      </c>
      <c r="H46">
        <f t="shared" si="7"/>
        <v>0.33409995586937336</v>
      </c>
      <c r="I46">
        <f t="shared" si="8"/>
        <v>0.539827228596646</v>
      </c>
      <c r="J46">
        <f t="shared" si="8"/>
        <v>0.539827228596646</v>
      </c>
      <c r="K46">
        <f t="shared" si="8"/>
        <v>0.539827228596646</v>
      </c>
      <c r="L46">
        <f t="shared" si="8"/>
        <v>0.539827228596646</v>
      </c>
      <c r="M46">
        <f t="shared" si="9"/>
        <v>0.369263680494263</v>
      </c>
      <c r="N46">
        <f t="shared" si="9"/>
        <v>0.369263680494263</v>
      </c>
      <c r="O46">
        <f t="shared" si="9"/>
        <v>0.369263680494263</v>
      </c>
      <c r="P46">
        <f t="shared" si="9"/>
        <v>0.369263680494263</v>
      </c>
    </row>
    <row r="47" spans="1:17" x14ac:dyDescent="0.3">
      <c r="A47">
        <f t="shared" si="6"/>
        <v>0.57499095322153571</v>
      </c>
      <c r="B47">
        <f t="shared" si="6"/>
        <v>0.57499095322153571</v>
      </c>
      <c r="C47">
        <f t="shared" si="6"/>
        <v>0.57499095322153571</v>
      </c>
      <c r="D47">
        <f t="shared" si="6"/>
        <v>0.57499095322153571</v>
      </c>
      <c r="E47">
        <f t="shared" si="7"/>
        <v>0.33409995586937336</v>
      </c>
      <c r="F47">
        <f t="shared" si="7"/>
        <v>0.33409995586937336</v>
      </c>
      <c r="G47">
        <f t="shared" si="7"/>
        <v>0.33409995586937336</v>
      </c>
      <c r="H47">
        <f t="shared" si="7"/>
        <v>0.33409995586937336</v>
      </c>
      <c r="I47">
        <f t="shared" si="8"/>
        <v>0.539827228596646</v>
      </c>
      <c r="J47">
        <f t="shared" si="8"/>
        <v>0.539827228596646</v>
      </c>
      <c r="K47">
        <f t="shared" si="8"/>
        <v>0.539827228596646</v>
      </c>
      <c r="L47">
        <f t="shared" si="8"/>
        <v>0.539827228596646</v>
      </c>
      <c r="M47">
        <f t="shared" si="9"/>
        <v>0.369263680494263</v>
      </c>
      <c r="N47">
        <f t="shared" si="9"/>
        <v>0.369263680494263</v>
      </c>
      <c r="O47">
        <f t="shared" si="9"/>
        <v>0.369263680494263</v>
      </c>
      <c r="P47">
        <f t="shared" si="9"/>
        <v>0.369263680494263</v>
      </c>
    </row>
    <row r="48" spans="1:17" x14ac:dyDescent="0.3">
      <c r="A48">
        <f t="shared" si="6"/>
        <v>0.57499095322153571</v>
      </c>
      <c r="B48">
        <f t="shared" si="6"/>
        <v>0.57499095322153571</v>
      </c>
      <c r="C48">
        <f t="shared" si="6"/>
        <v>0.57499095322153571</v>
      </c>
      <c r="D48">
        <f t="shared" si="6"/>
        <v>0.57499095322153571</v>
      </c>
      <c r="E48">
        <f t="shared" si="7"/>
        <v>0.33409995586937336</v>
      </c>
      <c r="F48">
        <f t="shared" si="7"/>
        <v>0.33409995586937336</v>
      </c>
      <c r="G48">
        <f t="shared" si="7"/>
        <v>0.33409995586937336</v>
      </c>
      <c r="H48">
        <f t="shared" si="7"/>
        <v>0.33409995586937336</v>
      </c>
      <c r="I48">
        <f t="shared" si="8"/>
        <v>0.539827228596646</v>
      </c>
      <c r="J48">
        <f t="shared" si="8"/>
        <v>0.539827228596646</v>
      </c>
      <c r="K48">
        <f t="shared" si="8"/>
        <v>0.539827228596646</v>
      </c>
      <c r="L48">
        <f t="shared" si="8"/>
        <v>0.539827228596646</v>
      </c>
      <c r="M48">
        <f t="shared" si="9"/>
        <v>0.369263680494263</v>
      </c>
      <c r="N48">
        <f t="shared" si="9"/>
        <v>0.369263680494263</v>
      </c>
      <c r="O48">
        <f t="shared" si="9"/>
        <v>0.369263680494263</v>
      </c>
      <c r="P48">
        <f t="shared" si="9"/>
        <v>0.369263680494263</v>
      </c>
    </row>
    <row r="49" spans="1:17" x14ac:dyDescent="0.3">
      <c r="A49">
        <f t="shared" si="6"/>
        <v>0.57499095322153571</v>
      </c>
      <c r="B49">
        <f t="shared" si="6"/>
        <v>0.57499095322153571</v>
      </c>
      <c r="C49">
        <f t="shared" si="6"/>
        <v>0.57499095322153571</v>
      </c>
      <c r="D49">
        <f t="shared" si="6"/>
        <v>0.57499095322153571</v>
      </c>
      <c r="E49">
        <f t="shared" si="7"/>
        <v>0.33409995586937336</v>
      </c>
      <c r="F49">
        <f t="shared" si="7"/>
        <v>0.33409995586937336</v>
      </c>
      <c r="G49">
        <f t="shared" si="7"/>
        <v>0.33409995586937336</v>
      </c>
      <c r="H49">
        <f t="shared" si="7"/>
        <v>0.33409995586937336</v>
      </c>
      <c r="I49">
        <f t="shared" si="8"/>
        <v>0.539827228596646</v>
      </c>
      <c r="J49">
        <f t="shared" si="8"/>
        <v>0.539827228596646</v>
      </c>
      <c r="K49">
        <f t="shared" si="8"/>
        <v>0.539827228596646</v>
      </c>
      <c r="L49">
        <f t="shared" si="8"/>
        <v>0.539827228596646</v>
      </c>
      <c r="M49">
        <f t="shared" si="9"/>
        <v>0.369263680494263</v>
      </c>
      <c r="N49">
        <f t="shared" si="9"/>
        <v>0.369263680494263</v>
      </c>
      <c r="O49">
        <f t="shared" si="9"/>
        <v>0.369263680494263</v>
      </c>
      <c r="P49">
        <f t="shared" si="9"/>
        <v>0.369263680494263</v>
      </c>
    </row>
    <row r="50" spans="1:17" x14ac:dyDescent="0.3">
      <c r="A50">
        <f>SUM(A39:A49)</f>
        <v>6.3249004854368938</v>
      </c>
      <c r="E50">
        <f>SUM(E39:E49)</f>
        <v>3.6750995145631062</v>
      </c>
    </row>
    <row r="52" spans="1:17" x14ac:dyDescent="0.3">
      <c r="A52">
        <f>A39/60</f>
        <v>9.5831825536922613E-3</v>
      </c>
      <c r="B52">
        <f t="shared" ref="B52:P52" si="10">B39/60</f>
        <v>9.5831825536922613E-3</v>
      </c>
      <c r="C52">
        <f t="shared" si="10"/>
        <v>9.5831825536922613E-3</v>
      </c>
      <c r="D52">
        <f t="shared" si="10"/>
        <v>9.5831825536922613E-3</v>
      </c>
      <c r="E52">
        <f t="shared" si="10"/>
        <v>5.5683325978228889E-3</v>
      </c>
      <c r="F52">
        <f t="shared" si="10"/>
        <v>5.5683325978228889E-3</v>
      </c>
      <c r="G52">
        <f t="shared" si="10"/>
        <v>5.5683325978228889E-3</v>
      </c>
      <c r="H52">
        <f t="shared" si="10"/>
        <v>5.5683325978228889E-3</v>
      </c>
      <c r="I52">
        <f t="shared" si="10"/>
        <v>8.9971204766107673E-3</v>
      </c>
      <c r="J52">
        <f t="shared" si="10"/>
        <v>8.9971204766107673E-3</v>
      </c>
      <c r="K52">
        <f t="shared" si="10"/>
        <v>8.9971204766107673E-3</v>
      </c>
      <c r="L52">
        <f t="shared" si="10"/>
        <v>8.9971204766107673E-3</v>
      </c>
      <c r="M52">
        <f t="shared" si="10"/>
        <v>6.1543946749043838E-3</v>
      </c>
      <c r="N52">
        <f t="shared" si="10"/>
        <v>6.1543946749043838E-3</v>
      </c>
      <c r="O52">
        <f t="shared" si="10"/>
        <v>6.1543946749043838E-3</v>
      </c>
      <c r="P52">
        <f t="shared" si="10"/>
        <v>6.1543946749043838E-3</v>
      </c>
      <c r="Q52" t="s">
        <v>23</v>
      </c>
    </row>
    <row r="53" spans="1:17" x14ac:dyDescent="0.3">
      <c r="A53">
        <f t="shared" ref="A53:P62" si="11">A40/60</f>
        <v>9.5831825536922613E-3</v>
      </c>
      <c r="B53">
        <f t="shared" si="11"/>
        <v>9.5831825536922613E-3</v>
      </c>
      <c r="C53">
        <f t="shared" si="11"/>
        <v>9.5831825536922613E-3</v>
      </c>
      <c r="D53">
        <f t="shared" si="11"/>
        <v>9.5831825536922613E-3</v>
      </c>
      <c r="E53">
        <f t="shared" si="11"/>
        <v>5.5683325978228889E-3</v>
      </c>
      <c r="F53">
        <f t="shared" si="11"/>
        <v>5.5683325978228889E-3</v>
      </c>
      <c r="G53">
        <f t="shared" si="11"/>
        <v>5.5683325978228889E-3</v>
      </c>
      <c r="H53">
        <f t="shared" si="11"/>
        <v>5.5683325978228889E-3</v>
      </c>
      <c r="I53">
        <f t="shared" si="11"/>
        <v>8.9971204766107673E-3</v>
      </c>
      <c r="J53">
        <f t="shared" si="11"/>
        <v>8.9971204766107673E-3</v>
      </c>
      <c r="K53">
        <f t="shared" si="11"/>
        <v>8.9971204766107673E-3</v>
      </c>
      <c r="L53">
        <f t="shared" si="11"/>
        <v>8.9971204766107673E-3</v>
      </c>
      <c r="M53">
        <f t="shared" si="11"/>
        <v>6.1543946749043838E-3</v>
      </c>
      <c r="N53">
        <f t="shared" si="11"/>
        <v>6.1543946749043838E-3</v>
      </c>
      <c r="O53">
        <f t="shared" si="11"/>
        <v>6.1543946749043838E-3</v>
      </c>
      <c r="P53">
        <f t="shared" si="11"/>
        <v>6.1543946749043838E-3</v>
      </c>
    </row>
    <row r="54" spans="1:17" x14ac:dyDescent="0.3">
      <c r="A54">
        <f t="shared" si="11"/>
        <v>9.5831825536922613E-3</v>
      </c>
      <c r="B54">
        <f t="shared" si="11"/>
        <v>9.5831825536922613E-3</v>
      </c>
      <c r="C54">
        <f t="shared" si="11"/>
        <v>9.5831825536922613E-3</v>
      </c>
      <c r="D54">
        <f t="shared" si="11"/>
        <v>9.5831825536922613E-3</v>
      </c>
      <c r="E54">
        <f t="shared" si="11"/>
        <v>5.5683325978228889E-3</v>
      </c>
      <c r="F54">
        <f t="shared" si="11"/>
        <v>5.5683325978228889E-3</v>
      </c>
      <c r="G54">
        <f t="shared" si="11"/>
        <v>5.5683325978228889E-3</v>
      </c>
      <c r="H54">
        <f t="shared" si="11"/>
        <v>5.5683325978228889E-3</v>
      </c>
      <c r="I54">
        <f t="shared" si="11"/>
        <v>8.9971204766107673E-3</v>
      </c>
      <c r="J54">
        <f t="shared" si="11"/>
        <v>8.9971204766107673E-3</v>
      </c>
      <c r="K54">
        <f t="shared" si="11"/>
        <v>8.9971204766107673E-3</v>
      </c>
      <c r="L54">
        <f t="shared" si="11"/>
        <v>8.9971204766107673E-3</v>
      </c>
      <c r="M54">
        <f t="shared" si="11"/>
        <v>6.1543946749043838E-3</v>
      </c>
      <c r="N54">
        <f t="shared" si="11"/>
        <v>6.1543946749043838E-3</v>
      </c>
      <c r="O54">
        <f t="shared" si="11"/>
        <v>6.1543946749043838E-3</v>
      </c>
      <c r="P54">
        <f t="shared" si="11"/>
        <v>6.1543946749043838E-3</v>
      </c>
    </row>
    <row r="55" spans="1:17" x14ac:dyDescent="0.3">
      <c r="A55">
        <f t="shared" si="11"/>
        <v>9.5831825536922613E-3</v>
      </c>
      <c r="B55">
        <f t="shared" si="11"/>
        <v>9.5831825536922613E-3</v>
      </c>
      <c r="C55">
        <f t="shared" si="11"/>
        <v>9.5831825536922613E-3</v>
      </c>
      <c r="D55">
        <f t="shared" si="11"/>
        <v>9.5831825536922613E-3</v>
      </c>
      <c r="E55">
        <f t="shared" si="11"/>
        <v>5.5683325978228889E-3</v>
      </c>
      <c r="F55">
        <f t="shared" si="11"/>
        <v>5.5683325978228889E-3</v>
      </c>
      <c r="G55">
        <f t="shared" si="11"/>
        <v>5.5683325978228889E-3</v>
      </c>
      <c r="H55">
        <f t="shared" si="11"/>
        <v>5.5683325978228889E-3</v>
      </c>
      <c r="I55">
        <f t="shared" si="11"/>
        <v>8.9971204766107673E-3</v>
      </c>
      <c r="J55">
        <f t="shared" si="11"/>
        <v>8.9971204766107673E-3</v>
      </c>
      <c r="K55">
        <f t="shared" si="11"/>
        <v>8.9971204766107673E-3</v>
      </c>
      <c r="L55">
        <f t="shared" si="11"/>
        <v>8.9971204766107673E-3</v>
      </c>
      <c r="M55">
        <f t="shared" si="11"/>
        <v>6.1543946749043838E-3</v>
      </c>
      <c r="N55">
        <f t="shared" si="11"/>
        <v>6.1543946749043838E-3</v>
      </c>
      <c r="O55">
        <f t="shared" si="11"/>
        <v>6.1543946749043838E-3</v>
      </c>
      <c r="P55">
        <f t="shared" si="11"/>
        <v>6.1543946749043838E-3</v>
      </c>
    </row>
    <row r="56" spans="1:17" x14ac:dyDescent="0.3">
      <c r="A56">
        <f t="shared" si="11"/>
        <v>9.5831825536922613E-3</v>
      </c>
      <c r="B56">
        <f t="shared" si="11"/>
        <v>9.5831825536922613E-3</v>
      </c>
      <c r="C56">
        <f t="shared" si="11"/>
        <v>9.5831825536922613E-3</v>
      </c>
      <c r="D56">
        <f t="shared" si="11"/>
        <v>9.5831825536922613E-3</v>
      </c>
      <c r="E56">
        <f t="shared" si="11"/>
        <v>5.5683325978228889E-3</v>
      </c>
      <c r="F56">
        <f t="shared" si="11"/>
        <v>5.5683325978228889E-3</v>
      </c>
      <c r="G56">
        <f t="shared" si="11"/>
        <v>5.5683325978228889E-3</v>
      </c>
      <c r="H56">
        <f t="shared" si="11"/>
        <v>5.5683325978228889E-3</v>
      </c>
      <c r="I56">
        <f t="shared" si="11"/>
        <v>8.9971204766107673E-3</v>
      </c>
      <c r="J56">
        <f t="shared" si="11"/>
        <v>8.9971204766107673E-3</v>
      </c>
      <c r="K56">
        <f t="shared" si="11"/>
        <v>8.9971204766107673E-3</v>
      </c>
      <c r="L56">
        <f t="shared" si="11"/>
        <v>8.9971204766107673E-3</v>
      </c>
      <c r="M56">
        <f t="shared" si="11"/>
        <v>6.1543946749043838E-3</v>
      </c>
      <c r="N56">
        <f t="shared" si="11"/>
        <v>6.1543946749043838E-3</v>
      </c>
      <c r="O56">
        <f t="shared" si="11"/>
        <v>6.1543946749043838E-3</v>
      </c>
      <c r="P56">
        <f t="shared" si="11"/>
        <v>6.1543946749043838E-3</v>
      </c>
    </row>
    <row r="57" spans="1:17" x14ac:dyDescent="0.3">
      <c r="A57">
        <f t="shared" si="11"/>
        <v>9.5831825536922613E-3</v>
      </c>
      <c r="B57">
        <f t="shared" si="11"/>
        <v>9.5831825536922613E-3</v>
      </c>
      <c r="C57">
        <f t="shared" si="11"/>
        <v>9.5831825536922613E-3</v>
      </c>
      <c r="D57">
        <f t="shared" si="11"/>
        <v>9.5831825536922613E-3</v>
      </c>
      <c r="E57">
        <f t="shared" si="11"/>
        <v>5.5683325978228889E-3</v>
      </c>
      <c r="F57">
        <f t="shared" si="11"/>
        <v>5.5683325978228889E-3</v>
      </c>
      <c r="G57">
        <f t="shared" si="11"/>
        <v>5.5683325978228889E-3</v>
      </c>
      <c r="H57">
        <f t="shared" si="11"/>
        <v>5.5683325978228889E-3</v>
      </c>
      <c r="I57">
        <f t="shared" si="11"/>
        <v>8.9971204766107673E-3</v>
      </c>
      <c r="J57">
        <f t="shared" si="11"/>
        <v>8.9971204766107673E-3</v>
      </c>
      <c r="K57">
        <f t="shared" si="11"/>
        <v>8.9971204766107673E-3</v>
      </c>
      <c r="L57">
        <f t="shared" si="11"/>
        <v>8.9971204766107673E-3</v>
      </c>
      <c r="M57">
        <f t="shared" si="11"/>
        <v>6.1543946749043838E-3</v>
      </c>
      <c r="N57">
        <f t="shared" si="11"/>
        <v>6.1543946749043838E-3</v>
      </c>
      <c r="O57">
        <f t="shared" si="11"/>
        <v>6.1543946749043838E-3</v>
      </c>
      <c r="P57">
        <f t="shared" si="11"/>
        <v>6.1543946749043838E-3</v>
      </c>
    </row>
    <row r="58" spans="1:17" x14ac:dyDescent="0.3">
      <c r="A58">
        <f t="shared" si="11"/>
        <v>9.5831825536922613E-3</v>
      </c>
      <c r="B58">
        <f t="shared" si="11"/>
        <v>9.5831825536922613E-3</v>
      </c>
      <c r="C58">
        <f t="shared" si="11"/>
        <v>9.5831825536922613E-3</v>
      </c>
      <c r="D58">
        <f t="shared" si="11"/>
        <v>9.5831825536922613E-3</v>
      </c>
      <c r="E58">
        <f t="shared" si="11"/>
        <v>5.5683325978228889E-3</v>
      </c>
      <c r="F58">
        <f t="shared" si="11"/>
        <v>5.5683325978228889E-3</v>
      </c>
      <c r="G58">
        <f t="shared" si="11"/>
        <v>5.5683325978228889E-3</v>
      </c>
      <c r="H58">
        <f t="shared" si="11"/>
        <v>5.5683325978228889E-3</v>
      </c>
      <c r="I58">
        <f t="shared" si="11"/>
        <v>8.9971204766107673E-3</v>
      </c>
      <c r="J58">
        <f t="shared" si="11"/>
        <v>8.9971204766107673E-3</v>
      </c>
      <c r="K58">
        <f t="shared" si="11"/>
        <v>8.9971204766107673E-3</v>
      </c>
      <c r="L58">
        <f t="shared" si="11"/>
        <v>8.9971204766107673E-3</v>
      </c>
      <c r="M58">
        <f t="shared" si="11"/>
        <v>6.1543946749043838E-3</v>
      </c>
      <c r="N58">
        <f t="shared" si="11"/>
        <v>6.1543946749043838E-3</v>
      </c>
      <c r="O58">
        <f t="shared" si="11"/>
        <v>6.1543946749043838E-3</v>
      </c>
      <c r="P58">
        <f t="shared" si="11"/>
        <v>6.1543946749043838E-3</v>
      </c>
    </row>
    <row r="59" spans="1:17" x14ac:dyDescent="0.3">
      <c r="A59">
        <f t="shared" si="11"/>
        <v>9.5831825536922613E-3</v>
      </c>
      <c r="B59">
        <f t="shared" si="11"/>
        <v>9.5831825536922613E-3</v>
      </c>
      <c r="C59">
        <f t="shared" si="11"/>
        <v>9.5831825536922613E-3</v>
      </c>
      <c r="D59">
        <f t="shared" si="11"/>
        <v>9.5831825536922613E-3</v>
      </c>
      <c r="E59">
        <f t="shared" si="11"/>
        <v>5.5683325978228889E-3</v>
      </c>
      <c r="F59">
        <f t="shared" si="11"/>
        <v>5.5683325978228889E-3</v>
      </c>
      <c r="G59">
        <f t="shared" si="11"/>
        <v>5.5683325978228889E-3</v>
      </c>
      <c r="H59">
        <f t="shared" si="11"/>
        <v>5.5683325978228889E-3</v>
      </c>
      <c r="I59">
        <f t="shared" si="11"/>
        <v>8.9971204766107673E-3</v>
      </c>
      <c r="J59">
        <f t="shared" si="11"/>
        <v>8.9971204766107673E-3</v>
      </c>
      <c r="K59">
        <f t="shared" si="11"/>
        <v>8.9971204766107673E-3</v>
      </c>
      <c r="L59">
        <f t="shared" si="11"/>
        <v>8.9971204766107673E-3</v>
      </c>
      <c r="M59">
        <f t="shared" si="11"/>
        <v>6.1543946749043838E-3</v>
      </c>
      <c r="N59">
        <f t="shared" si="11"/>
        <v>6.1543946749043838E-3</v>
      </c>
      <c r="O59">
        <f t="shared" si="11"/>
        <v>6.1543946749043838E-3</v>
      </c>
      <c r="P59">
        <f t="shared" si="11"/>
        <v>6.1543946749043838E-3</v>
      </c>
    </row>
    <row r="60" spans="1:17" x14ac:dyDescent="0.3">
      <c r="A60">
        <f t="shared" si="11"/>
        <v>9.5831825536922613E-3</v>
      </c>
      <c r="B60">
        <f t="shared" si="11"/>
        <v>9.5831825536922613E-3</v>
      </c>
      <c r="C60">
        <f t="shared" si="11"/>
        <v>9.5831825536922613E-3</v>
      </c>
      <c r="D60">
        <f t="shared" si="11"/>
        <v>9.5831825536922613E-3</v>
      </c>
      <c r="E60">
        <f t="shared" si="11"/>
        <v>5.5683325978228889E-3</v>
      </c>
      <c r="F60">
        <f t="shared" si="11"/>
        <v>5.5683325978228889E-3</v>
      </c>
      <c r="G60">
        <f t="shared" si="11"/>
        <v>5.5683325978228889E-3</v>
      </c>
      <c r="H60">
        <f t="shared" si="11"/>
        <v>5.5683325978228889E-3</v>
      </c>
      <c r="I60">
        <f t="shared" si="11"/>
        <v>8.9971204766107673E-3</v>
      </c>
      <c r="J60">
        <f t="shared" si="11"/>
        <v>8.9971204766107673E-3</v>
      </c>
      <c r="K60">
        <f t="shared" si="11"/>
        <v>8.9971204766107673E-3</v>
      </c>
      <c r="L60">
        <f t="shared" si="11"/>
        <v>8.9971204766107673E-3</v>
      </c>
      <c r="M60">
        <f t="shared" si="11"/>
        <v>6.1543946749043838E-3</v>
      </c>
      <c r="N60">
        <f t="shared" si="11"/>
        <v>6.1543946749043838E-3</v>
      </c>
      <c r="O60">
        <f t="shared" si="11"/>
        <v>6.1543946749043838E-3</v>
      </c>
      <c r="P60">
        <f t="shared" si="11"/>
        <v>6.1543946749043838E-3</v>
      </c>
    </row>
    <row r="61" spans="1:17" x14ac:dyDescent="0.3">
      <c r="A61">
        <f t="shared" si="11"/>
        <v>9.5831825536922613E-3</v>
      </c>
      <c r="B61">
        <f t="shared" si="11"/>
        <v>9.5831825536922613E-3</v>
      </c>
      <c r="C61">
        <f t="shared" si="11"/>
        <v>9.5831825536922613E-3</v>
      </c>
      <c r="D61">
        <f t="shared" si="11"/>
        <v>9.5831825536922613E-3</v>
      </c>
      <c r="E61">
        <f t="shared" si="11"/>
        <v>5.5683325978228889E-3</v>
      </c>
      <c r="F61">
        <f t="shared" si="11"/>
        <v>5.5683325978228889E-3</v>
      </c>
      <c r="G61">
        <f t="shared" si="11"/>
        <v>5.5683325978228889E-3</v>
      </c>
      <c r="H61">
        <f t="shared" si="11"/>
        <v>5.5683325978228889E-3</v>
      </c>
      <c r="I61">
        <f t="shared" si="11"/>
        <v>8.9971204766107673E-3</v>
      </c>
      <c r="J61">
        <f t="shared" si="11"/>
        <v>8.9971204766107673E-3</v>
      </c>
      <c r="K61">
        <f t="shared" si="11"/>
        <v>8.9971204766107673E-3</v>
      </c>
      <c r="L61">
        <f t="shared" si="11"/>
        <v>8.9971204766107673E-3</v>
      </c>
      <c r="M61">
        <f t="shared" si="11"/>
        <v>6.1543946749043838E-3</v>
      </c>
      <c r="N61">
        <f t="shared" si="11"/>
        <v>6.1543946749043838E-3</v>
      </c>
      <c r="O61">
        <f t="shared" si="11"/>
        <v>6.1543946749043838E-3</v>
      </c>
      <c r="P61">
        <f t="shared" si="11"/>
        <v>6.1543946749043838E-3</v>
      </c>
    </row>
    <row r="62" spans="1:17" x14ac:dyDescent="0.3">
      <c r="A62">
        <f t="shared" si="11"/>
        <v>9.5831825536922613E-3</v>
      </c>
      <c r="B62">
        <f t="shared" si="11"/>
        <v>9.5831825536922613E-3</v>
      </c>
      <c r="C62">
        <f t="shared" si="11"/>
        <v>9.5831825536922613E-3</v>
      </c>
      <c r="D62">
        <f t="shared" si="11"/>
        <v>9.5831825536922613E-3</v>
      </c>
      <c r="E62">
        <f t="shared" si="11"/>
        <v>5.5683325978228889E-3</v>
      </c>
      <c r="F62">
        <f t="shared" si="11"/>
        <v>5.5683325978228889E-3</v>
      </c>
      <c r="G62">
        <f t="shared" si="11"/>
        <v>5.5683325978228889E-3</v>
      </c>
      <c r="H62">
        <f t="shared" si="11"/>
        <v>5.5683325978228889E-3</v>
      </c>
      <c r="I62">
        <f t="shared" si="11"/>
        <v>8.9971204766107673E-3</v>
      </c>
      <c r="J62">
        <f t="shared" si="11"/>
        <v>8.9971204766107673E-3</v>
      </c>
      <c r="K62">
        <f t="shared" si="11"/>
        <v>8.9971204766107673E-3</v>
      </c>
      <c r="L62">
        <f t="shared" si="11"/>
        <v>8.9971204766107673E-3</v>
      </c>
      <c r="M62">
        <f t="shared" si="11"/>
        <v>6.1543946749043838E-3</v>
      </c>
      <c r="N62">
        <f t="shared" si="11"/>
        <v>6.1543946749043838E-3</v>
      </c>
      <c r="O62">
        <f t="shared" si="11"/>
        <v>6.1543946749043838E-3</v>
      </c>
      <c r="P62">
        <f t="shared" si="11"/>
        <v>6.1543946749043838E-3</v>
      </c>
    </row>
    <row r="64" spans="1:17" x14ac:dyDescent="0.3">
      <c r="A64">
        <f>A27/A52</f>
        <v>4.0101444710970933</v>
      </c>
      <c r="B64">
        <f t="shared" ref="B64:P64" si="12">B27/B52</f>
        <v>0.86259881289085483</v>
      </c>
      <c r="C64">
        <f t="shared" si="12"/>
        <v>1.6208803595030925</v>
      </c>
      <c r="D64">
        <f t="shared" si="12"/>
        <v>3.1094010108417032</v>
      </c>
      <c r="E64">
        <f t="shared" si="12"/>
        <v>2.1081811304747267</v>
      </c>
      <c r="F64">
        <f t="shared" si="12"/>
        <v>0.99568647870103866</v>
      </c>
      <c r="G64">
        <f t="shared" si="12"/>
        <v>5.9689365954442097</v>
      </c>
      <c r="H64">
        <f t="shared" si="12"/>
        <v>2.0393788003189632</v>
      </c>
      <c r="I64">
        <f t="shared" si="12"/>
        <v>1.0150766153798207</v>
      </c>
      <c r="J64">
        <f t="shared" si="12"/>
        <v>1.7629468892713649</v>
      </c>
      <c r="K64">
        <f t="shared" si="12"/>
        <v>4.0735170684222162</v>
      </c>
      <c r="L64">
        <f t="shared" si="12"/>
        <v>3.7068364633714652</v>
      </c>
      <c r="M64">
        <f t="shared" si="12"/>
        <v>5.3387920240320836</v>
      </c>
      <c r="N64">
        <f t="shared" si="12"/>
        <v>0.44357517886881465</v>
      </c>
      <c r="O64">
        <f t="shared" si="12"/>
        <v>4.00084762404071</v>
      </c>
      <c r="P64">
        <f t="shared" si="12"/>
        <v>4.00084762404071</v>
      </c>
      <c r="Q64" t="s">
        <v>24</v>
      </c>
    </row>
    <row r="65" spans="1:17" x14ac:dyDescent="0.3">
      <c r="A65">
        <f t="shared" ref="A65:P74" si="13">A28/A53</f>
        <v>4.1663324159165187</v>
      </c>
      <c r="B65">
        <f t="shared" si="13"/>
        <v>0.90929173503523208</v>
      </c>
      <c r="C65">
        <f t="shared" si="13"/>
        <v>1.6840107685280044</v>
      </c>
      <c r="D65">
        <f t="shared" si="13"/>
        <v>3.4990928248132378</v>
      </c>
      <c r="E65">
        <f t="shared" si="13"/>
        <v>1.6188738844696111</v>
      </c>
      <c r="F65">
        <f t="shared" si="13"/>
        <v>1.1616024817505743</v>
      </c>
      <c r="G65">
        <f t="shared" si="13"/>
        <v>4.4051949385642795</v>
      </c>
      <c r="H65">
        <f t="shared" si="13"/>
        <v>2.6897351283897333</v>
      </c>
      <c r="I65">
        <f t="shared" si="13"/>
        <v>1.6590940275237114</v>
      </c>
      <c r="J65">
        <f t="shared" si="13"/>
        <v>0.44143792187072772</v>
      </c>
      <c r="K65">
        <f t="shared" si="13"/>
        <v>1.932327362434878</v>
      </c>
      <c r="L65">
        <f t="shared" si="13"/>
        <v>4.7301763291076249</v>
      </c>
      <c r="M65">
        <f t="shared" si="13"/>
        <v>3.4094651542280308</v>
      </c>
      <c r="N65">
        <f t="shared" si="13"/>
        <v>0.99808756655388819</v>
      </c>
      <c r="O65">
        <f t="shared" si="13"/>
        <v>0.30092501796755294</v>
      </c>
      <c r="P65">
        <f t="shared" si="13"/>
        <v>0.30092501796755294</v>
      </c>
    </row>
    <row r="66" spans="1:17" x14ac:dyDescent="0.3">
      <c r="A66">
        <f t="shared" si="13"/>
        <v>8.029788361354176E-2</v>
      </c>
      <c r="B66">
        <f t="shared" si="13"/>
        <v>6.7806747885546706E-2</v>
      </c>
      <c r="C66">
        <f t="shared" si="13"/>
        <v>0.41791485482660318</v>
      </c>
      <c r="D66">
        <f t="shared" si="13"/>
        <v>0.35768083138564177</v>
      </c>
      <c r="E66">
        <f t="shared" si="13"/>
        <v>0.34060670630967244</v>
      </c>
      <c r="F66">
        <f t="shared" si="13"/>
        <v>0.78976370662682394</v>
      </c>
      <c r="G66">
        <f t="shared" si="13"/>
        <v>1.2239595336305809</v>
      </c>
      <c r="H66">
        <f t="shared" si="13"/>
        <v>3.1271182821904007</v>
      </c>
      <c r="I66">
        <f t="shared" si="13"/>
        <v>3.0017900850861352</v>
      </c>
      <c r="J66">
        <f t="shared" si="13"/>
        <v>3.1277641194896431</v>
      </c>
      <c r="K66">
        <f t="shared" si="13"/>
        <v>2.1703218565938989</v>
      </c>
      <c r="L66">
        <f t="shared" si="13"/>
        <v>6.6672368953701895</v>
      </c>
      <c r="M66">
        <f t="shared" si="13"/>
        <v>1.383178098813346</v>
      </c>
      <c r="N66">
        <f t="shared" si="13"/>
        <v>1.6170971520797202</v>
      </c>
      <c r="O66">
        <f t="shared" si="13"/>
        <v>1.0025075217037278</v>
      </c>
      <c r="P66">
        <f t="shared" si="13"/>
        <v>1.0025075217037278</v>
      </c>
    </row>
    <row r="67" spans="1:17" x14ac:dyDescent="0.3">
      <c r="A67">
        <f t="shared" si="13"/>
        <v>0.2027576652971613</v>
      </c>
      <c r="B67">
        <f t="shared" si="13"/>
        <v>0.25654064464532844</v>
      </c>
      <c r="C67">
        <f t="shared" si="13"/>
        <v>1.1297557166190224</v>
      </c>
      <c r="D67">
        <f t="shared" si="13"/>
        <v>7.4637663783862732E-2</v>
      </c>
      <c r="E67">
        <f t="shared" si="13"/>
        <v>1.3467192172590576</v>
      </c>
      <c r="F67">
        <f t="shared" si="13"/>
        <v>0.11261215149174923</v>
      </c>
      <c r="G67">
        <f t="shared" si="13"/>
        <v>2.3475798351873856</v>
      </c>
      <c r="H67">
        <f t="shared" si="13"/>
        <v>3.9113228161705043</v>
      </c>
      <c r="I67">
        <f t="shared" si="13"/>
        <v>3.6345247260994462</v>
      </c>
      <c r="J67">
        <f t="shared" si="13"/>
        <v>0.290298392265042</v>
      </c>
      <c r="K67">
        <f t="shared" si="13"/>
        <v>1.4078774210445069</v>
      </c>
      <c r="L67">
        <f t="shared" si="13"/>
        <v>4.0705321995767747</v>
      </c>
      <c r="M67">
        <f t="shared" si="13"/>
        <v>1.0682370150997318</v>
      </c>
      <c r="N67">
        <f t="shared" si="13"/>
        <v>1.3176081395371548</v>
      </c>
      <c r="O67">
        <f t="shared" si="13"/>
        <v>0.5743491083150134</v>
      </c>
      <c r="P67">
        <f t="shared" si="13"/>
        <v>0.5743491083150134</v>
      </c>
    </row>
    <row r="68" spans="1:17" x14ac:dyDescent="0.3">
      <c r="A68">
        <f t="shared" si="13"/>
        <v>0.22792764351080139</v>
      </c>
      <c r="B68">
        <f t="shared" si="13"/>
        <v>0.50114170775686862</v>
      </c>
      <c r="C68">
        <f t="shared" si="13"/>
        <v>1.5702611867262308</v>
      </c>
      <c r="D68">
        <f t="shared" si="13"/>
        <v>1.4993000838447818E-2</v>
      </c>
      <c r="E68">
        <f t="shared" si="13"/>
        <v>3.0632026994905872</v>
      </c>
      <c r="F68">
        <f t="shared" si="13"/>
        <v>0.63741018549254846</v>
      </c>
      <c r="G68">
        <f t="shared" si="13"/>
        <v>5.0822333837201281</v>
      </c>
      <c r="H68">
        <f t="shared" si="13"/>
        <v>5.6021432847795332</v>
      </c>
      <c r="I68">
        <f t="shared" si="13"/>
        <v>3.1135341163383994</v>
      </c>
      <c r="J68">
        <f t="shared" si="13"/>
        <v>3.2031092980053448</v>
      </c>
      <c r="K68">
        <f t="shared" si="13"/>
        <v>2.3660569261121118</v>
      </c>
      <c r="L68">
        <f t="shared" si="13"/>
        <v>1.0890177259615352</v>
      </c>
      <c r="M68">
        <f t="shared" si="13"/>
        <v>4.2729480603989813</v>
      </c>
      <c r="N68">
        <f t="shared" si="13"/>
        <v>3.7750907546113856E-3</v>
      </c>
      <c r="O68">
        <f t="shared" si="13"/>
        <v>3.1078938675714984</v>
      </c>
      <c r="P68">
        <f t="shared" si="13"/>
        <v>3.1078938675714984</v>
      </c>
    </row>
    <row r="69" spans="1:17" x14ac:dyDescent="0.3">
      <c r="A69">
        <f t="shared" si="13"/>
        <v>0.16005695100504902</v>
      </c>
      <c r="B69">
        <f t="shared" si="13"/>
        <v>0.80328426723173563</v>
      </c>
      <c r="C69">
        <f t="shared" si="13"/>
        <v>1.7407993997852615</v>
      </c>
      <c r="D69">
        <f t="shared" si="13"/>
        <v>0.17582442055035763</v>
      </c>
      <c r="E69">
        <f t="shared" si="13"/>
        <v>4.4799368009650333</v>
      </c>
      <c r="F69">
        <f t="shared" si="13"/>
        <v>0.87257680215837141</v>
      </c>
      <c r="G69">
        <f t="shared" si="13"/>
        <v>7.2914300122354865</v>
      </c>
      <c r="H69">
        <f t="shared" si="13"/>
        <v>6.1538339068880488</v>
      </c>
      <c r="I69">
        <f t="shared" si="13"/>
        <v>6.3983060166612722</v>
      </c>
      <c r="J69">
        <f t="shared" si="13"/>
        <v>2.8766974633303479</v>
      </c>
      <c r="K69">
        <f t="shared" si="13"/>
        <v>0.10348026532298117</v>
      </c>
      <c r="L69">
        <f t="shared" si="13"/>
        <v>2.7612056509553549</v>
      </c>
      <c r="M69">
        <f t="shared" si="13"/>
        <v>11.176090470791287</v>
      </c>
      <c r="N69">
        <f t="shared" si="13"/>
        <v>1.9059504482046794</v>
      </c>
      <c r="O69">
        <f t="shared" si="13"/>
        <v>8.6091935598035557E-4</v>
      </c>
      <c r="P69">
        <f t="shared" si="13"/>
        <v>8.6091935598035557E-4</v>
      </c>
    </row>
    <row r="70" spans="1:17" x14ac:dyDescent="0.3">
      <c r="A70">
        <f t="shared" si="13"/>
        <v>0.85127029735714077</v>
      </c>
      <c r="B70">
        <f t="shared" si="13"/>
        <v>2.0758653627913</v>
      </c>
      <c r="C70">
        <f t="shared" si="13"/>
        <v>1.8533212703550259</v>
      </c>
      <c r="D70">
        <f t="shared" si="13"/>
        <v>3.5251465380588667</v>
      </c>
      <c r="E70">
        <f t="shared" si="13"/>
        <v>4.8804076850133269</v>
      </c>
      <c r="F70">
        <f t="shared" si="13"/>
        <v>0.47830761401494465</v>
      </c>
      <c r="G70">
        <f t="shared" si="13"/>
        <v>7.8972418872369268</v>
      </c>
      <c r="H70">
        <f t="shared" si="13"/>
        <v>3.1932662502307374</v>
      </c>
      <c r="I70">
        <f t="shared" si="13"/>
        <v>2.646821777697614</v>
      </c>
      <c r="J70">
        <f t="shared" si="13"/>
        <v>0.15443675424782047</v>
      </c>
      <c r="K70">
        <f t="shared" si="13"/>
        <v>3.6062883699121642</v>
      </c>
      <c r="L70">
        <f t="shared" si="13"/>
        <v>2.2940898900550502</v>
      </c>
      <c r="M70">
        <f t="shared" si="13"/>
        <v>14.541556403564952</v>
      </c>
      <c r="N70">
        <f t="shared" si="13"/>
        <v>6.4694288964525395</v>
      </c>
      <c r="O70">
        <f t="shared" si="13"/>
        <v>5.7565747295656733</v>
      </c>
      <c r="P70">
        <f t="shared" si="13"/>
        <v>5.7565747295656733</v>
      </c>
    </row>
    <row r="71" spans="1:17" x14ac:dyDescent="0.3">
      <c r="A71">
        <f t="shared" si="13"/>
        <v>3.01053646282642</v>
      </c>
      <c r="B71">
        <f t="shared" si="13"/>
        <v>3.1685712352763211</v>
      </c>
      <c r="C71">
        <f t="shared" si="13"/>
        <v>3.4579450986100015</v>
      </c>
      <c r="D71">
        <f t="shared" si="13"/>
        <v>7.8304118379096632</v>
      </c>
      <c r="E71">
        <f t="shared" si="13"/>
        <v>4.8394909677335152</v>
      </c>
      <c r="F71">
        <f t="shared" si="13"/>
        <v>0.63308303385283193</v>
      </c>
      <c r="G71">
        <f t="shared" si="13"/>
        <v>7.8023291193498929</v>
      </c>
      <c r="H71">
        <f t="shared" si="13"/>
        <v>0.5929869974749632</v>
      </c>
      <c r="I71">
        <f t="shared" si="13"/>
        <v>5.1041912848854585</v>
      </c>
      <c r="J71">
        <f t="shared" si="13"/>
        <v>0.4867666879132484</v>
      </c>
      <c r="K71">
        <f t="shared" si="13"/>
        <v>1.0930371326185344</v>
      </c>
      <c r="L71">
        <f t="shared" si="13"/>
        <v>4.6701490669219439</v>
      </c>
      <c r="M71">
        <f t="shared" si="13"/>
        <v>12.909239269612341</v>
      </c>
      <c r="N71">
        <f t="shared" si="13"/>
        <v>1.3634519127645315</v>
      </c>
      <c r="O71">
        <f t="shared" si="13"/>
        <v>9.535321257570379</v>
      </c>
      <c r="P71">
        <f t="shared" si="13"/>
        <v>9.535321257570379</v>
      </c>
    </row>
    <row r="72" spans="1:17" x14ac:dyDescent="0.3">
      <c r="A72">
        <f t="shared" si="13"/>
        <v>1.2942980133302406</v>
      </c>
      <c r="B72">
        <f t="shared" si="13"/>
        <v>0.27147530557131505</v>
      </c>
      <c r="C72">
        <f t="shared" si="13"/>
        <v>6.5591646627938927</v>
      </c>
      <c r="D72">
        <f t="shared" si="13"/>
        <v>5.3137375355625922</v>
      </c>
      <c r="E72">
        <f t="shared" si="13"/>
        <v>4.3571955057097975</v>
      </c>
      <c r="F72">
        <f t="shared" si="13"/>
        <v>1.8550373666797733</v>
      </c>
      <c r="G72">
        <f t="shared" si="13"/>
        <v>7.00670545820204</v>
      </c>
      <c r="H72">
        <f t="shared" si="13"/>
        <v>3.8433295218238697</v>
      </c>
      <c r="I72">
        <f t="shared" si="13"/>
        <v>1.9561478092372377</v>
      </c>
      <c r="J72">
        <f t="shared" si="13"/>
        <v>0.91323804284631072</v>
      </c>
      <c r="K72">
        <f t="shared" si="13"/>
        <v>2.460407941348453</v>
      </c>
      <c r="L72">
        <f t="shared" si="13"/>
        <v>4.9758487626565531</v>
      </c>
      <c r="M72">
        <f t="shared" si="13"/>
        <v>8.843145451382048</v>
      </c>
      <c r="N72">
        <f t="shared" si="13"/>
        <v>6.6306506441689894</v>
      </c>
      <c r="O72">
        <f t="shared" si="13"/>
        <v>10.946554940375258</v>
      </c>
      <c r="P72">
        <f t="shared" si="13"/>
        <v>10.946554940375258</v>
      </c>
    </row>
    <row r="73" spans="1:17" x14ac:dyDescent="0.3">
      <c r="A73">
        <f t="shared" si="13"/>
        <v>0.50635902829481871</v>
      </c>
      <c r="B73">
        <f t="shared" si="13"/>
        <v>0.24206098408463414</v>
      </c>
      <c r="C73">
        <f t="shared" si="13"/>
        <v>4.0310879646746303</v>
      </c>
      <c r="D73">
        <f t="shared" si="13"/>
        <v>4.7379945691462702</v>
      </c>
      <c r="E73">
        <f t="shared" si="13"/>
        <v>3.4335301555263062</v>
      </c>
      <c r="F73">
        <f t="shared" si="13"/>
        <v>2.5809976097008138</v>
      </c>
      <c r="G73">
        <f t="shared" si="13"/>
        <v>5.5103846534210783</v>
      </c>
      <c r="H73">
        <f t="shared" si="13"/>
        <v>5.1961650084106994</v>
      </c>
      <c r="I73">
        <f t="shared" si="13"/>
        <v>0.1298513871472462</v>
      </c>
      <c r="J73">
        <f t="shared" si="13"/>
        <v>6.8510960677909127E-2</v>
      </c>
      <c r="K73">
        <f t="shared" si="13"/>
        <v>1.8278451489373742</v>
      </c>
      <c r="L73">
        <f t="shared" si="13"/>
        <v>2.4509553456208328</v>
      </c>
      <c r="M73">
        <f t="shared" si="13"/>
        <v>4.9072813313226851</v>
      </c>
      <c r="N73">
        <f t="shared" si="13"/>
        <v>10.731548915657767</v>
      </c>
      <c r="O73">
        <f t="shared" si="13"/>
        <v>9.6014520536973933</v>
      </c>
      <c r="P73">
        <f t="shared" si="13"/>
        <v>9.6014520536973933</v>
      </c>
    </row>
    <row r="74" spans="1:17" x14ac:dyDescent="0.3">
      <c r="A74">
        <f t="shared" si="13"/>
        <v>0.76694181364324499</v>
      </c>
      <c r="B74">
        <f t="shared" si="13"/>
        <v>5.4387778265969661E-2</v>
      </c>
      <c r="C74">
        <f t="shared" si="13"/>
        <v>2.2903389817831572</v>
      </c>
      <c r="D74">
        <f t="shared" si="13"/>
        <v>0.53341035404346349</v>
      </c>
      <c r="E74">
        <f t="shared" si="13"/>
        <v>1.649247978270455</v>
      </c>
      <c r="F74">
        <f t="shared" si="13"/>
        <v>1.6615520535730826</v>
      </c>
      <c r="G74">
        <f t="shared" si="13"/>
        <v>2.6428243100300968</v>
      </c>
      <c r="H74">
        <f t="shared" si="13"/>
        <v>3.3126782853513306</v>
      </c>
      <c r="I74">
        <f t="shared" si="13"/>
        <v>3.7786470366082936</v>
      </c>
      <c r="J74">
        <f t="shared" si="13"/>
        <v>1.5341279924929416</v>
      </c>
      <c r="K74">
        <f t="shared" si="13"/>
        <v>9.8915714902058838</v>
      </c>
      <c r="L74">
        <f t="shared" si="13"/>
        <v>29.104377370552999</v>
      </c>
      <c r="M74">
        <f t="shared" si="13"/>
        <v>0.16591516726068023</v>
      </c>
      <c r="N74">
        <f t="shared" si="13"/>
        <v>3.2902180251030666</v>
      </c>
      <c r="O74">
        <f t="shared" si="13"/>
        <v>3.2232206369079339</v>
      </c>
      <c r="P74">
        <f t="shared" si="13"/>
        <v>25.710361461727373</v>
      </c>
    </row>
    <row r="76" spans="1:17" x14ac:dyDescent="0.3">
      <c r="A76" s="2">
        <f>IF(ROUND(A64/$S$10,0)&lt;&gt;0,ROUND(A64/$S$10,0),1)</f>
        <v>35</v>
      </c>
      <c r="B76" s="3">
        <f t="shared" ref="B76:P76" si="14">IF(ROUND(B64/$S$10,0)&lt;&gt;0,ROUND(B64/$S$10,0),1)</f>
        <v>8</v>
      </c>
      <c r="C76" s="4">
        <f t="shared" si="14"/>
        <v>14</v>
      </c>
      <c r="D76" s="5">
        <f t="shared" si="14"/>
        <v>27</v>
      </c>
      <c r="E76" s="2">
        <f t="shared" si="14"/>
        <v>18</v>
      </c>
      <c r="F76" s="3">
        <f t="shared" si="14"/>
        <v>9</v>
      </c>
      <c r="G76" s="4">
        <f t="shared" si="14"/>
        <v>52</v>
      </c>
      <c r="H76" s="5">
        <f t="shared" si="14"/>
        <v>18</v>
      </c>
      <c r="I76">
        <f t="shared" si="14"/>
        <v>9</v>
      </c>
      <c r="J76">
        <f t="shared" si="14"/>
        <v>15</v>
      </c>
      <c r="K76">
        <f t="shared" si="14"/>
        <v>36</v>
      </c>
      <c r="L76">
        <f t="shared" si="14"/>
        <v>33</v>
      </c>
      <c r="M76">
        <f t="shared" si="14"/>
        <v>47</v>
      </c>
      <c r="N76">
        <f t="shared" si="14"/>
        <v>4</v>
      </c>
      <c r="O76">
        <f t="shared" si="14"/>
        <v>35</v>
      </c>
      <c r="P76">
        <f t="shared" si="14"/>
        <v>35</v>
      </c>
      <c r="Q76" t="s">
        <v>25</v>
      </c>
    </row>
    <row r="77" spans="1:17" x14ac:dyDescent="0.3">
      <c r="A77" s="2">
        <f t="shared" ref="A77:P86" si="15">IF(ROUND(A65/$S$10,0)&lt;&gt;0,ROUND(A65/$S$10,0),1)</f>
        <v>37</v>
      </c>
      <c r="B77" s="3">
        <f t="shared" si="15"/>
        <v>8</v>
      </c>
      <c r="C77" s="4">
        <f t="shared" si="15"/>
        <v>15</v>
      </c>
      <c r="D77" s="5">
        <f t="shared" si="15"/>
        <v>31</v>
      </c>
      <c r="E77" s="2">
        <f t="shared" si="15"/>
        <v>14</v>
      </c>
      <c r="F77" s="3">
        <f t="shared" si="15"/>
        <v>10</v>
      </c>
      <c r="G77" s="4">
        <f t="shared" si="15"/>
        <v>39</v>
      </c>
      <c r="H77" s="5">
        <f t="shared" si="15"/>
        <v>24</v>
      </c>
      <c r="I77">
        <f t="shared" si="15"/>
        <v>15</v>
      </c>
      <c r="J77">
        <f t="shared" si="15"/>
        <v>4</v>
      </c>
      <c r="K77">
        <f t="shared" si="15"/>
        <v>17</v>
      </c>
      <c r="L77">
        <f t="shared" si="15"/>
        <v>41</v>
      </c>
      <c r="M77">
        <f t="shared" si="15"/>
        <v>30</v>
      </c>
      <c r="N77">
        <f t="shared" si="15"/>
        <v>9</v>
      </c>
      <c r="O77">
        <f t="shared" si="15"/>
        <v>3</v>
      </c>
      <c r="P77">
        <f t="shared" si="15"/>
        <v>3</v>
      </c>
    </row>
    <row r="78" spans="1:17" x14ac:dyDescent="0.3">
      <c r="A78" s="2">
        <f t="shared" si="15"/>
        <v>1</v>
      </c>
      <c r="B78" s="3">
        <f t="shared" si="15"/>
        <v>1</v>
      </c>
      <c r="C78" s="4">
        <f t="shared" si="15"/>
        <v>4</v>
      </c>
      <c r="D78" s="5">
        <f t="shared" si="15"/>
        <v>3</v>
      </c>
      <c r="E78" s="2">
        <f t="shared" si="15"/>
        <v>3</v>
      </c>
      <c r="F78" s="3">
        <f t="shared" si="15"/>
        <v>7</v>
      </c>
      <c r="G78" s="4">
        <f t="shared" si="15"/>
        <v>11</v>
      </c>
      <c r="H78" s="5">
        <f t="shared" si="15"/>
        <v>27</v>
      </c>
      <c r="I78">
        <f t="shared" si="15"/>
        <v>26</v>
      </c>
      <c r="J78">
        <f t="shared" si="15"/>
        <v>27</v>
      </c>
      <c r="K78">
        <f t="shared" si="15"/>
        <v>19</v>
      </c>
      <c r="L78">
        <f t="shared" si="15"/>
        <v>58</v>
      </c>
      <c r="M78">
        <f t="shared" si="15"/>
        <v>12</v>
      </c>
      <c r="N78">
        <f t="shared" si="15"/>
        <v>14</v>
      </c>
      <c r="O78">
        <f t="shared" si="15"/>
        <v>9</v>
      </c>
      <c r="P78">
        <f t="shared" si="15"/>
        <v>9</v>
      </c>
    </row>
    <row r="79" spans="1:17" x14ac:dyDescent="0.3">
      <c r="A79" s="2">
        <f t="shared" si="15"/>
        <v>2</v>
      </c>
      <c r="B79" s="3">
        <f t="shared" si="15"/>
        <v>2</v>
      </c>
      <c r="C79" s="4">
        <f t="shared" si="15"/>
        <v>10</v>
      </c>
      <c r="D79" s="5">
        <f t="shared" si="15"/>
        <v>1</v>
      </c>
      <c r="E79" s="2">
        <f t="shared" si="15"/>
        <v>12</v>
      </c>
      <c r="F79" s="3">
        <f t="shared" si="15"/>
        <v>1</v>
      </c>
      <c r="G79" s="4">
        <f t="shared" si="15"/>
        <v>21</v>
      </c>
      <c r="H79" s="5">
        <f t="shared" si="15"/>
        <v>34</v>
      </c>
      <c r="I79">
        <f t="shared" si="15"/>
        <v>32</v>
      </c>
      <c r="J79">
        <f t="shared" si="15"/>
        <v>3</v>
      </c>
      <c r="K79">
        <f t="shared" si="15"/>
        <v>12</v>
      </c>
      <c r="L79">
        <f t="shared" si="15"/>
        <v>36</v>
      </c>
      <c r="M79">
        <f t="shared" si="15"/>
        <v>9</v>
      </c>
      <c r="N79">
        <f t="shared" si="15"/>
        <v>12</v>
      </c>
      <c r="O79">
        <f t="shared" si="15"/>
        <v>5</v>
      </c>
      <c r="P79">
        <f t="shared" si="15"/>
        <v>5</v>
      </c>
    </row>
    <row r="80" spans="1:17" x14ac:dyDescent="0.3">
      <c r="A80" s="2">
        <f t="shared" si="15"/>
        <v>2</v>
      </c>
      <c r="B80" s="3">
        <f t="shared" si="15"/>
        <v>4</v>
      </c>
      <c r="C80" s="4">
        <f t="shared" si="15"/>
        <v>14</v>
      </c>
      <c r="D80" s="5">
        <f t="shared" si="15"/>
        <v>1</v>
      </c>
      <c r="E80" s="2">
        <f t="shared" si="15"/>
        <v>27</v>
      </c>
      <c r="F80" s="3">
        <f t="shared" si="15"/>
        <v>6</v>
      </c>
      <c r="G80" s="4">
        <f t="shared" si="15"/>
        <v>45</v>
      </c>
      <c r="H80" s="5">
        <f t="shared" si="15"/>
        <v>49</v>
      </c>
      <c r="I80">
        <f t="shared" si="15"/>
        <v>27</v>
      </c>
      <c r="J80">
        <f t="shared" si="15"/>
        <v>28</v>
      </c>
      <c r="K80">
        <f t="shared" si="15"/>
        <v>21</v>
      </c>
      <c r="L80">
        <f t="shared" si="15"/>
        <v>10</v>
      </c>
      <c r="M80">
        <f t="shared" si="15"/>
        <v>37</v>
      </c>
      <c r="N80">
        <f t="shared" si="15"/>
        <v>1</v>
      </c>
      <c r="O80">
        <f t="shared" si="15"/>
        <v>27</v>
      </c>
      <c r="P80">
        <f t="shared" si="15"/>
        <v>27</v>
      </c>
    </row>
    <row r="81" spans="1:16" x14ac:dyDescent="0.3">
      <c r="A81" s="2">
        <f t="shared" si="15"/>
        <v>1</v>
      </c>
      <c r="B81" s="3">
        <f t="shared" si="15"/>
        <v>7</v>
      </c>
      <c r="C81" s="4">
        <f t="shared" si="15"/>
        <v>15</v>
      </c>
      <c r="D81" s="5">
        <f t="shared" si="15"/>
        <v>2</v>
      </c>
      <c r="E81" s="2">
        <f t="shared" si="15"/>
        <v>39</v>
      </c>
      <c r="F81" s="3">
        <f t="shared" si="15"/>
        <v>8</v>
      </c>
      <c r="G81" s="4">
        <f t="shared" si="15"/>
        <v>64</v>
      </c>
      <c r="H81" s="5">
        <f t="shared" si="15"/>
        <v>54</v>
      </c>
      <c r="I81">
        <f t="shared" si="15"/>
        <v>56</v>
      </c>
      <c r="J81">
        <f t="shared" si="15"/>
        <v>25</v>
      </c>
      <c r="K81">
        <f t="shared" si="15"/>
        <v>1</v>
      </c>
      <c r="L81">
        <f t="shared" si="15"/>
        <v>24</v>
      </c>
      <c r="M81">
        <f t="shared" si="15"/>
        <v>98</v>
      </c>
      <c r="N81">
        <f t="shared" si="15"/>
        <v>17</v>
      </c>
      <c r="O81">
        <f t="shared" si="15"/>
        <v>1</v>
      </c>
      <c r="P81">
        <f t="shared" si="15"/>
        <v>1</v>
      </c>
    </row>
    <row r="82" spans="1:16" x14ac:dyDescent="0.3">
      <c r="A82" s="2">
        <f t="shared" si="15"/>
        <v>7</v>
      </c>
      <c r="B82" s="3">
        <f t="shared" si="15"/>
        <v>18</v>
      </c>
      <c r="C82" s="4">
        <f t="shared" si="15"/>
        <v>16</v>
      </c>
      <c r="D82" s="5">
        <f t="shared" si="15"/>
        <v>31</v>
      </c>
      <c r="E82" s="2">
        <f t="shared" si="15"/>
        <v>43</v>
      </c>
      <c r="F82" s="3">
        <f t="shared" si="15"/>
        <v>4</v>
      </c>
      <c r="G82" s="4">
        <f t="shared" si="15"/>
        <v>69</v>
      </c>
      <c r="H82" s="5">
        <f t="shared" si="15"/>
        <v>28</v>
      </c>
      <c r="I82">
        <f t="shared" si="15"/>
        <v>23</v>
      </c>
      <c r="J82">
        <f t="shared" si="15"/>
        <v>1</v>
      </c>
      <c r="K82">
        <f t="shared" si="15"/>
        <v>32</v>
      </c>
      <c r="L82">
        <f t="shared" si="15"/>
        <v>20</v>
      </c>
      <c r="M82">
        <f t="shared" si="15"/>
        <v>128</v>
      </c>
      <c r="N82">
        <f t="shared" si="15"/>
        <v>57</v>
      </c>
      <c r="O82">
        <f t="shared" si="15"/>
        <v>50</v>
      </c>
      <c r="P82">
        <f t="shared" si="15"/>
        <v>50</v>
      </c>
    </row>
    <row r="83" spans="1:16" x14ac:dyDescent="0.3">
      <c r="A83" s="2">
        <f t="shared" si="15"/>
        <v>26</v>
      </c>
      <c r="B83" s="3">
        <f t="shared" si="15"/>
        <v>28</v>
      </c>
      <c r="C83" s="4">
        <f t="shared" si="15"/>
        <v>30</v>
      </c>
      <c r="D83" s="5">
        <f t="shared" si="15"/>
        <v>69</v>
      </c>
      <c r="E83" s="2">
        <f t="shared" si="15"/>
        <v>42</v>
      </c>
      <c r="F83" s="3">
        <f t="shared" si="15"/>
        <v>6</v>
      </c>
      <c r="G83" s="4">
        <f t="shared" si="15"/>
        <v>68</v>
      </c>
      <c r="H83" s="5">
        <f t="shared" si="15"/>
        <v>5</v>
      </c>
      <c r="I83">
        <f t="shared" si="15"/>
        <v>45</v>
      </c>
      <c r="J83">
        <f t="shared" si="15"/>
        <v>4</v>
      </c>
      <c r="K83">
        <f t="shared" si="15"/>
        <v>10</v>
      </c>
      <c r="L83">
        <f t="shared" si="15"/>
        <v>41</v>
      </c>
      <c r="M83">
        <f t="shared" si="15"/>
        <v>113</v>
      </c>
      <c r="N83">
        <f t="shared" si="15"/>
        <v>12</v>
      </c>
      <c r="O83">
        <f t="shared" si="15"/>
        <v>84</v>
      </c>
      <c r="P83">
        <f t="shared" si="15"/>
        <v>84</v>
      </c>
    </row>
    <row r="84" spans="1:16" x14ac:dyDescent="0.3">
      <c r="A84" s="2">
        <f t="shared" si="15"/>
        <v>11</v>
      </c>
      <c r="B84" s="3">
        <f t="shared" si="15"/>
        <v>2</v>
      </c>
      <c r="C84" s="4">
        <f t="shared" si="15"/>
        <v>58</v>
      </c>
      <c r="D84" s="5">
        <f t="shared" si="15"/>
        <v>47</v>
      </c>
      <c r="E84" s="2">
        <f t="shared" si="15"/>
        <v>38</v>
      </c>
      <c r="F84" s="3">
        <f t="shared" si="15"/>
        <v>16</v>
      </c>
      <c r="G84" s="4">
        <f t="shared" si="15"/>
        <v>61</v>
      </c>
      <c r="H84" s="5">
        <f t="shared" si="15"/>
        <v>34</v>
      </c>
      <c r="I84">
        <f t="shared" si="15"/>
        <v>17</v>
      </c>
      <c r="J84">
        <f t="shared" si="15"/>
        <v>8</v>
      </c>
      <c r="K84">
        <f t="shared" si="15"/>
        <v>22</v>
      </c>
      <c r="L84">
        <f t="shared" si="15"/>
        <v>44</v>
      </c>
      <c r="M84">
        <f t="shared" si="15"/>
        <v>78</v>
      </c>
      <c r="N84">
        <f t="shared" si="15"/>
        <v>58</v>
      </c>
      <c r="O84">
        <f t="shared" si="15"/>
        <v>96</v>
      </c>
      <c r="P84">
        <f t="shared" si="15"/>
        <v>96</v>
      </c>
    </row>
    <row r="85" spans="1:16" x14ac:dyDescent="0.3">
      <c r="A85" s="2">
        <f t="shared" si="15"/>
        <v>4</v>
      </c>
      <c r="B85" s="3">
        <f t="shared" si="15"/>
        <v>2</v>
      </c>
      <c r="C85" s="4">
        <f t="shared" si="15"/>
        <v>35</v>
      </c>
      <c r="D85" s="5">
        <f t="shared" si="15"/>
        <v>42</v>
      </c>
      <c r="E85" s="2">
        <f t="shared" si="15"/>
        <v>30</v>
      </c>
      <c r="F85" s="3">
        <f t="shared" si="15"/>
        <v>23</v>
      </c>
      <c r="G85" s="4">
        <f t="shared" si="15"/>
        <v>48</v>
      </c>
      <c r="H85" s="5">
        <f t="shared" si="15"/>
        <v>46</v>
      </c>
      <c r="I85">
        <f t="shared" si="15"/>
        <v>1</v>
      </c>
      <c r="J85">
        <f t="shared" si="15"/>
        <v>1</v>
      </c>
      <c r="K85">
        <f t="shared" si="15"/>
        <v>16</v>
      </c>
      <c r="L85">
        <f t="shared" si="15"/>
        <v>21</v>
      </c>
      <c r="M85">
        <f t="shared" si="15"/>
        <v>43</v>
      </c>
      <c r="N85">
        <f t="shared" si="15"/>
        <v>94</v>
      </c>
      <c r="O85">
        <f t="shared" si="15"/>
        <v>84</v>
      </c>
      <c r="P85">
        <f t="shared" si="15"/>
        <v>84</v>
      </c>
    </row>
    <row r="86" spans="1:16" x14ac:dyDescent="0.3">
      <c r="A86" s="2">
        <f t="shared" si="15"/>
        <v>7</v>
      </c>
      <c r="B86" s="3">
        <f t="shared" si="15"/>
        <v>1</v>
      </c>
      <c r="C86" s="4">
        <f t="shared" si="15"/>
        <v>20</v>
      </c>
      <c r="D86" s="5">
        <f t="shared" si="15"/>
        <v>5</v>
      </c>
      <c r="E86" s="2">
        <f t="shared" si="15"/>
        <v>14</v>
      </c>
      <c r="F86" s="3">
        <f t="shared" si="15"/>
        <v>15</v>
      </c>
      <c r="G86" s="4">
        <f t="shared" si="15"/>
        <v>23</v>
      </c>
      <c r="H86" s="5">
        <f t="shared" si="15"/>
        <v>29</v>
      </c>
      <c r="I86">
        <f t="shared" si="15"/>
        <v>33</v>
      </c>
      <c r="J86">
        <f t="shared" si="15"/>
        <v>13</v>
      </c>
      <c r="K86">
        <f t="shared" si="15"/>
        <v>87</v>
      </c>
      <c r="L86">
        <f t="shared" si="15"/>
        <v>255</v>
      </c>
      <c r="M86">
        <f t="shared" si="15"/>
        <v>1</v>
      </c>
      <c r="N86">
        <f t="shared" si="15"/>
        <v>29</v>
      </c>
      <c r="O86">
        <f t="shared" si="15"/>
        <v>28</v>
      </c>
      <c r="P86">
        <f t="shared" si="15"/>
        <v>226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KinematicsTiming4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Granatosky</dc:creator>
  <cp:lastModifiedBy>Danny Gibbons</cp:lastModifiedBy>
  <dcterms:created xsi:type="dcterms:W3CDTF">2021-01-25T16:42:41Z</dcterms:created>
  <dcterms:modified xsi:type="dcterms:W3CDTF">2021-04-30T17:44:39Z</dcterms:modified>
</cp:coreProperties>
</file>