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eg\Documents\Code\Robotics\"/>
    </mc:Choice>
  </mc:AlternateContent>
  <xr:revisionPtr revIDLastSave="0" documentId="13_ncr:1_{B69481AA-9020-4209-BC48-2C4672C5B47B}" xr6:coauthVersionLast="46" xr6:coauthVersionMax="46" xr10:uidLastSave="{00000000-0000-0000-0000-000000000000}"/>
  <bookViews>
    <workbookView xWindow="-108" yWindow="-108" windowWidth="23256" windowHeight="12576" activeTab="2" xr2:uid="{EA2E2A26-F7FC-4872-93C0-5ABE90972F72}"/>
  </bookViews>
  <sheets>
    <sheet name="Forelimb_Angles" sheetId="1" r:id="rId1"/>
    <sheet name="Hindlimb_Angles" sheetId="2" r:id="rId2"/>
    <sheet name="Relative_Timing" sheetId="3" r:id="rId3"/>
    <sheet name="Motor_Spee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1" i="3"/>
  <c r="C4" i="4"/>
  <c r="Z2" i="2" l="1"/>
  <c r="AF23" i="4" l="1"/>
  <c r="AL23" i="4" s="1"/>
  <c r="AE23" i="4"/>
  <c r="W23" i="4"/>
  <c r="AC23" i="4" s="1"/>
  <c r="P23" i="4"/>
  <c r="L23" i="4"/>
  <c r="T23" i="4" s="1"/>
  <c r="K23" i="4"/>
  <c r="C23" i="4"/>
  <c r="G23" i="4" s="1"/>
  <c r="AF22" i="4"/>
  <c r="AN22" i="4" s="1"/>
  <c r="W22" i="4"/>
  <c r="AE22" i="4" s="1"/>
  <c r="T22" i="4"/>
  <c r="P22" i="4"/>
  <c r="L22" i="4"/>
  <c r="N22" i="4" s="1"/>
  <c r="C22" i="4"/>
  <c r="K22" i="4" s="1"/>
  <c r="AN21" i="4"/>
  <c r="AF21" i="4"/>
  <c r="AL21" i="4" s="1"/>
  <c r="AC21" i="4"/>
  <c r="AA21" i="4"/>
  <c r="Y21" i="4"/>
  <c r="W21" i="4"/>
  <c r="AE21" i="4" s="1"/>
  <c r="R21" i="4"/>
  <c r="P21" i="4"/>
  <c r="N21" i="4"/>
  <c r="L21" i="4"/>
  <c r="T21" i="4" s="1"/>
  <c r="C21" i="4"/>
  <c r="G21" i="4" s="1"/>
  <c r="AF20" i="4"/>
  <c r="AN20" i="4" s="1"/>
  <c r="W20" i="4"/>
  <c r="AE20" i="4" s="1"/>
  <c r="L20" i="4"/>
  <c r="N20" i="4" s="1"/>
  <c r="C20" i="4"/>
  <c r="K20" i="4" s="1"/>
  <c r="AF19" i="4"/>
  <c r="AL19" i="4" s="1"/>
  <c r="W19" i="4"/>
  <c r="AA19" i="4" s="1"/>
  <c r="R19" i="4"/>
  <c r="L19" i="4"/>
  <c r="T19" i="4" s="1"/>
  <c r="C19" i="4"/>
  <c r="G19" i="4" s="1"/>
  <c r="AF18" i="4"/>
  <c r="AN18" i="4" s="1"/>
  <c r="W18" i="4"/>
  <c r="AE18" i="4" s="1"/>
  <c r="T18" i="4"/>
  <c r="R18" i="4"/>
  <c r="P18" i="4"/>
  <c r="L18" i="4"/>
  <c r="N18" i="4" s="1"/>
  <c r="C18" i="4"/>
  <c r="K18" i="4" s="1"/>
  <c r="AF17" i="4"/>
  <c r="AL17" i="4" s="1"/>
  <c r="AE17" i="4"/>
  <c r="AC17" i="4"/>
  <c r="AA17" i="4"/>
  <c r="Y17" i="4"/>
  <c r="W17" i="4"/>
  <c r="L17" i="4"/>
  <c r="T17" i="4" s="1"/>
  <c r="C17" i="4"/>
  <c r="G17" i="4" s="1"/>
  <c r="AH16" i="4"/>
  <c r="AF16" i="4"/>
  <c r="AN16" i="4" s="1"/>
  <c r="W16" i="4"/>
  <c r="AE16" i="4" s="1"/>
  <c r="T16" i="4"/>
  <c r="R16" i="4"/>
  <c r="L16" i="4"/>
  <c r="N16" i="4" s="1"/>
  <c r="C16" i="4"/>
  <c r="K16" i="4" s="1"/>
  <c r="AN15" i="4"/>
  <c r="AF15" i="4"/>
  <c r="AL15" i="4" s="1"/>
  <c r="AC15" i="4"/>
  <c r="AA15" i="4"/>
  <c r="W15" i="4"/>
  <c r="AE15" i="4" s="1"/>
  <c r="P15" i="4"/>
  <c r="N15" i="4"/>
  <c r="L15" i="4"/>
  <c r="T15" i="4" s="1"/>
  <c r="C15" i="4"/>
  <c r="G15" i="4" s="1"/>
  <c r="AF14" i="4"/>
  <c r="AN14" i="4" s="1"/>
  <c r="W14" i="4"/>
  <c r="AE14" i="4" s="1"/>
  <c r="L14" i="4"/>
  <c r="N14" i="4" s="1"/>
  <c r="C14" i="4"/>
  <c r="K14" i="4" s="1"/>
  <c r="AF13" i="4"/>
  <c r="AL13" i="4" s="1"/>
  <c r="W13" i="4"/>
  <c r="AA13" i="4" s="1"/>
  <c r="P13" i="4"/>
  <c r="L13" i="4"/>
  <c r="T13" i="4" s="1"/>
  <c r="K13" i="4"/>
  <c r="I13" i="4"/>
  <c r="C13" i="4"/>
  <c r="G13" i="4" s="1"/>
  <c r="AF12" i="4"/>
  <c r="AN12" i="4" s="1"/>
  <c r="W12" i="4"/>
  <c r="AE12" i="4" s="1"/>
  <c r="T12" i="4"/>
  <c r="R12" i="4"/>
  <c r="P12" i="4"/>
  <c r="L12" i="4"/>
  <c r="N12" i="4" s="1"/>
  <c r="C12" i="4"/>
  <c r="K12" i="4" s="1"/>
  <c r="AF11" i="4"/>
  <c r="AL11" i="4" s="1"/>
  <c r="AE11" i="4"/>
  <c r="AC11" i="4"/>
  <c r="AA11" i="4"/>
  <c r="Y11" i="4"/>
  <c r="W11" i="4"/>
  <c r="L11" i="4"/>
  <c r="T11" i="4" s="1"/>
  <c r="K11" i="4"/>
  <c r="C11" i="4"/>
  <c r="G11" i="4" s="1"/>
  <c r="AH10" i="4"/>
  <c r="AF10" i="4"/>
  <c r="AN10" i="4" s="1"/>
  <c r="W10" i="4"/>
  <c r="AE10" i="4" s="1"/>
  <c r="T10" i="4"/>
  <c r="R10" i="4"/>
  <c r="P10" i="4"/>
  <c r="L10" i="4"/>
  <c r="N10" i="4" s="1"/>
  <c r="C10" i="4"/>
  <c r="K10" i="4" s="1"/>
  <c r="AN9" i="4"/>
  <c r="AF9" i="4"/>
  <c r="AL9" i="4" s="1"/>
  <c r="AC9" i="4"/>
  <c r="AA9" i="4"/>
  <c r="Y9" i="4"/>
  <c r="W9" i="4"/>
  <c r="AE9" i="4" s="1"/>
  <c r="P9" i="4"/>
  <c r="N9" i="4"/>
  <c r="L9" i="4"/>
  <c r="T9" i="4" s="1"/>
  <c r="C9" i="4"/>
  <c r="G9" i="4" s="1"/>
  <c r="AH8" i="4"/>
  <c r="AF8" i="4"/>
  <c r="AN8" i="4" s="1"/>
  <c r="W8" i="4"/>
  <c r="AE8" i="4" s="1"/>
  <c r="T8" i="4"/>
  <c r="L8" i="4"/>
  <c r="N8" i="4" s="1"/>
  <c r="C8" i="4"/>
  <c r="K8" i="4" s="1"/>
  <c r="AN7" i="4"/>
  <c r="AF7" i="4"/>
  <c r="AL7" i="4" s="1"/>
  <c r="AE7" i="4"/>
  <c r="AC7" i="4"/>
  <c r="W7" i="4"/>
  <c r="Y7" i="4" s="1"/>
  <c r="P7" i="4"/>
  <c r="N7" i="4"/>
  <c r="L7" i="4"/>
  <c r="T7" i="4" s="1"/>
  <c r="K7" i="4"/>
  <c r="I7" i="4"/>
  <c r="C7" i="4"/>
  <c r="G7" i="4" s="1"/>
  <c r="AF6" i="4"/>
  <c r="AN6" i="4" s="1"/>
  <c r="W6" i="4"/>
  <c r="AE6" i="4" s="1"/>
  <c r="T6" i="4"/>
  <c r="L6" i="4"/>
  <c r="N6" i="4" s="1"/>
  <c r="C6" i="4"/>
  <c r="K6" i="4" s="1"/>
  <c r="AF5" i="4"/>
  <c r="AL5" i="4" s="1"/>
  <c r="AE5" i="4"/>
  <c r="AC5" i="4"/>
  <c r="W5" i="4"/>
  <c r="AA5" i="4" s="1"/>
  <c r="L5" i="4"/>
  <c r="T5" i="4" s="1"/>
  <c r="K5" i="4"/>
  <c r="I5" i="4"/>
  <c r="C5" i="4"/>
  <c r="G5" i="4" s="1"/>
  <c r="AF4" i="4"/>
  <c r="AN4" i="4" s="1"/>
  <c r="W4" i="4"/>
  <c r="AE4" i="4" s="1"/>
  <c r="L4" i="4"/>
  <c r="N4" i="4" s="1"/>
  <c r="K4" i="4"/>
  <c r="E17" i="3"/>
  <c r="D17" i="3"/>
  <c r="C17" i="3"/>
  <c r="B17" i="3"/>
  <c r="E16" i="3"/>
  <c r="D16" i="3"/>
  <c r="C16" i="3"/>
  <c r="B16" i="3"/>
  <c r="E15" i="3"/>
  <c r="D15" i="3"/>
  <c r="C15" i="3"/>
  <c r="B15" i="3"/>
  <c r="I11" i="3"/>
  <c r="I12" i="3" s="1"/>
  <c r="I13" i="3" s="1"/>
  <c r="E11" i="3"/>
  <c r="D11" i="3"/>
  <c r="C11" i="3"/>
  <c r="B11" i="3"/>
  <c r="E10" i="3"/>
  <c r="D10" i="3"/>
  <c r="C10" i="3"/>
  <c r="B10" i="3"/>
  <c r="E9" i="3"/>
  <c r="D9" i="3"/>
  <c r="C9" i="3"/>
  <c r="B9" i="3"/>
  <c r="I8" i="3"/>
  <c r="I9" i="3" s="1"/>
  <c r="I10" i="3" s="1"/>
  <c r="V134" i="2"/>
  <c r="U134" i="2"/>
  <c r="P134" i="2"/>
  <c r="O134" i="2"/>
  <c r="J134" i="2"/>
  <c r="I134" i="2"/>
  <c r="D134" i="2"/>
  <c r="C134" i="2"/>
  <c r="V133" i="2"/>
  <c r="U133" i="2"/>
  <c r="P133" i="2"/>
  <c r="O133" i="2"/>
  <c r="J133" i="2"/>
  <c r="I133" i="2"/>
  <c r="D133" i="2"/>
  <c r="C133" i="2"/>
  <c r="V132" i="2"/>
  <c r="U132" i="2"/>
  <c r="P132" i="2"/>
  <c r="O132" i="2"/>
  <c r="J132" i="2"/>
  <c r="I132" i="2"/>
  <c r="D132" i="2"/>
  <c r="C132" i="2"/>
  <c r="V131" i="2"/>
  <c r="U131" i="2"/>
  <c r="P131" i="2"/>
  <c r="O131" i="2"/>
  <c r="J131" i="2"/>
  <c r="I131" i="2"/>
  <c r="D131" i="2"/>
  <c r="C131" i="2"/>
  <c r="V130" i="2"/>
  <c r="U130" i="2"/>
  <c r="P130" i="2"/>
  <c r="O130" i="2"/>
  <c r="J130" i="2"/>
  <c r="I130" i="2"/>
  <c r="D130" i="2"/>
  <c r="C130" i="2"/>
  <c r="V129" i="2"/>
  <c r="U129" i="2"/>
  <c r="P129" i="2"/>
  <c r="O129" i="2"/>
  <c r="J129" i="2"/>
  <c r="I129" i="2"/>
  <c r="D129" i="2"/>
  <c r="C129" i="2"/>
  <c r="V128" i="2"/>
  <c r="U128" i="2"/>
  <c r="P128" i="2"/>
  <c r="O128" i="2"/>
  <c r="J128" i="2"/>
  <c r="I128" i="2"/>
  <c r="D128" i="2"/>
  <c r="C128" i="2"/>
  <c r="V127" i="2"/>
  <c r="U127" i="2"/>
  <c r="P127" i="2"/>
  <c r="O127" i="2"/>
  <c r="J127" i="2"/>
  <c r="I127" i="2"/>
  <c r="D127" i="2"/>
  <c r="C127" i="2"/>
  <c r="V126" i="2"/>
  <c r="U126" i="2"/>
  <c r="P126" i="2"/>
  <c r="O126" i="2"/>
  <c r="J126" i="2"/>
  <c r="I126" i="2"/>
  <c r="D126" i="2"/>
  <c r="C126" i="2"/>
  <c r="V125" i="2"/>
  <c r="U125" i="2"/>
  <c r="P125" i="2"/>
  <c r="O125" i="2"/>
  <c r="J125" i="2"/>
  <c r="I125" i="2"/>
  <c r="D125" i="2"/>
  <c r="C125" i="2"/>
  <c r="V124" i="2"/>
  <c r="U124" i="2"/>
  <c r="P124" i="2"/>
  <c r="O124" i="2"/>
  <c r="J124" i="2"/>
  <c r="I124" i="2"/>
  <c r="D124" i="2"/>
  <c r="C124" i="2"/>
  <c r="V123" i="2"/>
  <c r="U123" i="2"/>
  <c r="P123" i="2"/>
  <c r="O123" i="2"/>
  <c r="J123" i="2"/>
  <c r="I123" i="2"/>
  <c r="D123" i="2"/>
  <c r="C123" i="2"/>
  <c r="V122" i="2"/>
  <c r="U122" i="2"/>
  <c r="P122" i="2"/>
  <c r="O122" i="2"/>
  <c r="J122" i="2"/>
  <c r="I122" i="2"/>
  <c r="D122" i="2"/>
  <c r="C122" i="2"/>
  <c r="V121" i="2"/>
  <c r="U121" i="2"/>
  <c r="P121" i="2"/>
  <c r="O121" i="2"/>
  <c r="J121" i="2"/>
  <c r="I121" i="2"/>
  <c r="D121" i="2"/>
  <c r="C121" i="2"/>
  <c r="V120" i="2"/>
  <c r="U120" i="2"/>
  <c r="P120" i="2"/>
  <c r="O120" i="2"/>
  <c r="J120" i="2"/>
  <c r="I120" i="2"/>
  <c r="D120" i="2"/>
  <c r="C120" i="2"/>
  <c r="V119" i="2"/>
  <c r="U119" i="2"/>
  <c r="P119" i="2"/>
  <c r="O119" i="2"/>
  <c r="J119" i="2"/>
  <c r="I119" i="2"/>
  <c r="D119" i="2"/>
  <c r="C119" i="2"/>
  <c r="V118" i="2"/>
  <c r="U118" i="2"/>
  <c r="P118" i="2"/>
  <c r="O118" i="2"/>
  <c r="J118" i="2"/>
  <c r="I118" i="2"/>
  <c r="D118" i="2"/>
  <c r="C118" i="2"/>
  <c r="V117" i="2"/>
  <c r="U117" i="2"/>
  <c r="P117" i="2"/>
  <c r="O117" i="2"/>
  <c r="J117" i="2"/>
  <c r="I117" i="2"/>
  <c r="D117" i="2"/>
  <c r="C117" i="2"/>
  <c r="V116" i="2"/>
  <c r="U116" i="2"/>
  <c r="P116" i="2"/>
  <c r="O116" i="2"/>
  <c r="J116" i="2"/>
  <c r="I116" i="2"/>
  <c r="D116" i="2"/>
  <c r="C116" i="2"/>
  <c r="V115" i="2"/>
  <c r="U115" i="2"/>
  <c r="P115" i="2"/>
  <c r="O115" i="2"/>
  <c r="J115" i="2"/>
  <c r="I115" i="2"/>
  <c r="D115" i="2"/>
  <c r="C115" i="2"/>
  <c r="V114" i="2"/>
  <c r="U114" i="2"/>
  <c r="P114" i="2"/>
  <c r="O114" i="2"/>
  <c r="J114" i="2"/>
  <c r="I114" i="2"/>
  <c r="D114" i="2"/>
  <c r="C114" i="2"/>
  <c r="V113" i="2"/>
  <c r="U113" i="2"/>
  <c r="P113" i="2"/>
  <c r="O113" i="2"/>
  <c r="J113" i="2"/>
  <c r="I113" i="2"/>
  <c r="D113" i="2"/>
  <c r="C113" i="2"/>
  <c r="V112" i="2"/>
  <c r="U112" i="2"/>
  <c r="P112" i="2"/>
  <c r="O112" i="2"/>
  <c r="J112" i="2"/>
  <c r="I112" i="2"/>
  <c r="D112" i="2"/>
  <c r="C112" i="2"/>
  <c r="V111" i="2"/>
  <c r="U111" i="2"/>
  <c r="P111" i="2"/>
  <c r="O111" i="2"/>
  <c r="J111" i="2"/>
  <c r="I111" i="2"/>
  <c r="D111" i="2"/>
  <c r="C111" i="2"/>
  <c r="V110" i="2"/>
  <c r="U110" i="2"/>
  <c r="P110" i="2"/>
  <c r="O110" i="2"/>
  <c r="J110" i="2"/>
  <c r="I110" i="2"/>
  <c r="D110" i="2"/>
  <c r="C110" i="2"/>
  <c r="V109" i="2"/>
  <c r="U109" i="2"/>
  <c r="P109" i="2"/>
  <c r="O109" i="2"/>
  <c r="J109" i="2"/>
  <c r="I109" i="2"/>
  <c r="D109" i="2"/>
  <c r="C109" i="2"/>
  <c r="V108" i="2"/>
  <c r="U108" i="2"/>
  <c r="P108" i="2"/>
  <c r="O108" i="2"/>
  <c r="J108" i="2"/>
  <c r="I108" i="2"/>
  <c r="D108" i="2"/>
  <c r="C108" i="2"/>
  <c r="V107" i="2"/>
  <c r="U107" i="2"/>
  <c r="P107" i="2"/>
  <c r="O107" i="2"/>
  <c r="J107" i="2"/>
  <c r="I107" i="2"/>
  <c r="D107" i="2"/>
  <c r="C107" i="2"/>
  <c r="V106" i="2"/>
  <c r="U106" i="2"/>
  <c r="P106" i="2"/>
  <c r="O106" i="2"/>
  <c r="J106" i="2"/>
  <c r="I106" i="2"/>
  <c r="D106" i="2"/>
  <c r="C106" i="2"/>
  <c r="V105" i="2"/>
  <c r="U105" i="2"/>
  <c r="P105" i="2"/>
  <c r="O105" i="2"/>
  <c r="J105" i="2"/>
  <c r="I105" i="2"/>
  <c r="D105" i="2"/>
  <c r="C105" i="2"/>
  <c r="V104" i="2"/>
  <c r="U104" i="2"/>
  <c r="P104" i="2"/>
  <c r="O104" i="2"/>
  <c r="J104" i="2"/>
  <c r="I104" i="2"/>
  <c r="D104" i="2"/>
  <c r="C104" i="2"/>
  <c r="V103" i="2"/>
  <c r="U103" i="2"/>
  <c r="P103" i="2"/>
  <c r="O103" i="2"/>
  <c r="J103" i="2"/>
  <c r="I103" i="2"/>
  <c r="D103" i="2"/>
  <c r="C103" i="2"/>
  <c r="V102" i="2"/>
  <c r="U102" i="2"/>
  <c r="P102" i="2"/>
  <c r="O102" i="2"/>
  <c r="J102" i="2"/>
  <c r="I102" i="2"/>
  <c r="D102" i="2"/>
  <c r="C102" i="2"/>
  <c r="V101" i="2"/>
  <c r="U101" i="2"/>
  <c r="P101" i="2"/>
  <c r="O101" i="2"/>
  <c r="J101" i="2"/>
  <c r="I101" i="2"/>
  <c r="D101" i="2"/>
  <c r="C101" i="2"/>
  <c r="V100" i="2"/>
  <c r="U100" i="2"/>
  <c r="P100" i="2"/>
  <c r="O100" i="2"/>
  <c r="J100" i="2"/>
  <c r="I100" i="2"/>
  <c r="D100" i="2"/>
  <c r="C100" i="2"/>
  <c r="V99" i="2"/>
  <c r="U99" i="2"/>
  <c r="P99" i="2"/>
  <c r="O99" i="2"/>
  <c r="J99" i="2"/>
  <c r="I99" i="2"/>
  <c r="D99" i="2"/>
  <c r="C99" i="2"/>
  <c r="V98" i="2"/>
  <c r="U98" i="2"/>
  <c r="P98" i="2"/>
  <c r="O98" i="2"/>
  <c r="J98" i="2"/>
  <c r="I98" i="2"/>
  <c r="D98" i="2"/>
  <c r="C98" i="2"/>
  <c r="V97" i="2"/>
  <c r="U97" i="2"/>
  <c r="P97" i="2"/>
  <c r="O97" i="2"/>
  <c r="J97" i="2"/>
  <c r="I97" i="2"/>
  <c r="D97" i="2"/>
  <c r="C97" i="2"/>
  <c r="V96" i="2"/>
  <c r="U96" i="2"/>
  <c r="P96" i="2"/>
  <c r="O96" i="2"/>
  <c r="J96" i="2"/>
  <c r="I96" i="2"/>
  <c r="D96" i="2"/>
  <c r="C96" i="2"/>
  <c r="V95" i="2"/>
  <c r="U95" i="2"/>
  <c r="P95" i="2"/>
  <c r="O95" i="2"/>
  <c r="J95" i="2"/>
  <c r="I95" i="2"/>
  <c r="D95" i="2"/>
  <c r="C95" i="2"/>
  <c r="V94" i="2"/>
  <c r="U94" i="2"/>
  <c r="P94" i="2"/>
  <c r="O94" i="2"/>
  <c r="J94" i="2"/>
  <c r="I94" i="2"/>
  <c r="D94" i="2"/>
  <c r="C94" i="2"/>
  <c r="V93" i="2"/>
  <c r="U93" i="2"/>
  <c r="P93" i="2"/>
  <c r="O93" i="2"/>
  <c r="J93" i="2"/>
  <c r="I93" i="2"/>
  <c r="D93" i="2"/>
  <c r="C93" i="2"/>
  <c r="V92" i="2"/>
  <c r="U92" i="2"/>
  <c r="P92" i="2"/>
  <c r="O92" i="2"/>
  <c r="J92" i="2"/>
  <c r="I92" i="2"/>
  <c r="D92" i="2"/>
  <c r="C92" i="2"/>
  <c r="V91" i="2"/>
  <c r="U91" i="2"/>
  <c r="P91" i="2"/>
  <c r="O91" i="2"/>
  <c r="J91" i="2"/>
  <c r="I91" i="2"/>
  <c r="D91" i="2"/>
  <c r="C91" i="2"/>
  <c r="V90" i="2"/>
  <c r="U90" i="2"/>
  <c r="P90" i="2"/>
  <c r="O90" i="2"/>
  <c r="J90" i="2"/>
  <c r="I90" i="2"/>
  <c r="D90" i="2"/>
  <c r="C90" i="2"/>
  <c r="V89" i="2"/>
  <c r="U89" i="2"/>
  <c r="P89" i="2"/>
  <c r="O89" i="2"/>
  <c r="J89" i="2"/>
  <c r="I89" i="2"/>
  <c r="D89" i="2"/>
  <c r="C89" i="2"/>
  <c r="V88" i="2"/>
  <c r="U88" i="2"/>
  <c r="P88" i="2"/>
  <c r="O88" i="2"/>
  <c r="J88" i="2"/>
  <c r="I88" i="2"/>
  <c r="D88" i="2"/>
  <c r="C88" i="2"/>
  <c r="V87" i="2"/>
  <c r="U87" i="2"/>
  <c r="P87" i="2"/>
  <c r="O87" i="2"/>
  <c r="J87" i="2"/>
  <c r="I87" i="2"/>
  <c r="D87" i="2"/>
  <c r="C87" i="2"/>
  <c r="V86" i="2"/>
  <c r="U86" i="2"/>
  <c r="P86" i="2"/>
  <c r="O86" i="2"/>
  <c r="J86" i="2"/>
  <c r="I86" i="2"/>
  <c r="D86" i="2"/>
  <c r="C86" i="2"/>
  <c r="V85" i="2"/>
  <c r="U85" i="2"/>
  <c r="P85" i="2"/>
  <c r="O85" i="2"/>
  <c r="J85" i="2"/>
  <c r="I85" i="2"/>
  <c r="D85" i="2"/>
  <c r="C85" i="2"/>
  <c r="V84" i="2"/>
  <c r="U84" i="2"/>
  <c r="P84" i="2"/>
  <c r="O84" i="2"/>
  <c r="J84" i="2"/>
  <c r="I84" i="2"/>
  <c r="D84" i="2"/>
  <c r="C84" i="2"/>
  <c r="V83" i="2"/>
  <c r="U83" i="2"/>
  <c r="P83" i="2"/>
  <c r="O83" i="2"/>
  <c r="J83" i="2"/>
  <c r="I83" i="2"/>
  <c r="D83" i="2"/>
  <c r="C83" i="2"/>
  <c r="V82" i="2"/>
  <c r="U82" i="2"/>
  <c r="P82" i="2"/>
  <c r="O82" i="2"/>
  <c r="J82" i="2"/>
  <c r="I82" i="2"/>
  <c r="D82" i="2"/>
  <c r="C82" i="2"/>
  <c r="V81" i="2"/>
  <c r="U81" i="2"/>
  <c r="P81" i="2"/>
  <c r="O81" i="2"/>
  <c r="J81" i="2"/>
  <c r="I81" i="2"/>
  <c r="D81" i="2"/>
  <c r="C81" i="2"/>
  <c r="V80" i="2"/>
  <c r="U80" i="2"/>
  <c r="P80" i="2"/>
  <c r="O80" i="2"/>
  <c r="J80" i="2"/>
  <c r="I80" i="2"/>
  <c r="D80" i="2"/>
  <c r="C80" i="2"/>
  <c r="V79" i="2"/>
  <c r="U79" i="2"/>
  <c r="P79" i="2"/>
  <c r="O79" i="2"/>
  <c r="J79" i="2"/>
  <c r="I79" i="2"/>
  <c r="D79" i="2"/>
  <c r="C79" i="2"/>
  <c r="V78" i="2"/>
  <c r="U78" i="2"/>
  <c r="P78" i="2"/>
  <c r="O78" i="2"/>
  <c r="J78" i="2"/>
  <c r="I78" i="2"/>
  <c r="D78" i="2"/>
  <c r="C78" i="2"/>
  <c r="V77" i="2"/>
  <c r="U77" i="2"/>
  <c r="P77" i="2"/>
  <c r="O77" i="2"/>
  <c r="J77" i="2"/>
  <c r="I77" i="2"/>
  <c r="D77" i="2"/>
  <c r="C77" i="2"/>
  <c r="V76" i="2"/>
  <c r="U76" i="2"/>
  <c r="P76" i="2"/>
  <c r="O76" i="2"/>
  <c r="J76" i="2"/>
  <c r="I76" i="2"/>
  <c r="D76" i="2"/>
  <c r="C76" i="2"/>
  <c r="V75" i="2"/>
  <c r="U75" i="2"/>
  <c r="P75" i="2"/>
  <c r="O75" i="2"/>
  <c r="J75" i="2"/>
  <c r="I75" i="2"/>
  <c r="D75" i="2"/>
  <c r="C75" i="2"/>
  <c r="V74" i="2"/>
  <c r="U74" i="2"/>
  <c r="P74" i="2"/>
  <c r="O74" i="2"/>
  <c r="J74" i="2"/>
  <c r="I74" i="2"/>
  <c r="D74" i="2"/>
  <c r="C74" i="2"/>
  <c r="V73" i="2"/>
  <c r="U73" i="2"/>
  <c r="P73" i="2"/>
  <c r="O73" i="2"/>
  <c r="J73" i="2"/>
  <c r="I73" i="2"/>
  <c r="D73" i="2"/>
  <c r="C73" i="2"/>
  <c r="V72" i="2"/>
  <c r="U72" i="2"/>
  <c r="P72" i="2"/>
  <c r="O72" i="2"/>
  <c r="J72" i="2"/>
  <c r="I72" i="2"/>
  <c r="D72" i="2"/>
  <c r="C72" i="2"/>
  <c r="V71" i="2"/>
  <c r="U71" i="2"/>
  <c r="P71" i="2"/>
  <c r="O71" i="2"/>
  <c r="J71" i="2"/>
  <c r="I71" i="2"/>
  <c r="D71" i="2"/>
  <c r="C71" i="2"/>
  <c r="V70" i="2"/>
  <c r="U70" i="2"/>
  <c r="P70" i="2"/>
  <c r="O70" i="2"/>
  <c r="J70" i="2"/>
  <c r="I70" i="2"/>
  <c r="D70" i="2"/>
  <c r="C70" i="2"/>
  <c r="V69" i="2"/>
  <c r="U69" i="2"/>
  <c r="P69" i="2"/>
  <c r="O69" i="2"/>
  <c r="J69" i="2"/>
  <c r="I69" i="2"/>
  <c r="D69" i="2"/>
  <c r="C69" i="2"/>
  <c r="V68" i="2"/>
  <c r="U68" i="2"/>
  <c r="P68" i="2"/>
  <c r="O68" i="2"/>
  <c r="J68" i="2"/>
  <c r="I68" i="2"/>
  <c r="D68" i="2"/>
  <c r="C68" i="2"/>
  <c r="V67" i="2"/>
  <c r="U67" i="2"/>
  <c r="P67" i="2"/>
  <c r="O67" i="2"/>
  <c r="J67" i="2"/>
  <c r="I67" i="2"/>
  <c r="D67" i="2"/>
  <c r="C67" i="2"/>
  <c r="V66" i="2"/>
  <c r="U66" i="2"/>
  <c r="P66" i="2"/>
  <c r="O66" i="2"/>
  <c r="J66" i="2"/>
  <c r="I66" i="2"/>
  <c r="D66" i="2"/>
  <c r="C66" i="2"/>
  <c r="V65" i="2"/>
  <c r="U65" i="2"/>
  <c r="P65" i="2"/>
  <c r="O65" i="2"/>
  <c r="J65" i="2"/>
  <c r="I65" i="2"/>
  <c r="D65" i="2"/>
  <c r="C65" i="2"/>
  <c r="V64" i="2"/>
  <c r="U64" i="2"/>
  <c r="P64" i="2"/>
  <c r="O64" i="2"/>
  <c r="J64" i="2"/>
  <c r="I64" i="2"/>
  <c r="D64" i="2"/>
  <c r="C64" i="2"/>
  <c r="V63" i="2"/>
  <c r="U63" i="2"/>
  <c r="P63" i="2"/>
  <c r="O63" i="2"/>
  <c r="J63" i="2"/>
  <c r="I63" i="2"/>
  <c r="D63" i="2"/>
  <c r="C63" i="2"/>
  <c r="V62" i="2"/>
  <c r="U62" i="2"/>
  <c r="P62" i="2"/>
  <c r="O62" i="2"/>
  <c r="J62" i="2"/>
  <c r="I62" i="2"/>
  <c r="D62" i="2"/>
  <c r="C62" i="2"/>
  <c r="V61" i="2"/>
  <c r="U61" i="2"/>
  <c r="P61" i="2"/>
  <c r="O61" i="2"/>
  <c r="J61" i="2"/>
  <c r="I61" i="2"/>
  <c r="D61" i="2"/>
  <c r="C61" i="2"/>
  <c r="V60" i="2"/>
  <c r="U60" i="2"/>
  <c r="P60" i="2"/>
  <c r="O60" i="2"/>
  <c r="J60" i="2"/>
  <c r="I60" i="2"/>
  <c r="D60" i="2"/>
  <c r="C60" i="2"/>
  <c r="V59" i="2"/>
  <c r="U59" i="2"/>
  <c r="P59" i="2"/>
  <c r="O59" i="2"/>
  <c r="J59" i="2"/>
  <c r="I59" i="2"/>
  <c r="D59" i="2"/>
  <c r="C59" i="2"/>
  <c r="V58" i="2"/>
  <c r="U58" i="2"/>
  <c r="P58" i="2"/>
  <c r="O58" i="2"/>
  <c r="J58" i="2"/>
  <c r="I58" i="2"/>
  <c r="D58" i="2"/>
  <c r="C58" i="2"/>
  <c r="V57" i="2"/>
  <c r="U57" i="2"/>
  <c r="P57" i="2"/>
  <c r="O57" i="2"/>
  <c r="J57" i="2"/>
  <c r="I57" i="2"/>
  <c r="D57" i="2"/>
  <c r="C57" i="2"/>
  <c r="V56" i="2"/>
  <c r="U56" i="2"/>
  <c r="P56" i="2"/>
  <c r="O56" i="2"/>
  <c r="J56" i="2"/>
  <c r="I56" i="2"/>
  <c r="D56" i="2"/>
  <c r="C56" i="2"/>
  <c r="V55" i="2"/>
  <c r="U55" i="2"/>
  <c r="P55" i="2"/>
  <c r="O55" i="2"/>
  <c r="J55" i="2"/>
  <c r="I55" i="2"/>
  <c r="D55" i="2"/>
  <c r="C55" i="2"/>
  <c r="V54" i="2"/>
  <c r="U54" i="2"/>
  <c r="P54" i="2"/>
  <c r="O54" i="2"/>
  <c r="J54" i="2"/>
  <c r="I54" i="2"/>
  <c r="D54" i="2"/>
  <c r="C54" i="2"/>
  <c r="V53" i="2"/>
  <c r="U53" i="2"/>
  <c r="P53" i="2"/>
  <c r="O53" i="2"/>
  <c r="J53" i="2"/>
  <c r="I53" i="2"/>
  <c r="D53" i="2"/>
  <c r="C53" i="2"/>
  <c r="V52" i="2"/>
  <c r="U52" i="2"/>
  <c r="P52" i="2"/>
  <c r="O52" i="2"/>
  <c r="J52" i="2"/>
  <c r="I52" i="2"/>
  <c r="D52" i="2"/>
  <c r="C52" i="2"/>
  <c r="V51" i="2"/>
  <c r="U51" i="2"/>
  <c r="P51" i="2"/>
  <c r="O51" i="2"/>
  <c r="J51" i="2"/>
  <c r="I51" i="2"/>
  <c r="D51" i="2"/>
  <c r="C51" i="2"/>
  <c r="V50" i="2"/>
  <c r="U50" i="2"/>
  <c r="P50" i="2"/>
  <c r="O50" i="2"/>
  <c r="J50" i="2"/>
  <c r="I50" i="2"/>
  <c r="D50" i="2"/>
  <c r="C50" i="2"/>
  <c r="V49" i="2"/>
  <c r="U49" i="2"/>
  <c r="P49" i="2"/>
  <c r="O49" i="2"/>
  <c r="J49" i="2"/>
  <c r="I49" i="2"/>
  <c r="D49" i="2"/>
  <c r="C49" i="2"/>
  <c r="V48" i="2"/>
  <c r="U48" i="2"/>
  <c r="P48" i="2"/>
  <c r="O48" i="2"/>
  <c r="J48" i="2"/>
  <c r="I48" i="2"/>
  <c r="D48" i="2"/>
  <c r="C48" i="2"/>
  <c r="V47" i="2"/>
  <c r="U47" i="2"/>
  <c r="P47" i="2"/>
  <c r="O47" i="2"/>
  <c r="J47" i="2"/>
  <c r="I47" i="2"/>
  <c r="D47" i="2"/>
  <c r="C47" i="2"/>
  <c r="V46" i="2"/>
  <c r="U46" i="2"/>
  <c r="P46" i="2"/>
  <c r="O46" i="2"/>
  <c r="J46" i="2"/>
  <c r="I46" i="2"/>
  <c r="D46" i="2"/>
  <c r="C46" i="2"/>
  <c r="V45" i="2"/>
  <c r="U45" i="2"/>
  <c r="P45" i="2"/>
  <c r="O45" i="2"/>
  <c r="J45" i="2"/>
  <c r="I45" i="2"/>
  <c r="D45" i="2"/>
  <c r="C45" i="2"/>
  <c r="V44" i="2"/>
  <c r="U44" i="2"/>
  <c r="P44" i="2"/>
  <c r="O44" i="2"/>
  <c r="J44" i="2"/>
  <c r="I44" i="2"/>
  <c r="D44" i="2"/>
  <c r="C44" i="2"/>
  <c r="V43" i="2"/>
  <c r="U43" i="2"/>
  <c r="P43" i="2"/>
  <c r="O43" i="2"/>
  <c r="J43" i="2"/>
  <c r="I43" i="2"/>
  <c r="D43" i="2"/>
  <c r="C43" i="2"/>
  <c r="V42" i="2"/>
  <c r="U42" i="2"/>
  <c r="P42" i="2"/>
  <c r="O42" i="2"/>
  <c r="J42" i="2"/>
  <c r="I42" i="2"/>
  <c r="D42" i="2"/>
  <c r="C42" i="2"/>
  <c r="V41" i="2"/>
  <c r="U41" i="2"/>
  <c r="P41" i="2"/>
  <c r="O41" i="2"/>
  <c r="J41" i="2"/>
  <c r="I41" i="2"/>
  <c r="D41" i="2"/>
  <c r="C41" i="2"/>
  <c r="V40" i="2"/>
  <c r="U40" i="2"/>
  <c r="P40" i="2"/>
  <c r="O40" i="2"/>
  <c r="J40" i="2"/>
  <c r="I40" i="2"/>
  <c r="D40" i="2"/>
  <c r="C40" i="2"/>
  <c r="V39" i="2"/>
  <c r="U39" i="2"/>
  <c r="P39" i="2"/>
  <c r="O39" i="2"/>
  <c r="J39" i="2"/>
  <c r="I39" i="2"/>
  <c r="D39" i="2"/>
  <c r="C39" i="2"/>
  <c r="V38" i="2"/>
  <c r="U38" i="2"/>
  <c r="P38" i="2"/>
  <c r="O38" i="2"/>
  <c r="J38" i="2"/>
  <c r="I38" i="2"/>
  <c r="D38" i="2"/>
  <c r="C38" i="2"/>
  <c r="V37" i="2"/>
  <c r="U37" i="2"/>
  <c r="P37" i="2"/>
  <c r="O37" i="2"/>
  <c r="J37" i="2"/>
  <c r="I37" i="2"/>
  <c r="D37" i="2"/>
  <c r="C37" i="2"/>
  <c r="V36" i="2"/>
  <c r="U36" i="2"/>
  <c r="P36" i="2"/>
  <c r="O36" i="2"/>
  <c r="J36" i="2"/>
  <c r="I36" i="2"/>
  <c r="D36" i="2"/>
  <c r="C36" i="2"/>
  <c r="V35" i="2"/>
  <c r="U35" i="2"/>
  <c r="P35" i="2"/>
  <c r="O35" i="2"/>
  <c r="J35" i="2"/>
  <c r="I35" i="2"/>
  <c r="D35" i="2"/>
  <c r="C35" i="2"/>
  <c r="V34" i="2"/>
  <c r="U34" i="2"/>
  <c r="P34" i="2"/>
  <c r="O34" i="2"/>
  <c r="J34" i="2"/>
  <c r="I34" i="2"/>
  <c r="D34" i="2"/>
  <c r="C34" i="2"/>
  <c r="V33" i="2"/>
  <c r="U33" i="2"/>
  <c r="P33" i="2"/>
  <c r="O33" i="2"/>
  <c r="J33" i="2"/>
  <c r="I33" i="2"/>
  <c r="D33" i="2"/>
  <c r="C33" i="2"/>
  <c r="V32" i="2"/>
  <c r="U32" i="2"/>
  <c r="P32" i="2"/>
  <c r="O32" i="2"/>
  <c r="J32" i="2"/>
  <c r="I32" i="2"/>
  <c r="D32" i="2"/>
  <c r="C32" i="2"/>
  <c r="V31" i="2"/>
  <c r="U31" i="2"/>
  <c r="P31" i="2"/>
  <c r="O31" i="2"/>
  <c r="J31" i="2"/>
  <c r="I31" i="2"/>
  <c r="D31" i="2"/>
  <c r="C31" i="2"/>
  <c r="V30" i="2"/>
  <c r="U30" i="2"/>
  <c r="P30" i="2"/>
  <c r="O30" i="2"/>
  <c r="J30" i="2"/>
  <c r="I30" i="2"/>
  <c r="D30" i="2"/>
  <c r="C30" i="2"/>
  <c r="V29" i="2"/>
  <c r="U29" i="2"/>
  <c r="P29" i="2"/>
  <c r="O29" i="2"/>
  <c r="J29" i="2"/>
  <c r="I29" i="2"/>
  <c r="D29" i="2"/>
  <c r="C29" i="2"/>
  <c r="V28" i="2"/>
  <c r="U28" i="2"/>
  <c r="P28" i="2"/>
  <c r="O28" i="2"/>
  <c r="J28" i="2"/>
  <c r="I28" i="2"/>
  <c r="D28" i="2"/>
  <c r="C28" i="2"/>
  <c r="V27" i="2"/>
  <c r="U27" i="2"/>
  <c r="P27" i="2"/>
  <c r="O27" i="2"/>
  <c r="J27" i="2"/>
  <c r="I27" i="2"/>
  <c r="D27" i="2"/>
  <c r="C27" i="2"/>
  <c r="V26" i="2"/>
  <c r="U26" i="2"/>
  <c r="P26" i="2"/>
  <c r="O26" i="2"/>
  <c r="J26" i="2"/>
  <c r="I26" i="2"/>
  <c r="D26" i="2"/>
  <c r="C26" i="2"/>
  <c r="V25" i="2"/>
  <c r="U25" i="2"/>
  <c r="P25" i="2"/>
  <c r="O25" i="2"/>
  <c r="J25" i="2"/>
  <c r="I25" i="2"/>
  <c r="D25" i="2"/>
  <c r="C25" i="2"/>
  <c r="X24" i="2"/>
  <c r="V24" i="2"/>
  <c r="U24" i="2"/>
  <c r="R24" i="2"/>
  <c r="P24" i="2"/>
  <c r="O24" i="2"/>
  <c r="L24" i="2"/>
  <c r="J24" i="2"/>
  <c r="I24" i="2"/>
  <c r="F24" i="2"/>
  <c r="D24" i="2"/>
  <c r="C24" i="2"/>
  <c r="X23" i="2"/>
  <c r="V23" i="2"/>
  <c r="U23" i="2"/>
  <c r="R23" i="2"/>
  <c r="P23" i="2"/>
  <c r="O23" i="2"/>
  <c r="L23" i="2"/>
  <c r="J23" i="2"/>
  <c r="I23" i="2"/>
  <c r="F23" i="2"/>
  <c r="D23" i="2"/>
  <c r="C23" i="2"/>
  <c r="X22" i="2"/>
  <c r="V22" i="2"/>
  <c r="U22" i="2"/>
  <c r="R22" i="2"/>
  <c r="P22" i="2"/>
  <c r="O22" i="2"/>
  <c r="L22" i="2"/>
  <c r="J22" i="2"/>
  <c r="I22" i="2"/>
  <c r="F22" i="2"/>
  <c r="D22" i="2"/>
  <c r="C22" i="2"/>
  <c r="X21" i="2"/>
  <c r="V21" i="2"/>
  <c r="U21" i="2"/>
  <c r="R21" i="2"/>
  <c r="P21" i="2"/>
  <c r="O21" i="2"/>
  <c r="L21" i="2"/>
  <c r="J21" i="2"/>
  <c r="I21" i="2"/>
  <c r="F21" i="2"/>
  <c r="D21" i="2"/>
  <c r="C21" i="2"/>
  <c r="X20" i="2"/>
  <c r="V20" i="2"/>
  <c r="U20" i="2"/>
  <c r="R20" i="2"/>
  <c r="P20" i="2"/>
  <c r="O20" i="2"/>
  <c r="L20" i="2"/>
  <c r="J20" i="2"/>
  <c r="I20" i="2"/>
  <c r="F20" i="2"/>
  <c r="D20" i="2"/>
  <c r="C20" i="2"/>
  <c r="X19" i="2"/>
  <c r="V19" i="2"/>
  <c r="U19" i="2"/>
  <c r="R19" i="2"/>
  <c r="P19" i="2"/>
  <c r="O19" i="2"/>
  <c r="L19" i="2"/>
  <c r="J19" i="2"/>
  <c r="I19" i="2"/>
  <c r="F19" i="2"/>
  <c r="D19" i="2"/>
  <c r="C19" i="2"/>
  <c r="X18" i="2"/>
  <c r="V18" i="2"/>
  <c r="U18" i="2"/>
  <c r="R18" i="2"/>
  <c r="P18" i="2"/>
  <c r="O18" i="2"/>
  <c r="L18" i="2"/>
  <c r="J18" i="2"/>
  <c r="I18" i="2"/>
  <c r="F18" i="2"/>
  <c r="D18" i="2"/>
  <c r="C18" i="2"/>
  <c r="X17" i="2"/>
  <c r="V17" i="2"/>
  <c r="U17" i="2"/>
  <c r="R17" i="2"/>
  <c r="P17" i="2"/>
  <c r="O17" i="2"/>
  <c r="L17" i="2"/>
  <c r="J17" i="2"/>
  <c r="I17" i="2"/>
  <c r="F17" i="2"/>
  <c r="D17" i="2"/>
  <c r="C17" i="2"/>
  <c r="X16" i="2"/>
  <c r="V16" i="2"/>
  <c r="U16" i="2"/>
  <c r="R16" i="2"/>
  <c r="P16" i="2"/>
  <c r="O16" i="2"/>
  <c r="L16" i="2"/>
  <c r="J16" i="2"/>
  <c r="I16" i="2"/>
  <c r="F16" i="2"/>
  <c r="D16" i="2"/>
  <c r="C16" i="2"/>
  <c r="X15" i="2"/>
  <c r="V15" i="2"/>
  <c r="U15" i="2"/>
  <c r="R15" i="2"/>
  <c r="P15" i="2"/>
  <c r="O15" i="2"/>
  <c r="L15" i="2"/>
  <c r="J15" i="2"/>
  <c r="I15" i="2"/>
  <c r="F15" i="2"/>
  <c r="D15" i="2"/>
  <c r="C15" i="2"/>
  <c r="X14" i="2"/>
  <c r="V14" i="2"/>
  <c r="U14" i="2"/>
  <c r="R14" i="2"/>
  <c r="P14" i="2"/>
  <c r="O14" i="2"/>
  <c r="L14" i="2"/>
  <c r="J14" i="2"/>
  <c r="I14" i="2"/>
  <c r="F14" i="2"/>
  <c r="D14" i="2"/>
  <c r="C14" i="2"/>
  <c r="X13" i="2"/>
  <c r="V13" i="2"/>
  <c r="U13" i="2"/>
  <c r="R13" i="2"/>
  <c r="P13" i="2"/>
  <c r="O13" i="2"/>
  <c r="L13" i="2"/>
  <c r="J13" i="2"/>
  <c r="I13" i="2"/>
  <c r="F13" i="2"/>
  <c r="D13" i="2"/>
  <c r="C13" i="2"/>
  <c r="X12" i="2"/>
  <c r="V12" i="2"/>
  <c r="U12" i="2"/>
  <c r="R12" i="2"/>
  <c r="P12" i="2"/>
  <c r="O12" i="2"/>
  <c r="L12" i="2"/>
  <c r="J12" i="2"/>
  <c r="I12" i="2"/>
  <c r="F12" i="2"/>
  <c r="D12" i="2"/>
  <c r="C12" i="2"/>
  <c r="X11" i="2"/>
  <c r="V11" i="2"/>
  <c r="U11" i="2"/>
  <c r="R11" i="2"/>
  <c r="P11" i="2"/>
  <c r="O11" i="2"/>
  <c r="L11" i="2"/>
  <c r="J11" i="2"/>
  <c r="I11" i="2"/>
  <c r="F11" i="2"/>
  <c r="D11" i="2"/>
  <c r="C11" i="2"/>
  <c r="X10" i="2"/>
  <c r="V10" i="2"/>
  <c r="U10" i="2"/>
  <c r="R10" i="2"/>
  <c r="P10" i="2"/>
  <c r="O10" i="2"/>
  <c r="L10" i="2"/>
  <c r="J10" i="2"/>
  <c r="I10" i="2"/>
  <c r="F10" i="2"/>
  <c r="D10" i="2"/>
  <c r="C10" i="2"/>
  <c r="X9" i="2"/>
  <c r="V9" i="2"/>
  <c r="U9" i="2"/>
  <c r="R9" i="2"/>
  <c r="P9" i="2"/>
  <c r="O9" i="2"/>
  <c r="L9" i="2"/>
  <c r="J9" i="2"/>
  <c r="I9" i="2"/>
  <c r="F9" i="2"/>
  <c r="D9" i="2"/>
  <c r="C9" i="2"/>
  <c r="X8" i="2"/>
  <c r="V8" i="2"/>
  <c r="U8" i="2"/>
  <c r="R8" i="2"/>
  <c r="P8" i="2"/>
  <c r="O8" i="2"/>
  <c r="L8" i="2"/>
  <c r="J8" i="2"/>
  <c r="I8" i="2"/>
  <c r="F8" i="2"/>
  <c r="D8" i="2"/>
  <c r="C8" i="2"/>
  <c r="X7" i="2"/>
  <c r="V7" i="2"/>
  <c r="U7" i="2"/>
  <c r="R7" i="2"/>
  <c r="P7" i="2"/>
  <c r="O7" i="2"/>
  <c r="L7" i="2"/>
  <c r="J7" i="2"/>
  <c r="I7" i="2"/>
  <c r="F7" i="2"/>
  <c r="D7" i="2"/>
  <c r="C7" i="2"/>
  <c r="X6" i="2"/>
  <c r="V6" i="2"/>
  <c r="U6" i="2"/>
  <c r="R6" i="2"/>
  <c r="P6" i="2"/>
  <c r="O6" i="2"/>
  <c r="L6" i="2"/>
  <c r="J6" i="2"/>
  <c r="I6" i="2"/>
  <c r="F6" i="2"/>
  <c r="D6" i="2"/>
  <c r="C6" i="2"/>
  <c r="X5" i="2"/>
  <c r="V5" i="2"/>
  <c r="U5" i="2"/>
  <c r="R5" i="2"/>
  <c r="P5" i="2"/>
  <c r="O5" i="2"/>
  <c r="L5" i="2"/>
  <c r="J5" i="2"/>
  <c r="I5" i="2"/>
  <c r="F5" i="2"/>
  <c r="D5" i="2"/>
  <c r="C5" i="2"/>
  <c r="V4" i="2"/>
  <c r="U4" i="2"/>
  <c r="P4" i="2"/>
  <c r="O4" i="2"/>
  <c r="J4" i="2"/>
  <c r="I4" i="2"/>
  <c r="D4" i="2"/>
  <c r="C4" i="2"/>
  <c r="Y24" i="1"/>
  <c r="S24" i="1"/>
  <c r="M24" i="1"/>
  <c r="F24" i="1"/>
  <c r="G24" i="1" s="1"/>
  <c r="Y23" i="1"/>
  <c r="W23" i="1"/>
  <c r="S23" i="1"/>
  <c r="M23" i="1"/>
  <c r="F23" i="1"/>
  <c r="G23" i="1" s="1"/>
  <c r="Y22" i="1"/>
  <c r="S22" i="1"/>
  <c r="Q22" i="1"/>
  <c r="M22" i="1"/>
  <c r="F22" i="1"/>
  <c r="G22" i="1" s="1"/>
  <c r="Y21" i="1"/>
  <c r="S21" i="1"/>
  <c r="M21" i="1"/>
  <c r="J21" i="1"/>
  <c r="F21" i="1"/>
  <c r="G21" i="1" s="1"/>
  <c r="Y20" i="1"/>
  <c r="V20" i="1"/>
  <c r="S20" i="1"/>
  <c r="Q20" i="1"/>
  <c r="M20" i="1"/>
  <c r="F20" i="1"/>
  <c r="G20" i="1" s="1"/>
  <c r="Y19" i="1"/>
  <c r="S19" i="1"/>
  <c r="P19" i="1"/>
  <c r="M19" i="1"/>
  <c r="K19" i="1"/>
  <c r="F19" i="1"/>
  <c r="G19" i="1" s="1"/>
  <c r="Y18" i="1"/>
  <c r="V18" i="1"/>
  <c r="S18" i="1"/>
  <c r="M18" i="1"/>
  <c r="F18" i="1"/>
  <c r="G18" i="1" s="1"/>
  <c r="Y17" i="1"/>
  <c r="V17" i="1"/>
  <c r="S17" i="1"/>
  <c r="Q17" i="1"/>
  <c r="M17" i="1"/>
  <c r="F17" i="1"/>
  <c r="G17" i="1" s="1"/>
  <c r="C17" i="1"/>
  <c r="Y16" i="1"/>
  <c r="V16" i="1"/>
  <c r="S16" i="1"/>
  <c r="M16" i="1"/>
  <c r="K16" i="1"/>
  <c r="F16" i="1"/>
  <c r="G16" i="1" s="1"/>
  <c r="Y15" i="1"/>
  <c r="W15" i="1"/>
  <c r="S15" i="1"/>
  <c r="M15" i="1"/>
  <c r="F15" i="1"/>
  <c r="G15" i="1" s="1"/>
  <c r="Y14" i="1"/>
  <c r="S14" i="1"/>
  <c r="P14" i="1"/>
  <c r="M14" i="1"/>
  <c r="J14" i="1"/>
  <c r="F14" i="1"/>
  <c r="G14" i="1" s="1"/>
  <c r="Y13" i="1"/>
  <c r="W13" i="1"/>
  <c r="S13" i="1"/>
  <c r="Q13" i="1"/>
  <c r="M13" i="1"/>
  <c r="K13" i="1"/>
  <c r="F13" i="1"/>
  <c r="G13" i="1" s="1"/>
  <c r="D13" i="1"/>
  <c r="Y12" i="1"/>
  <c r="V12" i="1"/>
  <c r="S12" i="1"/>
  <c r="M12" i="1"/>
  <c r="K12" i="1"/>
  <c r="F12" i="1"/>
  <c r="G12" i="1" s="1"/>
  <c r="D12" i="1"/>
  <c r="Y11" i="1"/>
  <c r="S11" i="1"/>
  <c r="Q11" i="1"/>
  <c r="M11" i="1"/>
  <c r="F11" i="1"/>
  <c r="G11" i="1" s="1"/>
  <c r="Y10" i="1"/>
  <c r="V10" i="1"/>
  <c r="S10" i="1"/>
  <c r="Q10" i="1"/>
  <c r="M10" i="1"/>
  <c r="F10" i="1"/>
  <c r="G10" i="1" s="1"/>
  <c r="Y9" i="1"/>
  <c r="S9" i="1"/>
  <c r="M9" i="1"/>
  <c r="K9" i="1"/>
  <c r="F9" i="1"/>
  <c r="G9" i="1" s="1"/>
  <c r="C9" i="1"/>
  <c r="Y8" i="1"/>
  <c r="S8" i="1"/>
  <c r="M8" i="1"/>
  <c r="J8" i="1"/>
  <c r="F8" i="1"/>
  <c r="G8" i="1" s="1"/>
  <c r="Y7" i="1"/>
  <c r="W7" i="1"/>
  <c r="S7" i="1"/>
  <c r="P7" i="1"/>
  <c r="M7" i="1"/>
  <c r="F7" i="1"/>
  <c r="G7" i="1" s="1"/>
  <c r="D7" i="1"/>
  <c r="Y6" i="1"/>
  <c r="S6" i="1"/>
  <c r="M6" i="1"/>
  <c r="K6" i="1"/>
  <c r="G6" i="1"/>
  <c r="F6" i="1"/>
  <c r="D6" i="1"/>
  <c r="Y5" i="1"/>
  <c r="V5" i="1"/>
  <c r="S5" i="1"/>
  <c r="Q5" i="1"/>
  <c r="M5" i="1"/>
  <c r="K5" i="1"/>
  <c r="F5" i="1"/>
  <c r="G5" i="1" s="1"/>
  <c r="D5" i="1"/>
  <c r="V4" i="1"/>
  <c r="Q4" i="1"/>
  <c r="P4" i="1"/>
  <c r="C4" i="1"/>
  <c r="Z3" i="1"/>
  <c r="W66" i="1" s="1"/>
  <c r="P5" i="4" l="1"/>
  <c r="AA7" i="4"/>
  <c r="R8" i="4"/>
  <c r="AC13" i="4"/>
  <c r="T14" i="4"/>
  <c r="K19" i="4"/>
  <c r="AC19" i="4"/>
  <c r="T20" i="4"/>
  <c r="R23" i="4"/>
  <c r="D4" i="1"/>
  <c r="P15" i="1"/>
  <c r="K17" i="1"/>
  <c r="C19" i="1"/>
  <c r="C22" i="1"/>
  <c r="J4" i="1"/>
  <c r="P6" i="1"/>
  <c r="J7" i="1"/>
  <c r="D8" i="1"/>
  <c r="W8" i="1"/>
  <c r="P9" i="1"/>
  <c r="J10" i="1"/>
  <c r="V11" i="1"/>
  <c r="Q12" i="1"/>
  <c r="C14" i="1"/>
  <c r="P16" i="1"/>
  <c r="J18" i="1"/>
  <c r="C20" i="1"/>
  <c r="AE13" i="4"/>
  <c r="AE19" i="4"/>
  <c r="AH22" i="4"/>
  <c r="W5" i="1"/>
  <c r="V8" i="1"/>
  <c r="W10" i="1"/>
  <c r="Q14" i="1"/>
  <c r="K4" i="1"/>
  <c r="J5" i="1"/>
  <c r="C6" i="1"/>
  <c r="Q6" i="1"/>
  <c r="Q9" i="1"/>
  <c r="K10" i="1"/>
  <c r="C11" i="1"/>
  <c r="W11" i="1"/>
  <c r="J13" i="1"/>
  <c r="D14" i="1"/>
  <c r="W14" i="1"/>
  <c r="V15" i="1"/>
  <c r="P17" i="1"/>
  <c r="K18" i="1"/>
  <c r="D20" i="1"/>
  <c r="AH4" i="4"/>
  <c r="Y5" i="4"/>
  <c r="P6" i="4"/>
  <c r="I17" i="4"/>
  <c r="N19" i="4"/>
  <c r="Y23" i="4"/>
  <c r="R6" i="4"/>
  <c r="I11" i="4"/>
  <c r="N13" i="4"/>
  <c r="AN13" i="4"/>
  <c r="AH14" i="4"/>
  <c r="Y15" i="4"/>
  <c r="P16" i="4"/>
  <c r="K17" i="4"/>
  <c r="P19" i="4"/>
  <c r="AN19" i="4"/>
  <c r="AH20" i="4"/>
  <c r="I23" i="4"/>
  <c r="AA23" i="4"/>
  <c r="W6" i="1"/>
  <c r="Q7" i="1"/>
  <c r="K8" i="1"/>
  <c r="D9" i="1"/>
  <c r="V9" i="1"/>
  <c r="P10" i="1"/>
  <c r="K11" i="1"/>
  <c r="C12" i="1"/>
  <c r="W12" i="1"/>
  <c r="D15" i="1"/>
  <c r="K21" i="1"/>
  <c r="P22" i="1"/>
  <c r="P4" i="4"/>
  <c r="I15" i="4"/>
  <c r="N17" i="4"/>
  <c r="AN17" i="4"/>
  <c r="AH18" i="4"/>
  <c r="I21" i="4"/>
  <c r="R22" i="4"/>
  <c r="C5" i="1"/>
  <c r="J6" i="1"/>
  <c r="C7" i="1"/>
  <c r="V7" i="1"/>
  <c r="P8" i="1"/>
  <c r="J9" i="1"/>
  <c r="C10" i="1"/>
  <c r="P11" i="1"/>
  <c r="C13" i="1"/>
  <c r="J15" i="1"/>
  <c r="J16" i="1"/>
  <c r="D17" i="1"/>
  <c r="W18" i="1"/>
  <c r="Q19" i="1"/>
  <c r="R4" i="4"/>
  <c r="I9" i="4"/>
  <c r="N11" i="4"/>
  <c r="AN11" i="4"/>
  <c r="AH12" i="4"/>
  <c r="Y13" i="4"/>
  <c r="P14" i="4"/>
  <c r="K15" i="4"/>
  <c r="P17" i="4"/>
  <c r="Y19" i="4"/>
  <c r="P20" i="4"/>
  <c r="K21" i="4"/>
  <c r="N23" i="4"/>
  <c r="T4" i="4"/>
  <c r="N5" i="4"/>
  <c r="AN5" i="4"/>
  <c r="AH6" i="4"/>
  <c r="P8" i="4"/>
  <c r="K9" i="4"/>
  <c r="P11" i="4"/>
  <c r="R14" i="4"/>
  <c r="I19" i="4"/>
  <c r="R20" i="4"/>
  <c r="AN23" i="4"/>
  <c r="E4" i="4"/>
  <c r="AJ4" i="4"/>
  <c r="E6" i="4"/>
  <c r="AJ6" i="4"/>
  <c r="E8" i="4"/>
  <c r="AJ8" i="4"/>
  <c r="E10" i="4"/>
  <c r="AJ10" i="4"/>
  <c r="E12" i="4"/>
  <c r="AJ12" i="4"/>
  <c r="E14" i="4"/>
  <c r="AJ14" i="4"/>
  <c r="E16" i="4"/>
  <c r="AJ16" i="4"/>
  <c r="E18" i="4"/>
  <c r="AJ18" i="4"/>
  <c r="E20" i="4"/>
  <c r="AJ20" i="4"/>
  <c r="E22" i="4"/>
  <c r="AJ22" i="4"/>
  <c r="G4" i="4"/>
  <c r="AL4" i="4"/>
  <c r="G6" i="4"/>
  <c r="AL6" i="4"/>
  <c r="G8" i="4"/>
  <c r="AL8" i="4"/>
  <c r="G10" i="4"/>
  <c r="AL10" i="4"/>
  <c r="G12" i="4"/>
  <c r="AL12" i="4"/>
  <c r="G14" i="4"/>
  <c r="AL14" i="4"/>
  <c r="G16" i="4"/>
  <c r="AL16" i="4"/>
  <c r="G18" i="4"/>
  <c r="AL18" i="4"/>
  <c r="G20" i="4"/>
  <c r="AL20" i="4"/>
  <c r="G22" i="4"/>
  <c r="AL22" i="4"/>
  <c r="I4" i="4"/>
  <c r="Y4" i="4"/>
  <c r="I6" i="4"/>
  <c r="Y6" i="4"/>
  <c r="I8" i="4"/>
  <c r="Y8" i="4"/>
  <c r="I10" i="4"/>
  <c r="Y10" i="4"/>
  <c r="I12" i="4"/>
  <c r="Y12" i="4"/>
  <c r="I14" i="4"/>
  <c r="Y14" i="4"/>
  <c r="I16" i="4"/>
  <c r="Y16" i="4"/>
  <c r="I18" i="4"/>
  <c r="Y18" i="4"/>
  <c r="I20" i="4"/>
  <c r="Y20" i="4"/>
  <c r="I22" i="4"/>
  <c r="Y22" i="4"/>
  <c r="AA4" i="4"/>
  <c r="R5" i="4"/>
  <c r="AH5" i="4"/>
  <c r="AA6" i="4"/>
  <c r="R7" i="4"/>
  <c r="AH7" i="4"/>
  <c r="AA8" i="4"/>
  <c r="R9" i="4"/>
  <c r="AH9" i="4"/>
  <c r="AA10" i="4"/>
  <c r="R11" i="4"/>
  <c r="AH11" i="4"/>
  <c r="AA12" i="4"/>
  <c r="R13" i="4"/>
  <c r="AH13" i="4"/>
  <c r="AA14" i="4"/>
  <c r="R15" i="4"/>
  <c r="AH15" i="4"/>
  <c r="AA16" i="4"/>
  <c r="R17" i="4"/>
  <c r="AH17" i="4"/>
  <c r="AA18" i="4"/>
  <c r="AH19" i="4"/>
  <c r="AA20" i="4"/>
  <c r="AH21" i="4"/>
  <c r="AA22" i="4"/>
  <c r="AH23" i="4"/>
  <c r="AC4" i="4"/>
  <c r="E5" i="4"/>
  <c r="AJ5" i="4"/>
  <c r="AC6" i="4"/>
  <c r="E7" i="4"/>
  <c r="AJ7" i="4"/>
  <c r="AC8" i="4"/>
  <c r="E9" i="4"/>
  <c r="AJ9" i="4"/>
  <c r="AC10" i="4"/>
  <c r="E11" i="4"/>
  <c r="AJ11" i="4"/>
  <c r="AC12" i="4"/>
  <c r="E13" i="4"/>
  <c r="AJ13" i="4"/>
  <c r="AC14" i="4"/>
  <c r="E15" i="4"/>
  <c r="AJ15" i="4"/>
  <c r="AC16" i="4"/>
  <c r="E17" i="4"/>
  <c r="AJ17" i="4"/>
  <c r="AC18" i="4"/>
  <c r="E19" i="4"/>
  <c r="AJ19" i="4"/>
  <c r="AC20" i="4"/>
  <c r="E21" i="4"/>
  <c r="AJ21" i="4"/>
  <c r="AC22" i="4"/>
  <c r="E23" i="4"/>
  <c r="AJ23" i="4"/>
  <c r="V23" i="1"/>
  <c r="K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W20" i="1"/>
  <c r="D22" i="1"/>
  <c r="J23" i="1"/>
  <c r="P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W4" i="1"/>
  <c r="P5" i="1"/>
  <c r="V6" i="1"/>
  <c r="K7" i="1"/>
  <c r="C8" i="1"/>
  <c r="Q8" i="1"/>
  <c r="W9" i="1"/>
  <c r="D11" i="1"/>
  <c r="J12" i="1"/>
  <c r="P13" i="1"/>
  <c r="V14" i="1"/>
  <c r="K15" i="1"/>
  <c r="C16" i="1"/>
  <c r="Q16" i="1"/>
  <c r="W17" i="1"/>
  <c r="D19" i="1"/>
  <c r="J20" i="1"/>
  <c r="P21" i="1"/>
  <c r="V22" i="1"/>
  <c r="K23" i="1"/>
  <c r="C24" i="1"/>
  <c r="Q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D16" i="1"/>
  <c r="J17" i="1"/>
  <c r="P18" i="1"/>
  <c r="V19" i="1"/>
  <c r="K20" i="1"/>
  <c r="C21" i="1"/>
  <c r="Q21" i="1"/>
  <c r="W22" i="1"/>
  <c r="D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C18" i="1"/>
  <c r="Q18" i="1"/>
  <c r="W19" i="1"/>
  <c r="D21" i="1"/>
  <c r="J22" i="1"/>
  <c r="P23" i="1"/>
  <c r="V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D10" i="1"/>
  <c r="J11" i="1"/>
  <c r="P12" i="1"/>
  <c r="V13" i="1"/>
  <c r="K14" i="1"/>
  <c r="C15" i="1"/>
  <c r="Q15" i="1"/>
  <c r="W16" i="1"/>
  <c r="D18" i="1"/>
  <c r="J19" i="1"/>
  <c r="P20" i="1"/>
  <c r="V21" i="1"/>
  <c r="K22" i="1"/>
  <c r="C23" i="1"/>
  <c r="Q23" i="1"/>
  <c r="W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W21" i="1"/>
  <c r="D23" i="1"/>
  <c r="J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</calcChain>
</file>

<file path=xl/sharedStrings.xml><?xml version="1.0" encoding="utf-8"?>
<sst xmlns="http://schemas.openxmlformats.org/spreadsheetml/2006/main" count="121" uniqueCount="52">
  <si>
    <t>Motor 4</t>
  </si>
  <si>
    <t>Motor 3</t>
  </si>
  <si>
    <t>Motor 2</t>
  </si>
  <si>
    <t>Motor 1</t>
  </si>
  <si>
    <t>Elbow flexion</t>
  </si>
  <si>
    <t>humeral long axis rotation</t>
  </si>
  <si>
    <t>humeral abduction</t>
  </si>
  <si>
    <t>humeral retraction</t>
  </si>
  <si>
    <t>Percentage of stance phace</t>
  </si>
  <si>
    <t>Angle</t>
  </si>
  <si>
    <t>POS NUM</t>
  </si>
  <si>
    <t>New Vals</t>
  </si>
  <si>
    <t>Amount of Rotations</t>
  </si>
  <si>
    <t>knee flexion</t>
  </si>
  <si>
    <t>femoral long axis rotation</t>
  </si>
  <si>
    <t>femoral abduction</t>
  </si>
  <si>
    <t>femoral retraction</t>
  </si>
  <si>
    <t>Relative cycle percentages</t>
  </si>
  <si>
    <t>Relative stance starting positions</t>
  </si>
  <si>
    <t>Left hindlimb</t>
  </si>
  <si>
    <t>Left forelimb</t>
  </si>
  <si>
    <t>Right hindlimb</t>
  </si>
  <si>
    <t>Right forelimb</t>
  </si>
  <si>
    <t>TD</t>
  </si>
  <si>
    <t>87.184‬</t>
  </si>
  <si>
    <t>LO</t>
  </si>
  <si>
    <t>TD2</t>
  </si>
  <si>
    <t>Relative Percentage out of 200 ^</t>
  </si>
  <si>
    <t>8.24 Seconds = 1 Stride</t>
  </si>
  <si>
    <t>Hindlimb</t>
  </si>
  <si>
    <t>Stance Phase</t>
  </si>
  <si>
    <t>Swing Phase</t>
  </si>
  <si>
    <t>Forelimb</t>
  </si>
  <si>
    <t>Stance time</t>
  </si>
  <si>
    <t>Relative Percentage out of 100 ^</t>
  </si>
  <si>
    <t>Swing Time</t>
  </si>
  <si>
    <t>Percentage of Stride</t>
  </si>
  <si>
    <r>
      <rPr>
        <sz val="11"/>
        <color theme="1"/>
        <rFont val="Calibri"/>
        <family val="2"/>
      </rPr>
      <t>%∆</t>
    </r>
    <r>
      <rPr>
        <sz val="11"/>
        <color theme="1"/>
        <rFont val="Calibri"/>
        <family val="2"/>
        <scheme val="minor"/>
      </rPr>
      <t xml:space="preserve"> between points</t>
    </r>
  </si>
  <si>
    <t>Stance Phase Time in Seconds</t>
  </si>
  <si>
    <t>Motor 1 (Revolutions)</t>
  </si>
  <si>
    <t>Rev/Min</t>
  </si>
  <si>
    <t>Motor 2 (Revolutions)</t>
  </si>
  <si>
    <t>Motor 3 (Revolutions)</t>
  </si>
  <si>
    <t>Motor 4 (Revolutions)</t>
  </si>
  <si>
    <t>Swing Phase Time</t>
  </si>
  <si>
    <t>Starting %</t>
  </si>
  <si>
    <t>&lt;= Rounded</t>
  </si>
  <si>
    <t xml:space="preserve">   </t>
  </si>
  <si>
    <t>LH</t>
  </si>
  <si>
    <t>LF</t>
  </si>
  <si>
    <t>RH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</si>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</sst>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1" fillId="0" borderId="0" xfId="0" applyFont="1"/>
    <xf numFmtId="4" fontId="0" fillId="0" borderId="0" xfId="0" applyNumberForma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2C78-33A3-495C-9E3B-22676EB847CF}">
  <dimension ref="A1:AB66"/>
  <sheetViews>
    <sheetView topLeftCell="G1" workbookViewId="0">
      <selection activeCell="M5" sqref="M5"/>
    </sheetView>
  </sheetViews>
  <sheetFormatPr defaultRowHeight="14.4" x14ac:dyDescent="0.3"/>
  <sheetData>
    <row r="1" spans="1:28" x14ac:dyDescent="0.3">
      <c r="A1" t="s">
        <v>0</v>
      </c>
      <c r="C1" s="1"/>
      <c r="H1" t="s">
        <v>1</v>
      </c>
      <c r="J1" s="2"/>
      <c r="N1" t="s">
        <v>2</v>
      </c>
      <c r="P1" s="3"/>
      <c r="T1" t="s">
        <v>3</v>
      </c>
      <c r="V1" s="4"/>
    </row>
    <row r="2" spans="1:28" x14ac:dyDescent="0.3">
      <c r="A2" t="s">
        <v>4</v>
      </c>
      <c r="C2" s="1"/>
      <c r="H2" t="s">
        <v>5</v>
      </c>
      <c r="J2" s="2"/>
      <c r="N2" t="s">
        <v>6</v>
      </c>
      <c r="P2" s="3"/>
      <c r="T2" t="s">
        <v>7</v>
      </c>
      <c r="V2" s="4"/>
    </row>
    <row r="3" spans="1:28" x14ac:dyDescent="0.3">
      <c r="A3" t="s">
        <v>8</v>
      </c>
      <c r="B3" t="s">
        <v>9</v>
      </c>
      <c r="C3" s="1" t="s">
        <v>10</v>
      </c>
      <c r="D3" t="s">
        <v>11</v>
      </c>
      <c r="G3" t="s">
        <v>12</v>
      </c>
      <c r="H3" t="s">
        <v>8</v>
      </c>
      <c r="I3" t="s">
        <v>9</v>
      </c>
      <c r="J3" s="2" t="s">
        <v>10</v>
      </c>
      <c r="M3" t="s">
        <v>12</v>
      </c>
      <c r="N3" t="s">
        <v>8</v>
      </c>
      <c r="O3" t="s">
        <v>9</v>
      </c>
      <c r="P3" s="3" t="s">
        <v>10</v>
      </c>
      <c r="S3" t="s">
        <v>12</v>
      </c>
      <c r="T3" t="s">
        <v>8</v>
      </c>
      <c r="U3" t="s">
        <v>9</v>
      </c>
      <c r="V3" s="4" t="s">
        <v>10</v>
      </c>
      <c r="Y3" t="s">
        <v>12</v>
      </c>
      <c r="Z3">
        <f>4096/360</f>
        <v>11.377777777777778</v>
      </c>
    </row>
    <row r="4" spans="1:28" x14ac:dyDescent="0.3">
      <c r="A4">
        <v>0</v>
      </c>
      <c r="B4">
        <v>94.3033870283098</v>
      </c>
      <c r="C4" s="1">
        <f t="shared" ref="C4:C66" si="0">B4*$Z$3</f>
        <v>1072.9629812998805</v>
      </c>
      <c r="D4">
        <f t="shared" ref="D4:D66" si="1">2048+(B4-90)*$Z$3</f>
        <v>2096.9629812998805</v>
      </c>
      <c r="E4" s="5">
        <v>2100.2634884835202</v>
      </c>
      <c r="H4">
        <v>0.91034581897517697</v>
      </c>
      <c r="I4">
        <v>-23.9263261834618</v>
      </c>
      <c r="J4" s="2">
        <f t="shared" ref="J4:J66" si="2">I4*$Z$3</f>
        <v>-272.22842235405426</v>
      </c>
      <c r="K4">
        <f t="shared" ref="K4:K66" si="3">2048+(-1*I4)*$Z$3</f>
        <v>2320.2284223540541</v>
      </c>
      <c r="L4">
        <v>2288.1472467925901</v>
      </c>
      <c r="N4">
        <v>0.91034581897517697</v>
      </c>
      <c r="O4">
        <v>-16.937171952932001</v>
      </c>
      <c r="P4" s="3">
        <f t="shared" ref="P4:P66" si="4">O4*$Z$3</f>
        <v>-192.70737866447078</v>
      </c>
      <c r="Q4">
        <f t="shared" ref="Q4:Q66" si="5">2048+(90-O4)*$Z$3</f>
        <v>3264.7073786644705</v>
      </c>
      <c r="R4">
        <v>3284.9511370229902</v>
      </c>
      <c r="T4">
        <v>0.91034581897517697</v>
      </c>
      <c r="U4">
        <v>72.999435680731807</v>
      </c>
      <c r="V4" s="4">
        <f t="shared" ref="V4:V66" si="6">U4*$Z$3</f>
        <v>830.57135707854854</v>
      </c>
      <c r="W4">
        <f t="shared" ref="W4:W66" si="7">2048-(90-U4)*$Z$3</f>
        <v>1854.5713570785485</v>
      </c>
      <c r="X4">
        <v>1861.68867730024</v>
      </c>
      <c r="AA4">
        <v>1854.5713570785499</v>
      </c>
      <c r="AB4">
        <v>1</v>
      </c>
    </row>
    <row r="5" spans="1:28" x14ac:dyDescent="0.3">
      <c r="A5">
        <v>2.5091812508512801</v>
      </c>
      <c r="B5">
        <v>95.084516238987405</v>
      </c>
      <c r="C5" s="1">
        <f t="shared" si="0"/>
        <v>1081.8504958747012</v>
      </c>
      <c r="D5">
        <f t="shared" si="1"/>
        <v>2105.8504958747012</v>
      </c>
      <c r="E5" s="5">
        <v>2112.3996776219301</v>
      </c>
      <c r="F5">
        <f>ABS(E4-E5)</f>
        <v>12.136189138409918</v>
      </c>
      <c r="G5">
        <f xml:space="preserve"> F5 / 4096</f>
        <v>2.9629368013696089E-3</v>
      </c>
      <c r="H5">
        <v>2.5091812508512801</v>
      </c>
      <c r="I5">
        <v>-22.0604123845586</v>
      </c>
      <c r="J5" s="2">
        <f t="shared" si="2"/>
        <v>-250.99846979764453</v>
      </c>
      <c r="K5">
        <f t="shared" si="3"/>
        <v>2298.9984697976447</v>
      </c>
      <c r="L5">
        <v>2310.1918248829802</v>
      </c>
      <c r="M5">
        <f>ABS(L5-L4)/4096</f>
        <v>5.3819770728491534E-3</v>
      </c>
      <c r="N5">
        <v>2.5091812508512801</v>
      </c>
      <c r="O5">
        <v>-17.245816804859999</v>
      </c>
      <c r="P5" s="3">
        <f t="shared" si="4"/>
        <v>-196.21907120196266</v>
      </c>
      <c r="Q5">
        <f t="shared" si="5"/>
        <v>3268.2190712019628</v>
      </c>
      <c r="R5">
        <v>3262.8493480171501</v>
      </c>
      <c r="S5">
        <f>ABS(R5-R4)/4096</f>
        <v>5.395944581503942E-3</v>
      </c>
      <c r="T5">
        <v>2.5091812508512801</v>
      </c>
      <c r="U5">
        <v>73.754825513635396</v>
      </c>
      <c r="V5" s="4">
        <f t="shared" si="6"/>
        <v>839.16601473291837</v>
      </c>
      <c r="W5">
        <f t="shared" si="7"/>
        <v>1863.1660147329183</v>
      </c>
      <c r="X5">
        <v>1877.8668656212899</v>
      </c>
      <c r="Y5">
        <f>ABS(X5-X4)/4096</f>
        <v>3.9497530080688237E-3</v>
      </c>
      <c r="AA5">
        <v>1863.1660147329196</v>
      </c>
      <c r="AB5">
        <v>2</v>
      </c>
    </row>
    <row r="6" spans="1:28" x14ac:dyDescent="0.3">
      <c r="A6">
        <v>4.1085289657878903</v>
      </c>
      <c r="B6">
        <v>95.7074524405771</v>
      </c>
      <c r="C6" s="1">
        <f t="shared" si="0"/>
        <v>1088.9381255461217</v>
      </c>
      <c r="D6">
        <f t="shared" si="1"/>
        <v>2112.9381255461217</v>
      </c>
      <c r="E6" s="5">
        <v>2143.2465574998901</v>
      </c>
      <c r="F6">
        <f t="shared" ref="F6:F24" si="8">ABS(E5-E6)</f>
        <v>30.846879877959964</v>
      </c>
      <c r="G6">
        <f t="shared" ref="G6:G24" si="9" xml:space="preserve"> F6 / 4096</f>
        <v>7.5309765327050693E-3</v>
      </c>
      <c r="H6">
        <v>4.1085289657878903</v>
      </c>
      <c r="I6">
        <v>-21.701131198115402</v>
      </c>
      <c r="J6" s="2">
        <f t="shared" si="2"/>
        <v>-246.91064829855748</v>
      </c>
      <c r="K6">
        <f t="shared" si="3"/>
        <v>2294.9106482985576</v>
      </c>
      <c r="L6">
        <v>2302.3585126437401</v>
      </c>
      <c r="M6">
        <f t="shared" ref="M6:M24" si="10">ABS(L6-L5)/4096</f>
        <v>1.9124297459082173E-3</v>
      </c>
      <c r="N6">
        <v>4.1085289657878903</v>
      </c>
      <c r="O6">
        <v>-17.747808667895399</v>
      </c>
      <c r="P6" s="3">
        <f t="shared" si="4"/>
        <v>-201.93062306583209</v>
      </c>
      <c r="Q6">
        <f t="shared" si="5"/>
        <v>3273.9306230658322</v>
      </c>
      <c r="R6">
        <v>3255.9955600004</v>
      </c>
      <c r="S6">
        <f t="shared" ref="S6:S24" si="11">ABS(R6-R5)/4096</f>
        <v>1.6732880900268698E-3</v>
      </c>
      <c r="T6">
        <v>4.1085289657878903</v>
      </c>
      <c r="U6">
        <v>74.483223721283593</v>
      </c>
      <c r="V6" s="4">
        <f t="shared" si="6"/>
        <v>847.4535676732711</v>
      </c>
      <c r="W6">
        <f t="shared" si="7"/>
        <v>1871.4535676732712</v>
      </c>
      <c r="X6">
        <v>1919.17772085657</v>
      </c>
      <c r="Y6">
        <f t="shared" ref="Y6:Y24" si="12">ABS(X6-X5)/4096</f>
        <v>1.0085658016425803E-2</v>
      </c>
      <c r="AA6">
        <v>1871.4535676732723</v>
      </c>
      <c r="AB6">
        <v>3</v>
      </c>
    </row>
    <row r="7" spans="1:28" x14ac:dyDescent="0.3">
      <c r="A7">
        <v>5.7071936366438196</v>
      </c>
      <c r="B7">
        <v>96.5413126542839</v>
      </c>
      <c r="C7" s="1">
        <f t="shared" si="0"/>
        <v>1098.425601755408</v>
      </c>
      <c r="D7">
        <f t="shared" si="1"/>
        <v>2122.425601755408</v>
      </c>
      <c r="E7" s="5">
        <v>2184.0718574689399</v>
      </c>
      <c r="F7">
        <f t="shared" si="8"/>
        <v>40.825299969049865</v>
      </c>
      <c r="G7">
        <f t="shared" si="9"/>
        <v>9.9671142502563148E-3</v>
      </c>
      <c r="H7">
        <v>5.7071936366438196</v>
      </c>
      <c r="I7">
        <v>-21.289119008642999</v>
      </c>
      <c r="J7" s="2">
        <f t="shared" si="2"/>
        <v>-242.22286516500481</v>
      </c>
      <c r="K7">
        <f t="shared" si="3"/>
        <v>2290.2228651650048</v>
      </c>
      <c r="L7">
        <v>2269.2174850691199</v>
      </c>
      <c r="M7">
        <f t="shared" si="10"/>
        <v>8.0910711852100192E-3</v>
      </c>
      <c r="N7">
        <v>5.7071936366438196</v>
      </c>
      <c r="O7">
        <v>-17.731279001142699</v>
      </c>
      <c r="P7" s="3">
        <f t="shared" si="4"/>
        <v>-201.74255219077915</v>
      </c>
      <c r="Q7">
        <f t="shared" si="5"/>
        <v>3273.742552190779</v>
      </c>
      <c r="R7" s="4">
        <v>3259.3182034064998</v>
      </c>
      <c r="S7">
        <f t="shared" si="11"/>
        <v>8.1119223781733751E-4</v>
      </c>
      <c r="T7">
        <v>5.7071936366438196</v>
      </c>
      <c r="U7">
        <v>75.422545941049094</v>
      </c>
      <c r="V7" s="4">
        <f t="shared" si="6"/>
        <v>858.14096715149196</v>
      </c>
      <c r="W7">
        <f t="shared" si="7"/>
        <v>1882.1409671514919</v>
      </c>
      <c r="X7">
        <v>1975.0228086058</v>
      </c>
      <c r="Y7">
        <f t="shared" si="12"/>
        <v>1.363405462627687E-2</v>
      </c>
      <c r="AA7">
        <v>1882.140967151493</v>
      </c>
      <c r="AB7">
        <v>4</v>
      </c>
    </row>
    <row r="8" spans="1:28" x14ac:dyDescent="0.3">
      <c r="A8">
        <v>7.3067974931107003</v>
      </c>
      <c r="B8">
        <v>97.085152351329697</v>
      </c>
      <c r="C8" s="1">
        <f t="shared" si="0"/>
        <v>1104.6132889751291</v>
      </c>
      <c r="D8">
        <f t="shared" si="1"/>
        <v>2128.6132889751289</v>
      </c>
      <c r="E8" s="5">
        <v>2227.4544154702498</v>
      </c>
      <c r="F8">
        <f t="shared" si="8"/>
        <v>43.382558001309917</v>
      </c>
      <c r="G8">
        <f t="shared" si="9"/>
        <v>1.0591444824538554E-2</v>
      </c>
      <c r="H8">
        <v>7.3067974931107003</v>
      </c>
      <c r="I8">
        <v>-21.193492837346302</v>
      </c>
      <c r="J8" s="2">
        <f t="shared" si="2"/>
        <v>-241.13485183825125</v>
      </c>
      <c r="K8">
        <f t="shared" si="3"/>
        <v>2289.1348518382511</v>
      </c>
      <c r="L8" s="3">
        <v>2215.85328276886</v>
      </c>
      <c r="M8">
        <f t="shared" si="10"/>
        <v>1.3028369702211884E-2</v>
      </c>
      <c r="N8">
        <v>7.3067974931107003</v>
      </c>
      <c r="O8">
        <v>-17.71474933439</v>
      </c>
      <c r="P8" s="3">
        <f t="shared" si="4"/>
        <v>-201.55448131572624</v>
      </c>
      <c r="Q8">
        <f t="shared" si="5"/>
        <v>3273.5544813157267</v>
      </c>
      <c r="R8">
        <v>3268.3672739104099</v>
      </c>
      <c r="S8">
        <f t="shared" si="11"/>
        <v>2.2092457284936806E-3</v>
      </c>
      <c r="T8">
        <v>7.3067974931107003</v>
      </c>
      <c r="U8">
        <v>76.651888677475696</v>
      </c>
      <c r="V8" s="4">
        <f t="shared" si="6"/>
        <v>872.12815561927903</v>
      </c>
      <c r="W8">
        <f t="shared" si="7"/>
        <v>1896.1281556192789</v>
      </c>
      <c r="X8">
        <v>2036.74712690462</v>
      </c>
      <c r="Y8">
        <f t="shared" si="12"/>
        <v>1.5069413647172847E-2</v>
      </c>
      <c r="AA8">
        <v>1896.1281556192801</v>
      </c>
      <c r="AB8">
        <v>5</v>
      </c>
    </row>
    <row r="9" spans="1:28" x14ac:dyDescent="0.3">
      <c r="A9">
        <v>8.9172578098216295</v>
      </c>
      <c r="B9">
        <v>97.7345696465092</v>
      </c>
      <c r="C9" s="1">
        <f t="shared" si="0"/>
        <v>1112.002214644727</v>
      </c>
      <c r="D9">
        <f t="shared" si="1"/>
        <v>2136.0022146447268</v>
      </c>
      <c r="E9" s="5">
        <v>2267.46335972933</v>
      </c>
      <c r="F9">
        <f t="shared" si="8"/>
        <v>40.008944259080181</v>
      </c>
      <c r="G9">
        <f t="shared" si="9"/>
        <v>9.7678086570019973E-3</v>
      </c>
      <c r="H9">
        <v>8.9172578098216295</v>
      </c>
      <c r="I9">
        <v>-21.7042732008866</v>
      </c>
      <c r="J9" s="2">
        <f t="shared" si="2"/>
        <v>-246.94639730786534</v>
      </c>
      <c r="K9">
        <f t="shared" si="3"/>
        <v>2294.9463973078655</v>
      </c>
      <c r="L9">
        <v>2147.2074795492099</v>
      </c>
      <c r="M9">
        <f t="shared" si="10"/>
        <v>1.6759229301672396E-2</v>
      </c>
      <c r="N9">
        <v>8.9172578098216295</v>
      </c>
      <c r="O9">
        <v>-16.741705336780502</v>
      </c>
      <c r="P9" s="3">
        <f t="shared" si="4"/>
        <v>-190.48340294292484</v>
      </c>
      <c r="Q9">
        <f t="shared" si="5"/>
        <v>3262.4834029429248</v>
      </c>
      <c r="R9">
        <v>3279.5310655551398</v>
      </c>
      <c r="S9">
        <f t="shared" si="11"/>
        <v>2.7255350695141178E-3</v>
      </c>
      <c r="T9">
        <v>8.9172578098216295</v>
      </c>
      <c r="U9">
        <v>77.728467792108205</v>
      </c>
      <c r="V9" s="4">
        <f t="shared" si="6"/>
        <v>884.37723354576451</v>
      </c>
      <c r="W9">
        <f t="shared" si="7"/>
        <v>1908.3772335457645</v>
      </c>
      <c r="X9">
        <v>2097.8643088367899</v>
      </c>
      <c r="Y9">
        <f t="shared" si="12"/>
        <v>1.4921186995158653E-2</v>
      </c>
      <c r="AA9">
        <v>1908.3772335457654</v>
      </c>
      <c r="AB9">
        <v>6</v>
      </c>
    </row>
    <row r="10" spans="1:28" x14ac:dyDescent="0.3">
      <c r="A10">
        <v>10.504980639923399</v>
      </c>
      <c r="B10">
        <v>98.489217763596898</v>
      </c>
      <c r="C10" s="1">
        <f t="shared" si="0"/>
        <v>1120.5884332213691</v>
      </c>
      <c r="D10">
        <f t="shared" si="1"/>
        <v>2144.5884332213691</v>
      </c>
      <c r="E10" s="5">
        <v>2299.5794484938301</v>
      </c>
      <c r="F10">
        <f t="shared" si="8"/>
        <v>32.116088764500091</v>
      </c>
      <c r="G10">
        <f t="shared" si="9"/>
        <v>7.8408419835205301E-3</v>
      </c>
      <c r="H10">
        <v>10.504980639923399</v>
      </c>
      <c r="I10">
        <v>-21.371357515958099</v>
      </c>
      <c r="J10" s="2">
        <f t="shared" si="2"/>
        <v>-243.15855662601217</v>
      </c>
      <c r="K10">
        <f t="shared" si="3"/>
        <v>2291.1585566260123</v>
      </c>
      <c r="L10">
        <v>2068.2788007486402</v>
      </c>
      <c r="M10">
        <f t="shared" si="10"/>
        <v>1.9269696972795347E-2</v>
      </c>
      <c r="N10">
        <v>10.504980639923399</v>
      </c>
      <c r="O10">
        <v>-17.101648967562301</v>
      </c>
      <c r="P10" s="3">
        <f t="shared" si="4"/>
        <v>-194.57876158648665</v>
      </c>
      <c r="Q10">
        <f t="shared" si="5"/>
        <v>3266.5787615864865</v>
      </c>
      <c r="R10">
        <v>3289.9351090471</v>
      </c>
      <c r="S10">
        <f t="shared" si="11"/>
        <v>2.5400496806543549E-3</v>
      </c>
      <c r="T10">
        <v>10.504980639923399</v>
      </c>
      <c r="U10">
        <v>79.453325670019396</v>
      </c>
      <c r="V10" s="4">
        <f t="shared" si="6"/>
        <v>904.00228317888741</v>
      </c>
      <c r="W10">
        <f t="shared" si="7"/>
        <v>1928.0022831788874</v>
      </c>
      <c r="X10">
        <v>2153.8385239430099</v>
      </c>
      <c r="Y10">
        <f t="shared" si="12"/>
        <v>1.366557985991701E-2</v>
      </c>
      <c r="AA10">
        <v>1928.0022831788881</v>
      </c>
      <c r="AB10">
        <v>7</v>
      </c>
    </row>
    <row r="11" spans="1:28" x14ac:dyDescent="0.3">
      <c r="A11">
        <v>12.1037306912894</v>
      </c>
      <c r="B11">
        <v>99.296712475789107</v>
      </c>
      <c r="C11" s="1">
        <f t="shared" si="0"/>
        <v>1129.7759286134228</v>
      </c>
      <c r="D11">
        <f t="shared" si="1"/>
        <v>2153.7759286134228</v>
      </c>
      <c r="E11" s="5">
        <v>2320.65127889123</v>
      </c>
      <c r="F11">
        <f t="shared" si="8"/>
        <v>21.071830397399935</v>
      </c>
      <c r="G11">
        <f t="shared" si="9"/>
        <v>5.1444898431152186E-3</v>
      </c>
      <c r="H11">
        <v>12.1037306912894</v>
      </c>
      <c r="I11">
        <v>-20.906614323456299</v>
      </c>
      <c r="J11" s="2">
        <f t="shared" si="2"/>
        <v>-237.87081185799167</v>
      </c>
      <c r="K11">
        <f t="shared" si="3"/>
        <v>2285.8708118579916</v>
      </c>
      <c r="L11">
        <v>1983.77584695934</v>
      </c>
      <c r="M11">
        <f t="shared" si="10"/>
        <v>2.0630603952465854E-2</v>
      </c>
      <c r="N11">
        <v>12.1037306912894</v>
      </c>
      <c r="O11">
        <v>-16.821464285663101</v>
      </c>
      <c r="P11" s="3">
        <f t="shared" si="4"/>
        <v>-191.39088253910018</v>
      </c>
      <c r="Q11">
        <f t="shared" si="5"/>
        <v>3263.3908825390999</v>
      </c>
      <c r="R11">
        <v>3297.4729150406201</v>
      </c>
      <c r="S11">
        <f t="shared" si="11"/>
        <v>1.8402846663867489E-3</v>
      </c>
      <c r="T11">
        <v>12.1037306912894</v>
      </c>
      <c r="U11">
        <v>80.972688923107199</v>
      </c>
      <c r="V11" s="4">
        <f t="shared" si="6"/>
        <v>921.28926063624192</v>
      </c>
      <c r="W11">
        <f t="shared" si="7"/>
        <v>1945.2892606362418</v>
      </c>
      <c r="X11">
        <v>2201.9587188949499</v>
      </c>
      <c r="Y11">
        <f t="shared" si="12"/>
        <v>1.1748094470688475E-2</v>
      </c>
      <c r="AA11">
        <v>1945.2892606362427</v>
      </c>
      <c r="AB11">
        <v>8</v>
      </c>
    </row>
    <row r="12" spans="1:28" x14ac:dyDescent="0.3">
      <c r="A12">
        <v>13.7029930257159</v>
      </c>
      <c r="B12">
        <v>99.946014178893407</v>
      </c>
      <c r="C12" s="1">
        <f t="shared" si="0"/>
        <v>1137.1635391020761</v>
      </c>
      <c r="D12">
        <f t="shared" si="1"/>
        <v>2161.1635391020759</v>
      </c>
      <c r="E12" s="5">
        <v>2328.61159811383</v>
      </c>
      <c r="F12">
        <f t="shared" si="8"/>
        <v>7.9603192225999919</v>
      </c>
      <c r="G12">
        <f t="shared" si="9"/>
        <v>1.9434373102050762E-3</v>
      </c>
      <c r="H12">
        <v>13.7029930257159</v>
      </c>
      <c r="I12">
        <v>-20.547333137013201</v>
      </c>
      <c r="J12" s="2">
        <f t="shared" si="2"/>
        <v>-233.78299035890575</v>
      </c>
      <c r="K12">
        <f t="shared" si="3"/>
        <v>2281.7829903589059</v>
      </c>
      <c r="L12">
        <v>1897.97376687324</v>
      </c>
      <c r="M12">
        <f t="shared" si="10"/>
        <v>2.0947773458520502E-2</v>
      </c>
      <c r="N12">
        <v>13.7029930257159</v>
      </c>
      <c r="O12">
        <v>-16.4885486007346</v>
      </c>
      <c r="P12" s="3">
        <f t="shared" si="4"/>
        <v>-187.60304185724701</v>
      </c>
      <c r="Q12">
        <f t="shared" si="5"/>
        <v>3259.6030418572473</v>
      </c>
      <c r="R12">
        <v>3300.6957461022798</v>
      </c>
      <c r="S12">
        <f t="shared" si="11"/>
        <v>7.8682398966301026E-4</v>
      </c>
      <c r="T12">
        <v>13.7029930257159</v>
      </c>
      <c r="U12">
        <v>82.571148680738901</v>
      </c>
      <c r="V12" s="4">
        <f t="shared" si="6"/>
        <v>939.47618054529596</v>
      </c>
      <c r="W12">
        <f t="shared" si="7"/>
        <v>1963.4761805452958</v>
      </c>
      <c r="X12">
        <v>2240.9736377672798</v>
      </c>
      <c r="Y12">
        <f t="shared" si="12"/>
        <v>9.5251266778149102E-3</v>
      </c>
      <c r="AA12">
        <v>1963.4761805452965</v>
      </c>
      <c r="AB12">
        <v>9</v>
      </c>
    </row>
    <row r="13" spans="1:28" x14ac:dyDescent="0.3">
      <c r="A13">
        <v>15.3007185109609</v>
      </c>
      <c r="B13">
        <v>101.069894909261</v>
      </c>
      <c r="C13" s="1">
        <f t="shared" si="0"/>
        <v>1149.9508043009253</v>
      </c>
      <c r="D13">
        <f t="shared" si="1"/>
        <v>2173.950804300925</v>
      </c>
      <c r="E13" s="5">
        <v>2322.3597954192601</v>
      </c>
      <c r="F13">
        <f t="shared" si="8"/>
        <v>6.2518026945699603</v>
      </c>
      <c r="G13">
        <f t="shared" si="9"/>
        <v>1.5263190172289942E-3</v>
      </c>
      <c r="H13">
        <v>15.3007185109609</v>
      </c>
      <c r="I13">
        <v>-20.293513956628601</v>
      </c>
      <c r="J13" s="2">
        <f t="shared" si="2"/>
        <v>-230.89509212875208</v>
      </c>
      <c r="K13">
        <f t="shared" si="3"/>
        <v>2278.8950921287519</v>
      </c>
      <c r="L13" s="4">
        <v>1814.69912149161</v>
      </c>
      <c r="M13">
        <f t="shared" si="10"/>
        <v>2.0330723970124531E-2</v>
      </c>
      <c r="N13">
        <v>15.3007185109609</v>
      </c>
      <c r="O13">
        <v>-16.4720189339819</v>
      </c>
      <c r="P13" s="3">
        <f t="shared" si="4"/>
        <v>-187.41497098219406</v>
      </c>
      <c r="Q13">
        <f t="shared" si="5"/>
        <v>3259.4149709821941</v>
      </c>
      <c r="R13">
        <v>3298.7415712172201</v>
      </c>
      <c r="S13">
        <f t="shared" si="11"/>
        <v>4.7709347779778533E-4</v>
      </c>
      <c r="T13">
        <v>15.3007185109609</v>
      </c>
      <c r="U13">
        <v>84.327801447458498</v>
      </c>
      <c r="V13" s="4">
        <f t="shared" si="6"/>
        <v>959.46298535775009</v>
      </c>
      <c r="W13">
        <f t="shared" si="7"/>
        <v>1983.4629853577501</v>
      </c>
      <c r="X13">
        <v>2270.8609521778399</v>
      </c>
      <c r="Y13">
        <f t="shared" si="12"/>
        <v>7.2967076197656411E-3</v>
      </c>
      <c r="AA13">
        <v>1983.4629853577505</v>
      </c>
      <c r="AB13">
        <v>10</v>
      </c>
    </row>
    <row r="14" spans="1:28" x14ac:dyDescent="0.3">
      <c r="A14">
        <v>16.897590191104999</v>
      </c>
      <c r="B14">
        <v>102.457430654776</v>
      </c>
      <c r="C14" s="1">
        <f t="shared" si="0"/>
        <v>1165.7378776721182</v>
      </c>
      <c r="D14">
        <f t="shared" si="1"/>
        <v>2189.737877672118</v>
      </c>
      <c r="E14" s="5">
        <v>2301.6139568139201</v>
      </c>
      <c r="F14">
        <f t="shared" si="8"/>
        <v>20.745838605339941</v>
      </c>
      <c r="G14">
        <f t="shared" si="9"/>
        <v>5.0649020032568215E-3</v>
      </c>
      <c r="H14">
        <v>16.897590191104999</v>
      </c>
      <c r="I14">
        <v>-19.670577755039002</v>
      </c>
      <c r="J14" s="2">
        <f t="shared" si="2"/>
        <v>-223.80746245733266</v>
      </c>
      <c r="K14">
        <f t="shared" si="3"/>
        <v>2271.8074624573328</v>
      </c>
      <c r="L14">
        <v>1737.22857022127</v>
      </c>
      <c r="M14">
        <f t="shared" si="10"/>
        <v>1.891370880623533E-2</v>
      </c>
      <c r="N14">
        <v>16.897590191104999</v>
      </c>
      <c r="O14">
        <v>-16.455489267229201</v>
      </c>
      <c r="P14" s="3">
        <f t="shared" si="4"/>
        <v>-187.22690010714112</v>
      </c>
      <c r="Q14">
        <f t="shared" si="5"/>
        <v>3259.2269001071409</v>
      </c>
      <c r="R14">
        <v>3291.27170108975</v>
      </c>
      <c r="S14">
        <f t="shared" si="11"/>
        <v>1.8236987615893874E-3</v>
      </c>
      <c r="T14">
        <v>16.897590191104999</v>
      </c>
      <c r="U14">
        <v>86.269012724780694</v>
      </c>
      <c r="V14" s="4">
        <f t="shared" si="6"/>
        <v>981.54965589083815</v>
      </c>
      <c r="W14">
        <f t="shared" si="7"/>
        <v>2005.549655890838</v>
      </c>
      <c r="X14">
        <v>2292.58396783329</v>
      </c>
      <c r="Y14">
        <f t="shared" si="12"/>
        <v>5.3034706190063785E-3</v>
      </c>
      <c r="AA14">
        <v>2005.5496558908385</v>
      </c>
      <c r="AB14">
        <v>11</v>
      </c>
    </row>
    <row r="15" spans="1:28" x14ac:dyDescent="0.3">
      <c r="A15">
        <v>18.493778827168502</v>
      </c>
      <c r="B15">
        <v>104.055890412407</v>
      </c>
      <c r="C15" s="1">
        <f t="shared" si="0"/>
        <v>1183.9247975811641</v>
      </c>
      <c r="D15">
        <f t="shared" si="1"/>
        <v>2207.9247975811641</v>
      </c>
      <c r="E15" s="5">
        <v>2266.7684690375299</v>
      </c>
      <c r="F15">
        <f t="shared" si="8"/>
        <v>34.8454877763902</v>
      </c>
      <c r="G15">
        <f t="shared" si="9"/>
        <v>8.5071991641577638E-3</v>
      </c>
      <c r="H15">
        <v>18.493778827168502</v>
      </c>
      <c r="I15">
        <v>-19.337662070110401</v>
      </c>
      <c r="J15" s="2">
        <f t="shared" si="2"/>
        <v>-220.01962177547836</v>
      </c>
      <c r="K15">
        <f t="shared" si="3"/>
        <v>2268.0196217754783</v>
      </c>
      <c r="L15">
        <v>1668.1891039806101</v>
      </c>
      <c r="M15">
        <f t="shared" si="10"/>
        <v>1.6855338437661127E-2</v>
      </c>
      <c r="N15">
        <v>18.493778827168502</v>
      </c>
      <c r="O15">
        <v>-16.438959600476402</v>
      </c>
      <c r="P15" s="3">
        <f t="shared" si="4"/>
        <v>-187.03882923208707</v>
      </c>
      <c r="Q15">
        <f t="shared" si="5"/>
        <v>3259.0388292320872</v>
      </c>
      <c r="R15">
        <v>3278.4091291096502</v>
      </c>
      <c r="S15">
        <f t="shared" si="11"/>
        <v>3.1402763623290531E-3</v>
      </c>
      <c r="T15">
        <v>18.493778827168502</v>
      </c>
      <c r="U15">
        <v>88.289320506646803</v>
      </c>
      <c r="V15" s="4">
        <f t="shared" si="6"/>
        <v>1004.5362688756259</v>
      </c>
      <c r="W15">
        <f t="shared" si="7"/>
        <v>2028.5362688756259</v>
      </c>
      <c r="X15">
        <v>2307.8523149667799</v>
      </c>
      <c r="Y15">
        <f t="shared" si="12"/>
        <v>3.7276238118871818E-3</v>
      </c>
      <c r="AA15">
        <v>2028.5362688756259</v>
      </c>
      <c r="AB15">
        <v>12</v>
      </c>
    </row>
    <row r="16" spans="1:28" x14ac:dyDescent="0.3">
      <c r="A16">
        <v>20.0897967022117</v>
      </c>
      <c r="B16">
        <v>105.707081173068</v>
      </c>
      <c r="C16" s="1">
        <f t="shared" si="0"/>
        <v>1202.7116791246849</v>
      </c>
      <c r="D16">
        <f t="shared" si="1"/>
        <v>2226.7116791246849</v>
      </c>
      <c r="E16" s="5">
        <v>2218.7518697974601</v>
      </c>
      <c r="F16">
        <f t="shared" si="8"/>
        <v>48.016599240069809</v>
      </c>
      <c r="G16">
        <f t="shared" si="9"/>
        <v>1.1722802548845168E-2</v>
      </c>
      <c r="H16">
        <v>20.0897967022117</v>
      </c>
      <c r="I16">
        <v>-18.6708402863364</v>
      </c>
      <c r="J16" s="2">
        <f t="shared" si="2"/>
        <v>-212.43267170231638</v>
      </c>
      <c r="K16">
        <f t="shared" si="3"/>
        <v>2260.4326717023164</v>
      </c>
      <c r="L16">
        <v>1609.4562335947001</v>
      </c>
      <c r="M16">
        <f t="shared" si="10"/>
        <v>1.4339079684060063E-2</v>
      </c>
      <c r="N16">
        <v>20.0897967022117</v>
      </c>
      <c r="O16">
        <v>-16.475160936752999</v>
      </c>
      <c r="P16" s="3">
        <f t="shared" si="4"/>
        <v>-187.45071999150079</v>
      </c>
      <c r="Q16">
        <f t="shared" si="5"/>
        <v>3259.4507199915006</v>
      </c>
      <c r="R16">
        <v>3260.6771122969599</v>
      </c>
      <c r="S16">
        <f t="shared" si="11"/>
        <v>4.3291056671607153E-3</v>
      </c>
      <c r="T16">
        <v>20.0897967022117</v>
      </c>
      <c r="U16">
        <v>90.230531783968999</v>
      </c>
      <c r="V16" s="4">
        <f t="shared" si="6"/>
        <v>1026.622939408714</v>
      </c>
      <c r="W16">
        <f t="shared" si="7"/>
        <v>2050.622939408714</v>
      </c>
      <c r="X16">
        <v>2318.8820222567701</v>
      </c>
      <c r="Y16">
        <f t="shared" si="12"/>
        <v>2.6927996313452773E-3</v>
      </c>
      <c r="AA16">
        <v>2050.622939408714</v>
      </c>
      <c r="AB16">
        <v>13</v>
      </c>
    </row>
    <row r="17" spans="1:28" x14ac:dyDescent="0.3">
      <c r="A17">
        <v>21.685643816234801</v>
      </c>
      <c r="B17">
        <v>107.411002936759</v>
      </c>
      <c r="C17" s="1">
        <f t="shared" si="0"/>
        <v>1222.0985223026803</v>
      </c>
      <c r="D17">
        <f t="shared" si="1"/>
        <v>2246.0985223026801</v>
      </c>
      <c r="E17" s="5">
        <v>2158.8503138742999</v>
      </c>
      <c r="F17">
        <f t="shared" si="8"/>
        <v>59.901555923160231</v>
      </c>
      <c r="G17">
        <f t="shared" si="9"/>
        <v>1.4624403301552791E-2</v>
      </c>
      <c r="H17">
        <v>21.685643816234801</v>
      </c>
      <c r="I17">
        <v>-13.1419058229838</v>
      </c>
      <c r="J17" s="2">
        <f t="shared" si="2"/>
        <v>-149.52568403039345</v>
      </c>
      <c r="K17">
        <f t="shared" si="3"/>
        <v>2197.5256840303937</v>
      </c>
      <c r="L17">
        <v>1562.0886998163201</v>
      </c>
      <c r="M17">
        <f t="shared" si="10"/>
        <v>1.1564339301362303E-2</v>
      </c>
      <c r="N17">
        <v>21.685643816234801</v>
      </c>
      <c r="O17">
        <v>-16.010417744251299</v>
      </c>
      <c r="P17" s="3">
        <f t="shared" si="4"/>
        <v>-182.16297522348145</v>
      </c>
      <c r="Q17">
        <f t="shared" si="5"/>
        <v>3254.1629752234812</v>
      </c>
      <c r="R17">
        <v>3238.9278224405102</v>
      </c>
      <c r="S17">
        <f t="shared" si="11"/>
        <v>5.3098852188597778E-3</v>
      </c>
      <c r="T17">
        <v>21.685643816234801</v>
      </c>
      <c r="U17">
        <v>92.039915553717904</v>
      </c>
      <c r="V17" s="4">
        <f t="shared" si="6"/>
        <v>1047.2097058556349</v>
      </c>
      <c r="W17">
        <f t="shared" si="7"/>
        <v>2071.2097058556346</v>
      </c>
      <c r="X17">
        <v>2328.1563396114502</v>
      </c>
      <c r="Y17">
        <f t="shared" si="12"/>
        <v>2.2642376354199412E-3</v>
      </c>
      <c r="AA17">
        <v>2071.2097058556346</v>
      </c>
      <c r="AB17">
        <v>14</v>
      </c>
    </row>
    <row r="18" spans="1:28" x14ac:dyDescent="0.3">
      <c r="A18">
        <v>23.281576310767999</v>
      </c>
      <c r="B18">
        <v>109.08855919893401</v>
      </c>
      <c r="C18" s="1">
        <f t="shared" si="0"/>
        <v>1241.1853846634269</v>
      </c>
      <c r="D18">
        <f t="shared" si="1"/>
        <v>2265.1853846634267</v>
      </c>
      <c r="E18" s="5">
        <v>2088.5996181380501</v>
      </c>
      <c r="F18">
        <f t="shared" si="8"/>
        <v>70.250695736249781</v>
      </c>
      <c r="G18">
        <f t="shared" si="9"/>
        <v>1.7151048763732857E-2</v>
      </c>
      <c r="H18">
        <v>23.281576310767999</v>
      </c>
      <c r="I18">
        <v>-11.8598320835279</v>
      </c>
      <c r="J18" s="2">
        <f t="shared" si="2"/>
        <v>-134.93853392813966</v>
      </c>
      <c r="K18">
        <f t="shared" si="3"/>
        <v>2182.9385339281398</v>
      </c>
      <c r="L18">
        <v>1526.19929323613</v>
      </c>
      <c r="M18">
        <f t="shared" si="10"/>
        <v>8.7620621533667231E-3</v>
      </c>
      <c r="N18">
        <v>23.281576310767999</v>
      </c>
      <c r="O18">
        <v>-15.809329566896</v>
      </c>
      <c r="P18" s="3">
        <f t="shared" si="4"/>
        <v>-179.87503862779451</v>
      </c>
      <c r="Q18">
        <f t="shared" si="5"/>
        <v>3251.8750386277943</v>
      </c>
      <c r="R18">
        <v>3214.3024143759599</v>
      </c>
      <c r="S18">
        <f t="shared" si="11"/>
        <v>6.0120625157593643E-3</v>
      </c>
      <c r="T18">
        <v>23.281576310767999</v>
      </c>
      <c r="U18">
        <v>93.691106314378999</v>
      </c>
      <c r="V18" s="4">
        <f t="shared" si="6"/>
        <v>1065.9965873991566</v>
      </c>
      <c r="W18">
        <f t="shared" si="7"/>
        <v>2089.9965873991564</v>
      </c>
      <c r="X18">
        <v>2338.2150161135201</v>
      </c>
      <c r="Y18">
        <f t="shared" si="12"/>
        <v>2.455731567888142E-3</v>
      </c>
      <c r="AA18">
        <v>2089.9965873991564</v>
      </c>
      <c r="AB18">
        <v>15</v>
      </c>
    </row>
    <row r="19" spans="1:28" x14ac:dyDescent="0.3">
      <c r="A19">
        <v>24.878021088361699</v>
      </c>
      <c r="B19">
        <v>110.607922452022</v>
      </c>
      <c r="C19" s="1">
        <f t="shared" si="0"/>
        <v>1258.4723621207836</v>
      </c>
      <c r="D19">
        <f t="shared" si="1"/>
        <v>2282.4723621207836</v>
      </c>
      <c r="E19" s="5">
        <v>2009.7604565832401</v>
      </c>
      <c r="F19">
        <f t="shared" si="8"/>
        <v>78.839161554810062</v>
      </c>
      <c r="G19">
        <f t="shared" si="9"/>
        <v>1.92478421764673E-2</v>
      </c>
      <c r="H19">
        <v>24.878021088361699</v>
      </c>
      <c r="I19">
        <v>-8.8640007456197001</v>
      </c>
      <c r="J19" s="2">
        <f t="shared" si="2"/>
        <v>-100.85263070571747</v>
      </c>
      <c r="K19">
        <f t="shared" si="3"/>
        <v>2148.8526307057173</v>
      </c>
      <c r="L19">
        <v>1500.67377094734</v>
      </c>
      <c r="M19">
        <f t="shared" si="10"/>
        <v>6.2318169650366073E-3</v>
      </c>
      <c r="N19">
        <v>24.878021088361699</v>
      </c>
      <c r="O19">
        <v>-16.1619169213484</v>
      </c>
      <c r="P19" s="3">
        <f t="shared" si="4"/>
        <v>-183.88669919400846</v>
      </c>
      <c r="Q19">
        <f t="shared" si="5"/>
        <v>3255.8866991940085</v>
      </c>
      <c r="R19">
        <v>3188.1882237950699</v>
      </c>
      <c r="S19">
        <f t="shared" si="11"/>
        <v>6.3755348097875864E-3</v>
      </c>
      <c r="T19">
        <v>24.878021088361699</v>
      </c>
      <c r="U19">
        <v>94.841352546261604</v>
      </c>
      <c r="V19" s="4">
        <f t="shared" si="6"/>
        <v>1079.0838334152431</v>
      </c>
      <c r="W19">
        <f t="shared" si="7"/>
        <v>2103.0838334152431</v>
      </c>
      <c r="X19">
        <v>2351.3436377530202</v>
      </c>
      <c r="Y19">
        <f t="shared" si="12"/>
        <v>3.2052298924560851E-3</v>
      </c>
      <c r="AA19">
        <v>2103.0838334152427</v>
      </c>
      <c r="AB19">
        <v>16</v>
      </c>
    </row>
    <row r="20" spans="1:28" x14ac:dyDescent="0.3">
      <c r="A20">
        <v>26.4758319541167</v>
      </c>
      <c r="B20">
        <v>111.70543768087499</v>
      </c>
      <c r="C20" s="1">
        <f t="shared" si="0"/>
        <v>1270.9596465023999</v>
      </c>
      <c r="D20">
        <f t="shared" si="1"/>
        <v>2294.9596465024001</v>
      </c>
      <c r="E20" s="5">
        <v>1923.9475425948799</v>
      </c>
      <c r="F20">
        <f t="shared" si="8"/>
        <v>85.812913988360151</v>
      </c>
      <c r="G20">
        <f t="shared" si="9"/>
        <v>2.095041845418949E-2</v>
      </c>
      <c r="H20">
        <v>26.4758319541167</v>
      </c>
      <c r="I20">
        <v>-4.5421690842935298</v>
      </c>
      <c r="J20" s="2">
        <f t="shared" si="2"/>
        <v>-51.679790470184166</v>
      </c>
      <c r="K20">
        <f t="shared" si="3"/>
        <v>2099.6797904701843</v>
      </c>
      <c r="L20">
        <v>1483.3321448833699</v>
      </c>
      <c r="M20">
        <f t="shared" si="10"/>
        <v>4.2337954257739563E-3</v>
      </c>
      <c r="N20">
        <v>26.4758319541167</v>
      </c>
      <c r="O20">
        <v>-17.068179807608399</v>
      </c>
      <c r="P20" s="3">
        <f t="shared" si="4"/>
        <v>-194.19795692212224</v>
      </c>
      <c r="Q20">
        <f t="shared" si="5"/>
        <v>3266.1979569221221</v>
      </c>
      <c r="R20">
        <v>3162.0876984237898</v>
      </c>
      <c r="S20">
        <f t="shared" si="11"/>
        <v>6.3721985769726874E-3</v>
      </c>
      <c r="T20">
        <v>26.4758319541167</v>
      </c>
      <c r="U20">
        <v>95.147902729675494</v>
      </c>
      <c r="V20" s="4">
        <f t="shared" si="6"/>
        <v>1082.5716932798634</v>
      </c>
      <c r="W20">
        <f t="shared" si="7"/>
        <v>2106.5716932798632</v>
      </c>
      <c r="X20">
        <v>2369.3433616464699</v>
      </c>
      <c r="Y20">
        <f t="shared" si="12"/>
        <v>4.3944638411742565E-3</v>
      </c>
      <c r="AA20">
        <v>2106.5716932798632</v>
      </c>
      <c r="AB20">
        <v>17</v>
      </c>
    </row>
    <row r="21" spans="1:28" x14ac:dyDescent="0.3">
      <c r="A21">
        <v>28.074325863952499</v>
      </c>
      <c r="B21">
        <v>112.592028897612</v>
      </c>
      <c r="C21" s="1">
        <f t="shared" si="0"/>
        <v>1281.0470843461633</v>
      </c>
      <c r="D21">
        <f t="shared" si="1"/>
        <v>2305.047084346163</v>
      </c>
      <c r="E21" s="5">
        <v>1832.5814022566899</v>
      </c>
      <c r="F21">
        <f t="shared" si="8"/>
        <v>91.366140338190007</v>
      </c>
      <c r="G21">
        <f t="shared" si="9"/>
        <v>2.230618660600342E-2</v>
      </c>
      <c r="H21">
        <v>28.074325863952499</v>
      </c>
      <c r="I21">
        <v>-2.1763604952351998</v>
      </c>
      <c r="J21" s="2">
        <f t="shared" si="2"/>
        <v>-24.762146079120498</v>
      </c>
      <c r="K21">
        <f t="shared" si="3"/>
        <v>2072.7621460791206</v>
      </c>
      <c r="L21">
        <v>1470.7356779520501</v>
      </c>
      <c r="M21">
        <f t="shared" si="10"/>
        <v>3.0753093094042505E-3</v>
      </c>
      <c r="N21">
        <v>28.074325863952499</v>
      </c>
      <c r="O21">
        <v>-18.053539198412398</v>
      </c>
      <c r="P21" s="3">
        <f t="shared" si="4"/>
        <v>-205.40915710193661</v>
      </c>
      <c r="Q21">
        <f t="shared" si="5"/>
        <v>3277.4091571019367</v>
      </c>
      <c r="R21">
        <v>3137.58828625962</v>
      </c>
      <c r="S21">
        <f t="shared" si="11"/>
        <v>5.9813017978930239E-3</v>
      </c>
      <c r="T21">
        <v>28.074325863952499</v>
      </c>
      <c r="U21">
        <v>95.032604888854905</v>
      </c>
      <c r="V21" s="4">
        <f t="shared" si="6"/>
        <v>1081.2598600687493</v>
      </c>
      <c r="W21">
        <f t="shared" si="7"/>
        <v>2105.2598600687493</v>
      </c>
      <c r="X21">
        <v>2393.30292254101</v>
      </c>
      <c r="Y21">
        <f t="shared" si="12"/>
        <v>5.8495021715185835E-3</v>
      </c>
      <c r="AA21">
        <v>2105.2598600687488</v>
      </c>
      <c r="AB21">
        <v>18</v>
      </c>
    </row>
    <row r="22" spans="1:28" x14ac:dyDescent="0.3">
      <c r="A22">
        <v>29.674271242459699</v>
      </c>
      <c r="B22">
        <v>113.03040658859901</v>
      </c>
      <c r="C22" s="1">
        <f t="shared" si="0"/>
        <v>1286.0348482969487</v>
      </c>
      <c r="D22">
        <f t="shared" si="1"/>
        <v>2310.0348482969489</v>
      </c>
      <c r="E22" s="5">
        <v>1736.7432493817</v>
      </c>
      <c r="F22">
        <f t="shared" si="8"/>
        <v>95.838152874989873</v>
      </c>
      <c r="G22">
        <f t="shared" si="9"/>
        <v>2.3397986541745575E-2</v>
      </c>
      <c r="H22">
        <v>29.674271242459699</v>
      </c>
      <c r="I22">
        <v>0.41351378476599598</v>
      </c>
      <c r="J22" s="2">
        <f t="shared" si="2"/>
        <v>4.7048679511153324</v>
      </c>
      <c r="K22">
        <f t="shared" si="3"/>
        <v>2043.2951320488846</v>
      </c>
      <c r="L22">
        <v>1458.0864477523901</v>
      </c>
      <c r="M22">
        <f t="shared" si="10"/>
        <v>3.0881909667138663E-3</v>
      </c>
      <c r="N22">
        <v>29.674271242459699</v>
      </c>
      <c r="O22">
        <v>-18.986167586187101</v>
      </c>
      <c r="P22" s="3">
        <f t="shared" si="4"/>
        <v>-216.02039564728435</v>
      </c>
      <c r="Q22">
        <f t="shared" si="5"/>
        <v>3288.0203956472842</v>
      </c>
      <c r="R22">
        <v>3116.3006507885498</v>
      </c>
      <c r="S22">
        <f t="shared" si="11"/>
        <v>5.1971766286792453E-3</v>
      </c>
      <c r="T22">
        <v>29.674271242459699</v>
      </c>
      <c r="U22">
        <v>95.418251576812693</v>
      </c>
      <c r="V22" s="4">
        <f t="shared" si="6"/>
        <v>1085.647662385069</v>
      </c>
      <c r="W22">
        <f t="shared" si="7"/>
        <v>2109.647662385069</v>
      </c>
      <c r="X22">
        <v>2423.3584205715802</v>
      </c>
      <c r="Y22">
        <f t="shared" si="12"/>
        <v>7.3377680738696549E-3</v>
      </c>
      <c r="AA22">
        <v>2109.6476623850685</v>
      </c>
      <c r="AB22">
        <v>19</v>
      </c>
    </row>
    <row r="23" spans="1:28" x14ac:dyDescent="0.3">
      <c r="A23">
        <v>31.275582709128301</v>
      </c>
      <c r="B23">
        <v>113.046936255351</v>
      </c>
      <c r="C23" s="1">
        <f t="shared" si="0"/>
        <v>1286.2229191719937</v>
      </c>
      <c r="D23">
        <f t="shared" si="1"/>
        <v>2310.2229191719935</v>
      </c>
      <c r="E23" s="5">
        <v>1637.06916265975</v>
      </c>
      <c r="F23">
        <f t="shared" si="8"/>
        <v>99.674086721950061</v>
      </c>
      <c r="G23">
        <f t="shared" si="9"/>
        <v>2.4334493828601089E-2</v>
      </c>
      <c r="H23">
        <v>31.275582709128301</v>
      </c>
      <c r="I23">
        <v>2.3283595605735101</v>
      </c>
      <c r="J23" s="2">
        <f t="shared" si="2"/>
        <v>26.491557666969715</v>
      </c>
      <c r="K23">
        <f t="shared" si="3"/>
        <v>2021.5084423330302</v>
      </c>
      <c r="L23">
        <v>1439.2563851867301</v>
      </c>
      <c r="M23">
        <f t="shared" si="10"/>
        <v>4.5971832435693361E-3</v>
      </c>
      <c r="N23">
        <v>31.275582709128301</v>
      </c>
      <c r="O23">
        <v>-19.7342374633593</v>
      </c>
      <c r="P23" s="3">
        <f t="shared" si="4"/>
        <v>-224.53176847199916</v>
      </c>
      <c r="Q23">
        <f t="shared" si="5"/>
        <v>3296.5317684719994</v>
      </c>
      <c r="R23">
        <v>3099.73552795571</v>
      </c>
      <c r="S23">
        <f t="shared" si="11"/>
        <v>4.0442194416112631E-3</v>
      </c>
      <c r="T23">
        <v>31.275582709128301</v>
      </c>
      <c r="U23">
        <v>96.937614829900497</v>
      </c>
      <c r="V23" s="4">
        <f t="shared" si="6"/>
        <v>1102.9346398424234</v>
      </c>
      <c r="W23">
        <f t="shared" si="7"/>
        <v>2126.9346398424236</v>
      </c>
      <c r="X23">
        <v>2458.4217103310998</v>
      </c>
      <c r="Y23">
        <f t="shared" si="12"/>
        <v>8.5603734764452266E-3</v>
      </c>
      <c r="AA23">
        <v>2126.9346398424227</v>
      </c>
      <c r="AB23">
        <v>20</v>
      </c>
    </row>
    <row r="24" spans="1:28" x14ac:dyDescent="0.3">
      <c r="A24">
        <v>32.876894175796899</v>
      </c>
      <c r="B24">
        <v>113.063465922104</v>
      </c>
      <c r="C24" s="1">
        <f t="shared" si="0"/>
        <v>1286.4109900470501</v>
      </c>
      <c r="D24">
        <f t="shared" si="1"/>
        <v>2310.4109900470498</v>
      </c>
      <c r="E24" s="5">
        <v>1533.4604851050501</v>
      </c>
      <c r="F24">
        <f t="shared" si="8"/>
        <v>103.60867755469985</v>
      </c>
      <c r="G24">
        <f t="shared" si="9"/>
        <v>2.5295087293627894E-2</v>
      </c>
      <c r="H24">
        <v>32.876894175796899</v>
      </c>
      <c r="I24">
        <v>2.8465331932432001</v>
      </c>
      <c r="J24" s="2">
        <f t="shared" si="2"/>
        <v>32.387222109789299</v>
      </c>
      <c r="K24">
        <f t="shared" si="3"/>
        <v>2015.6127778902107</v>
      </c>
      <c r="L24">
        <v>1406.23673306604</v>
      </c>
      <c r="M24">
        <f t="shared" si="10"/>
        <v>8.0614385060278626E-3</v>
      </c>
      <c r="N24">
        <v>32.876894175796899</v>
      </c>
      <c r="O24">
        <v>-20.403210835987501</v>
      </c>
      <c r="P24" s="3">
        <f t="shared" si="4"/>
        <v>-232.14319884501336</v>
      </c>
      <c r="Q24">
        <f t="shared" si="5"/>
        <v>3304.1431988450131</v>
      </c>
      <c r="R24">
        <v>3089.4748771606201</v>
      </c>
      <c r="S24">
        <f t="shared" si="11"/>
        <v>2.5050416980200163E-3</v>
      </c>
      <c r="T24">
        <v>32.876894175796899</v>
      </c>
      <c r="U24">
        <v>99.142481122369205</v>
      </c>
      <c r="V24" s="4">
        <f t="shared" si="6"/>
        <v>1128.0211185478452</v>
      </c>
      <c r="W24">
        <f t="shared" si="7"/>
        <v>2152.0211185478452</v>
      </c>
      <c r="X24">
        <v>2496.0900288780899</v>
      </c>
      <c r="Y24">
        <f t="shared" si="12"/>
        <v>9.1963668327612602E-3</v>
      </c>
      <c r="AA24">
        <v>2152.0211185478443</v>
      </c>
      <c r="AB24">
        <v>21</v>
      </c>
    </row>
    <row r="25" spans="1:28" x14ac:dyDescent="0.3">
      <c r="A25">
        <v>34.478205642465497</v>
      </c>
      <c r="B25">
        <v>113.079995588857</v>
      </c>
      <c r="C25" s="1">
        <f t="shared" si="0"/>
        <v>1286.5990609221064</v>
      </c>
      <c r="D25">
        <f t="shared" si="1"/>
        <v>2310.5990609221062</v>
      </c>
      <c r="H25">
        <v>34.478205642465497</v>
      </c>
      <c r="I25">
        <v>3.86571723049817</v>
      </c>
      <c r="J25" s="2">
        <f t="shared" si="2"/>
        <v>43.983271600334739</v>
      </c>
      <c r="K25">
        <f t="shared" si="3"/>
        <v>2004.0167283996652</v>
      </c>
      <c r="N25">
        <v>34.478205642465497</v>
      </c>
      <c r="O25">
        <v>-20.9139911995278</v>
      </c>
      <c r="P25" s="3">
        <f t="shared" si="4"/>
        <v>-237.95474431462742</v>
      </c>
      <c r="Q25">
        <f t="shared" si="5"/>
        <v>3309.9547443146275</v>
      </c>
      <c r="T25">
        <v>34.478205642465497</v>
      </c>
      <c r="U25">
        <v>101.452809420896</v>
      </c>
      <c r="V25" s="4">
        <f t="shared" si="6"/>
        <v>1154.3075205221946</v>
      </c>
      <c r="W25">
        <f t="shared" si="7"/>
        <v>2178.3075205221944</v>
      </c>
      <c r="AA25">
        <v>2178.3075205221935</v>
      </c>
      <c r="AB25">
        <v>22</v>
      </c>
    </row>
    <row r="26" spans="1:28" x14ac:dyDescent="0.3">
      <c r="A26">
        <v>36.079517109134102</v>
      </c>
      <c r="B26">
        <v>113.09652525561</v>
      </c>
      <c r="C26" s="1">
        <f t="shared" si="0"/>
        <v>1286.7871317971628</v>
      </c>
      <c r="D26">
        <f t="shared" si="1"/>
        <v>2310.7871317971626</v>
      </c>
      <c r="H26">
        <v>36.079517109134102</v>
      </c>
      <c r="I26">
        <v>6.3748300000000002</v>
      </c>
      <c r="J26" s="2">
        <f t="shared" si="2"/>
        <v>72.531399111111114</v>
      </c>
      <c r="K26">
        <f t="shared" si="3"/>
        <v>1975.4686008888889</v>
      </c>
      <c r="N26">
        <v>36.079517109134102</v>
      </c>
      <c r="O26">
        <v>-21.345675058524101</v>
      </c>
      <c r="P26" s="3">
        <f t="shared" si="4"/>
        <v>-242.8663473325409</v>
      </c>
      <c r="Q26">
        <f t="shared" si="5"/>
        <v>3314.866347332541</v>
      </c>
      <c r="T26">
        <v>36.079517109134102</v>
      </c>
      <c r="U26">
        <v>104.10588923911401</v>
      </c>
      <c r="V26" s="4">
        <f t="shared" si="6"/>
        <v>1184.493673120586</v>
      </c>
      <c r="W26">
        <f t="shared" si="7"/>
        <v>2208.4936731205862</v>
      </c>
      <c r="AA26">
        <v>2208.4936731205848</v>
      </c>
      <c r="AB26">
        <v>23</v>
      </c>
    </row>
    <row r="27" spans="1:28" x14ac:dyDescent="0.3">
      <c r="A27">
        <v>37.681084717333</v>
      </c>
      <c r="B27">
        <v>113.033958417818</v>
      </c>
      <c r="C27" s="1">
        <f t="shared" si="0"/>
        <v>1286.0752602205071</v>
      </c>
      <c r="D27">
        <f t="shared" si="1"/>
        <v>2310.0752602205071</v>
      </c>
      <c r="H27">
        <v>37.681084717333</v>
      </c>
      <c r="I27">
        <v>8.8374964319209806</v>
      </c>
      <c r="J27" s="2">
        <f t="shared" si="2"/>
        <v>100.55107051430093</v>
      </c>
      <c r="K27">
        <f t="shared" si="3"/>
        <v>1947.448929485699</v>
      </c>
      <c r="N27">
        <v>37.681084717333</v>
      </c>
      <c r="O27">
        <v>-21.777358917520498</v>
      </c>
      <c r="P27" s="3">
        <f t="shared" si="4"/>
        <v>-247.77795035045546</v>
      </c>
      <c r="Q27">
        <f t="shared" si="5"/>
        <v>3319.7779503504553</v>
      </c>
      <c r="T27">
        <v>37.681084717333</v>
      </c>
      <c r="U27">
        <v>106.917162066419</v>
      </c>
      <c r="V27" s="4">
        <f t="shared" si="6"/>
        <v>1216.4797106223673</v>
      </c>
      <c r="W27">
        <f t="shared" si="7"/>
        <v>2240.4797106223673</v>
      </c>
      <c r="AA27">
        <v>2240.4797106223659</v>
      </c>
      <c r="AB27">
        <v>24</v>
      </c>
    </row>
    <row r="28" spans="1:28" x14ac:dyDescent="0.3">
      <c r="A28">
        <v>39.282225422981398</v>
      </c>
      <c r="B28">
        <v>113.1032190876</v>
      </c>
      <c r="C28" s="1">
        <f t="shared" si="0"/>
        <v>1286.8632927300266</v>
      </c>
      <c r="D28">
        <f t="shared" si="1"/>
        <v>2310.8632927300268</v>
      </c>
      <c r="H28">
        <v>39.282225422981398</v>
      </c>
      <c r="I28">
        <v>11.306017739536101</v>
      </c>
      <c r="J28" s="2">
        <f t="shared" si="2"/>
        <v>128.63735739205521</v>
      </c>
      <c r="K28">
        <f t="shared" si="3"/>
        <v>1919.3626426079447</v>
      </c>
      <c r="N28">
        <v>39.282225422981398</v>
      </c>
      <c r="O28">
        <v>-22.0244842659143</v>
      </c>
      <c r="P28" s="3">
        <f t="shared" si="4"/>
        <v>-250.58968764773604</v>
      </c>
      <c r="Q28">
        <f t="shared" si="5"/>
        <v>3322.5896876477364</v>
      </c>
      <c r="T28">
        <v>39.282225422981398</v>
      </c>
      <c r="U28">
        <v>108.832007842227</v>
      </c>
      <c r="V28" s="4">
        <f t="shared" si="6"/>
        <v>1238.2664003382272</v>
      </c>
      <c r="W28">
        <f t="shared" si="7"/>
        <v>2262.2664003382274</v>
      </c>
      <c r="AA28">
        <v>2262.2664003382256</v>
      </c>
      <c r="AB28">
        <v>25</v>
      </c>
    </row>
    <row r="29" spans="1:28" x14ac:dyDescent="0.3">
      <c r="A29">
        <v>40.883451509139903</v>
      </c>
      <c r="B29">
        <v>113.146114255868</v>
      </c>
      <c r="C29" s="1">
        <f t="shared" si="0"/>
        <v>1287.3513444223204</v>
      </c>
      <c r="D29">
        <f t="shared" si="1"/>
        <v>2311.3513444223204</v>
      </c>
      <c r="H29">
        <v>40.883451509139903</v>
      </c>
      <c r="I29">
        <v>13.880001053209901</v>
      </c>
      <c r="J29" s="2">
        <f t="shared" si="2"/>
        <v>157.92356753874375</v>
      </c>
      <c r="K29">
        <f t="shared" si="3"/>
        <v>1890.0764324612562</v>
      </c>
      <c r="N29">
        <v>40.883451509139903</v>
      </c>
      <c r="O29">
        <v>-21.902492593102998</v>
      </c>
      <c r="P29" s="3">
        <f t="shared" si="4"/>
        <v>-249.20169350374968</v>
      </c>
      <c r="Q29">
        <f t="shared" si="5"/>
        <v>3321.20169350375</v>
      </c>
      <c r="T29">
        <v>40.883451509139903</v>
      </c>
      <c r="U29">
        <v>109.58677155139</v>
      </c>
      <c r="V29" s="4">
        <f t="shared" si="6"/>
        <v>1246.8539340958152</v>
      </c>
      <c r="W29">
        <f t="shared" si="7"/>
        <v>2270.853934095815</v>
      </c>
      <c r="AA29">
        <v>2270.8539340958137</v>
      </c>
      <c r="AB29">
        <v>26</v>
      </c>
    </row>
    <row r="30" spans="1:28" x14ac:dyDescent="0.3">
      <c r="A30">
        <v>42.483396887647203</v>
      </c>
      <c r="B30">
        <v>113.584491946855</v>
      </c>
      <c r="C30" s="1">
        <f t="shared" si="0"/>
        <v>1292.3391083731058</v>
      </c>
      <c r="D30">
        <f t="shared" si="1"/>
        <v>2316.3391083731058</v>
      </c>
      <c r="H30">
        <v>42.483396887647203</v>
      </c>
      <c r="I30">
        <v>16.664908379000899</v>
      </c>
      <c r="J30" s="2">
        <f t="shared" si="2"/>
        <v>189.60962422329911</v>
      </c>
      <c r="K30">
        <f t="shared" si="3"/>
        <v>1858.3903757767009</v>
      </c>
      <c r="N30">
        <v>42.483396887647203</v>
      </c>
      <c r="O30">
        <v>-21.595942409689101</v>
      </c>
      <c r="P30" s="3">
        <f t="shared" si="4"/>
        <v>-245.71383363912935</v>
      </c>
      <c r="Q30">
        <f t="shared" si="5"/>
        <v>3317.7138336391295</v>
      </c>
      <c r="T30">
        <v>42.483396887647203</v>
      </c>
      <c r="U30">
        <v>110.20970775297999</v>
      </c>
      <c r="V30" s="4">
        <f t="shared" si="6"/>
        <v>1253.9415637672391</v>
      </c>
      <c r="W30">
        <f t="shared" si="7"/>
        <v>2277.9415637672391</v>
      </c>
      <c r="AA30">
        <v>2277.9415637672373</v>
      </c>
      <c r="AB30">
        <v>27</v>
      </c>
    </row>
    <row r="31" spans="1:28" x14ac:dyDescent="0.3">
      <c r="A31">
        <v>44.083683788194797</v>
      </c>
      <c r="B31">
        <v>113.91740763178299</v>
      </c>
      <c r="C31" s="1">
        <f t="shared" si="0"/>
        <v>1296.1269490549532</v>
      </c>
      <c r="D31">
        <f t="shared" si="1"/>
        <v>2320.126949054953</v>
      </c>
      <c r="H31">
        <v>44.083683788194797</v>
      </c>
      <c r="I31">
        <v>19.370719200247901</v>
      </c>
      <c r="J31" s="2">
        <f t="shared" si="2"/>
        <v>220.39573845615391</v>
      </c>
      <c r="K31">
        <f t="shared" si="3"/>
        <v>1827.6042615438462</v>
      </c>
      <c r="N31">
        <v>44.083683788194797</v>
      </c>
      <c r="O31">
        <v>-20.973006208099399</v>
      </c>
      <c r="P31" s="3">
        <f t="shared" si="4"/>
        <v>-238.62620396770873</v>
      </c>
      <c r="Q31">
        <f t="shared" si="5"/>
        <v>3310.6262039677085</v>
      </c>
      <c r="T31">
        <v>44.083683788194797</v>
      </c>
      <c r="U31">
        <v>110.27896842276201</v>
      </c>
      <c r="V31" s="4">
        <f t="shared" si="6"/>
        <v>1254.7295962767589</v>
      </c>
      <c r="W31">
        <f t="shared" si="7"/>
        <v>2278.7295962767589</v>
      </c>
      <c r="AA31">
        <v>2278.7295962767571</v>
      </c>
      <c r="AB31">
        <v>28</v>
      </c>
    </row>
    <row r="32" spans="1:28" x14ac:dyDescent="0.3">
      <c r="A32">
        <v>45.683799927722099</v>
      </c>
      <c r="B32">
        <v>114.30305431974099</v>
      </c>
      <c r="C32" s="1">
        <f t="shared" si="0"/>
        <v>1300.5147513712755</v>
      </c>
      <c r="D32">
        <f t="shared" si="1"/>
        <v>2324.5147513712755</v>
      </c>
      <c r="H32">
        <v>45.683799927722099</v>
      </c>
      <c r="I32">
        <v>21.8919715108924</v>
      </c>
      <c r="J32" s="2">
        <f t="shared" si="2"/>
        <v>249.08198696837576</v>
      </c>
      <c r="K32">
        <f t="shared" si="3"/>
        <v>1798.9180130316242</v>
      </c>
      <c r="N32">
        <v>45.683799927722099</v>
      </c>
      <c r="O32">
        <v>-20.323704504995099</v>
      </c>
      <c r="P32" s="3">
        <f t="shared" si="4"/>
        <v>-231.23859347905537</v>
      </c>
      <c r="Q32">
        <f t="shared" si="5"/>
        <v>3303.2385934790555</v>
      </c>
      <c r="T32">
        <v>45.683799927722099</v>
      </c>
      <c r="U32">
        <v>110.321863591029</v>
      </c>
      <c r="V32" s="4">
        <f t="shared" si="6"/>
        <v>1255.2176479690411</v>
      </c>
      <c r="W32">
        <f t="shared" si="7"/>
        <v>2279.2176479690411</v>
      </c>
      <c r="AA32">
        <v>2279.2176479690397</v>
      </c>
      <c r="AB32">
        <v>29</v>
      </c>
    </row>
    <row r="33" spans="1:28" x14ac:dyDescent="0.3">
      <c r="A33">
        <v>47.284940633370603</v>
      </c>
      <c r="B33">
        <v>114.37231498952301</v>
      </c>
      <c r="C33" s="1">
        <f t="shared" si="0"/>
        <v>1301.3027838807952</v>
      </c>
      <c r="D33">
        <f t="shared" si="1"/>
        <v>2325.3027838807952</v>
      </c>
      <c r="H33">
        <v>47.284940633370603</v>
      </c>
      <c r="I33">
        <v>24.149568806390398</v>
      </c>
      <c r="J33" s="2">
        <f t="shared" si="2"/>
        <v>274.76842730826411</v>
      </c>
      <c r="K33">
        <f t="shared" si="3"/>
        <v>1773.2315726917359</v>
      </c>
      <c r="N33">
        <v>47.284940633370603</v>
      </c>
      <c r="O33">
        <v>-19.5122879813729</v>
      </c>
      <c r="P33" s="3">
        <f t="shared" si="4"/>
        <v>-222.006476588065</v>
      </c>
      <c r="Q33">
        <f t="shared" si="5"/>
        <v>3294.0064765880652</v>
      </c>
      <c r="T33">
        <v>47.284940633370603</v>
      </c>
      <c r="U33">
        <v>110.575682771413</v>
      </c>
      <c r="V33" s="4">
        <f t="shared" si="6"/>
        <v>1258.105546199188</v>
      </c>
      <c r="W33">
        <f t="shared" si="7"/>
        <v>2282.1055461991878</v>
      </c>
      <c r="AA33">
        <v>2282.1055461991864</v>
      </c>
      <c r="AB33">
        <v>30</v>
      </c>
    </row>
    <row r="34" spans="1:28" x14ac:dyDescent="0.3">
      <c r="A34">
        <v>48.886764383099703</v>
      </c>
      <c r="B34">
        <v>114.230651647188</v>
      </c>
      <c r="C34" s="1">
        <f t="shared" si="0"/>
        <v>1299.6909698524501</v>
      </c>
      <c r="D34">
        <f t="shared" si="1"/>
        <v>2323.6909698524501</v>
      </c>
      <c r="H34">
        <v>48.886764383099703</v>
      </c>
      <c r="I34">
        <v>26.301704095829699</v>
      </c>
      <c r="J34" s="2">
        <f t="shared" si="2"/>
        <v>299.25494437921793</v>
      </c>
      <c r="K34">
        <f t="shared" si="3"/>
        <v>1748.7450556207821</v>
      </c>
      <c r="N34">
        <v>48.886764383099703</v>
      </c>
      <c r="O34">
        <v>-18.876367491278302</v>
      </c>
      <c r="P34" s="3">
        <f t="shared" si="4"/>
        <v>-214.77111456743313</v>
      </c>
      <c r="Q34">
        <f t="shared" si="5"/>
        <v>3286.771114567433</v>
      </c>
      <c r="T34">
        <v>48.886764383099703</v>
      </c>
      <c r="U34">
        <v>110.592212438166</v>
      </c>
      <c r="V34" s="4">
        <f t="shared" si="6"/>
        <v>1258.2936170742444</v>
      </c>
      <c r="W34">
        <f t="shared" si="7"/>
        <v>2282.2936170742441</v>
      </c>
      <c r="AA34">
        <v>2282.2936170742428</v>
      </c>
      <c r="AB34">
        <v>31</v>
      </c>
    </row>
    <row r="35" spans="1:28" x14ac:dyDescent="0.3">
      <c r="A35">
        <v>50.4900396015003</v>
      </c>
      <c r="B35">
        <v>113.64077477910401</v>
      </c>
      <c r="C35" s="1">
        <f t="shared" si="0"/>
        <v>1292.9794819311389</v>
      </c>
      <c r="D35">
        <f t="shared" si="1"/>
        <v>2316.9794819311392</v>
      </c>
      <c r="H35">
        <v>50.4900396015003</v>
      </c>
      <c r="I35">
        <v>28.242915373151899</v>
      </c>
      <c r="J35" s="2">
        <f t="shared" si="2"/>
        <v>321.34161491230606</v>
      </c>
      <c r="K35">
        <f t="shared" si="3"/>
        <v>1726.6583850876939</v>
      </c>
      <c r="N35">
        <v>50.4900396015003</v>
      </c>
      <c r="O35">
        <v>-17.786556782815701</v>
      </c>
      <c r="P35" s="3">
        <f t="shared" si="4"/>
        <v>-202.37149050670308</v>
      </c>
      <c r="Q35">
        <f t="shared" si="5"/>
        <v>3274.3714905067031</v>
      </c>
      <c r="T35">
        <v>50.4900396015003</v>
      </c>
      <c r="U35">
        <v>110.50328009886</v>
      </c>
      <c r="V35" s="4">
        <f t="shared" si="6"/>
        <v>1257.2817646803628</v>
      </c>
      <c r="W35">
        <f t="shared" si="7"/>
        <v>2281.2817646803628</v>
      </c>
      <c r="AA35">
        <v>2281.281764680361</v>
      </c>
      <c r="AB35">
        <v>32</v>
      </c>
    </row>
    <row r="36" spans="1:28" x14ac:dyDescent="0.3">
      <c r="A36">
        <v>52.094424766532001</v>
      </c>
      <c r="B36">
        <v>112.708146391329</v>
      </c>
      <c r="C36" s="1">
        <f t="shared" si="0"/>
        <v>1282.3682433857878</v>
      </c>
      <c r="D36">
        <f t="shared" si="1"/>
        <v>2306.3682433857875</v>
      </c>
      <c r="H36">
        <v>52.094424766532001</v>
      </c>
      <c r="I36">
        <v>30.131395647444801</v>
      </c>
      <c r="J36" s="2">
        <f t="shared" si="2"/>
        <v>342.82832381092754</v>
      </c>
      <c r="K36">
        <f t="shared" si="3"/>
        <v>1705.1716761890725</v>
      </c>
      <c r="N36">
        <v>52.094424766532001</v>
      </c>
      <c r="O36">
        <v>-17.563439307961399</v>
      </c>
      <c r="P36" s="3">
        <f t="shared" si="4"/>
        <v>-199.83290945947192</v>
      </c>
      <c r="Q36">
        <f t="shared" si="5"/>
        <v>3271.8329094594719</v>
      </c>
      <c r="T36">
        <v>52.094424766532001</v>
      </c>
      <c r="U36">
        <v>112.391593406822</v>
      </c>
      <c r="V36" s="4">
        <f t="shared" si="6"/>
        <v>1278.7665738731748</v>
      </c>
      <c r="W36">
        <f t="shared" si="7"/>
        <v>2302.7665738731748</v>
      </c>
      <c r="AA36">
        <v>2302.766573873173</v>
      </c>
      <c r="AB36">
        <v>33</v>
      </c>
    </row>
    <row r="37" spans="1:28" x14ac:dyDescent="0.3">
      <c r="A37">
        <v>53.700176019725099</v>
      </c>
      <c r="B37">
        <v>111.35366997932</v>
      </c>
      <c r="C37" s="1">
        <f t="shared" si="0"/>
        <v>1266.9573117647076</v>
      </c>
      <c r="D37">
        <f t="shared" si="1"/>
        <v>2290.9573117647078</v>
      </c>
      <c r="H37">
        <v>53.700176019725099</v>
      </c>
      <c r="I37">
        <v>31.835317411135101</v>
      </c>
      <c r="J37" s="2">
        <f t="shared" si="2"/>
        <v>362.21516698891492</v>
      </c>
      <c r="K37">
        <f t="shared" si="3"/>
        <v>1685.7848330110851</v>
      </c>
      <c r="N37">
        <v>53.700176019725099</v>
      </c>
      <c r="O37">
        <v>-17.6045060197666</v>
      </c>
      <c r="P37" s="3">
        <f t="shared" si="4"/>
        <v>-200.30015738045554</v>
      </c>
      <c r="Q37">
        <f t="shared" si="5"/>
        <v>3272.3001573804559</v>
      </c>
      <c r="T37">
        <v>53.700176019725099</v>
      </c>
      <c r="U37">
        <v>114.543895662593</v>
      </c>
      <c r="V37" s="4">
        <f t="shared" si="6"/>
        <v>1303.2549906499471</v>
      </c>
      <c r="W37">
        <f t="shared" si="7"/>
        <v>2327.2549906499471</v>
      </c>
      <c r="AA37">
        <v>2327.2549906499453</v>
      </c>
      <c r="AB37">
        <v>34</v>
      </c>
    </row>
    <row r="38" spans="1:28" x14ac:dyDescent="0.3">
      <c r="A38">
        <v>55.306183414448398</v>
      </c>
      <c r="B38">
        <v>109.920097062767</v>
      </c>
      <c r="C38" s="1">
        <f t="shared" si="0"/>
        <v>1250.6464376919268</v>
      </c>
      <c r="D38">
        <f t="shared" si="1"/>
        <v>2274.6464376919266</v>
      </c>
      <c r="H38">
        <v>55.306183414448398</v>
      </c>
      <c r="I38">
        <v>33.539239174825497</v>
      </c>
      <c r="J38" s="2">
        <f t="shared" si="2"/>
        <v>381.60201016690343</v>
      </c>
      <c r="K38">
        <f t="shared" si="3"/>
        <v>1666.3979898330965</v>
      </c>
      <c r="N38">
        <v>55.306183414448398</v>
      </c>
      <c r="O38">
        <v>-17.192493830294101</v>
      </c>
      <c r="P38" s="3">
        <f t="shared" si="4"/>
        <v>-195.61237424690177</v>
      </c>
      <c r="Q38">
        <f t="shared" si="5"/>
        <v>3267.6123742469017</v>
      </c>
      <c r="T38">
        <v>55.306183414448398</v>
      </c>
      <c r="U38">
        <v>114.033115299052</v>
      </c>
      <c r="V38" s="4">
        <f t="shared" si="6"/>
        <v>1297.4434451803249</v>
      </c>
      <c r="W38">
        <f t="shared" si="7"/>
        <v>2321.4434451803249</v>
      </c>
      <c r="AA38">
        <v>2321.4434451803231</v>
      </c>
      <c r="AB38">
        <v>35</v>
      </c>
    </row>
    <row r="39" spans="1:28" x14ac:dyDescent="0.3">
      <c r="A39">
        <v>56.912788472742399</v>
      </c>
      <c r="B39">
        <v>108.301965635611</v>
      </c>
      <c r="C39" s="1">
        <f t="shared" si="0"/>
        <v>1232.2356978985074</v>
      </c>
      <c r="D39">
        <f t="shared" si="1"/>
        <v>2256.2356978985072</v>
      </c>
      <c r="H39">
        <v>56.912788472742399</v>
      </c>
      <c r="I39">
        <v>35.295891941545101</v>
      </c>
      <c r="J39" s="2">
        <f t="shared" si="2"/>
        <v>401.58881497935761</v>
      </c>
      <c r="K39">
        <f t="shared" si="3"/>
        <v>1646.4111850206423</v>
      </c>
      <c r="N39">
        <v>56.912788472742399</v>
      </c>
      <c r="O39">
        <v>-16.754116139307001</v>
      </c>
      <c r="P39" s="3">
        <f t="shared" si="4"/>
        <v>-190.62461029611524</v>
      </c>
      <c r="Q39">
        <f t="shared" si="5"/>
        <v>3262.624610296115</v>
      </c>
      <c r="T39">
        <v>56.912788472742399</v>
      </c>
      <c r="U39">
        <v>113.70689344611399</v>
      </c>
      <c r="V39" s="4">
        <f t="shared" si="6"/>
        <v>1293.7317654313415</v>
      </c>
      <c r="W39">
        <f t="shared" si="7"/>
        <v>2317.7317654313415</v>
      </c>
      <c r="AA39">
        <v>2317.7317654313397</v>
      </c>
      <c r="AB39">
        <v>36</v>
      </c>
    </row>
    <row r="40" spans="1:28" x14ac:dyDescent="0.3">
      <c r="A40">
        <v>58.519820433586801</v>
      </c>
      <c r="B40">
        <v>106.552006700882</v>
      </c>
      <c r="C40" s="1">
        <f t="shared" si="0"/>
        <v>1212.3250540189242</v>
      </c>
      <c r="D40">
        <f t="shared" si="1"/>
        <v>2236.3250540189242</v>
      </c>
      <c r="H40">
        <v>58.519820433586801</v>
      </c>
      <c r="I40">
        <v>36.920717200691399</v>
      </c>
      <c r="J40" s="2">
        <f t="shared" si="2"/>
        <v>420.07571570564437</v>
      </c>
      <c r="K40">
        <f t="shared" si="3"/>
        <v>1627.9242842943556</v>
      </c>
      <c r="N40">
        <v>58.519820433586801</v>
      </c>
      <c r="O40">
        <v>-16.236641943775901</v>
      </c>
      <c r="P40" s="3">
        <f t="shared" si="4"/>
        <v>-184.73690389362804</v>
      </c>
      <c r="Q40">
        <f t="shared" si="5"/>
        <v>3256.7369038936281</v>
      </c>
      <c r="T40">
        <v>58.519820433586801</v>
      </c>
      <c r="U40">
        <v>114.066174632558</v>
      </c>
      <c r="V40" s="4">
        <f t="shared" si="6"/>
        <v>1297.8195869304377</v>
      </c>
      <c r="W40">
        <f t="shared" si="7"/>
        <v>2321.8195869304377</v>
      </c>
      <c r="AA40">
        <v>2321.8195869304359</v>
      </c>
      <c r="AB40">
        <v>37</v>
      </c>
    </row>
    <row r="41" spans="1:28" x14ac:dyDescent="0.3">
      <c r="A41">
        <v>60.127193916471498</v>
      </c>
      <c r="B41">
        <v>104.696585760095</v>
      </c>
      <c r="C41" s="1">
        <f t="shared" si="0"/>
        <v>1191.2144868704142</v>
      </c>
      <c r="D41">
        <f t="shared" si="1"/>
        <v>2215.2144868704145</v>
      </c>
      <c r="H41">
        <v>60.127193916471498</v>
      </c>
      <c r="I41">
        <v>38.545542459837797</v>
      </c>
      <c r="J41" s="2">
        <f t="shared" si="2"/>
        <v>438.56261643193227</v>
      </c>
      <c r="K41">
        <f t="shared" si="3"/>
        <v>1609.4373835680676</v>
      </c>
      <c r="N41">
        <v>60.127193916471498</v>
      </c>
      <c r="O41">
        <v>-15.798264252788799</v>
      </c>
      <c r="P41" s="3">
        <f t="shared" si="4"/>
        <v>-179.74913994284145</v>
      </c>
      <c r="Q41">
        <f t="shared" si="5"/>
        <v>3251.7491399428418</v>
      </c>
      <c r="T41">
        <v>60.127193916471498</v>
      </c>
      <c r="U41">
        <v>114.214531806884</v>
      </c>
      <c r="V41" s="4">
        <f t="shared" si="6"/>
        <v>1299.507561891658</v>
      </c>
      <c r="W41">
        <f t="shared" si="7"/>
        <v>2323.507561891658</v>
      </c>
      <c r="AA41">
        <v>2323.5075618916562</v>
      </c>
      <c r="AB41">
        <v>38</v>
      </c>
    </row>
    <row r="42" spans="1:28" x14ac:dyDescent="0.3">
      <c r="A42">
        <v>61.735250443436897</v>
      </c>
      <c r="B42">
        <v>102.63024080719001</v>
      </c>
      <c r="C42" s="1">
        <f t="shared" si="0"/>
        <v>1167.7040731840286</v>
      </c>
      <c r="D42">
        <f t="shared" si="1"/>
        <v>2191.7040731840284</v>
      </c>
      <c r="H42">
        <v>61.735250443436897</v>
      </c>
      <c r="I42">
        <v>40.0121747098963</v>
      </c>
      <c r="J42" s="2">
        <f t="shared" si="2"/>
        <v>455.24963225482014</v>
      </c>
      <c r="K42">
        <f t="shared" si="3"/>
        <v>1592.7503677451798</v>
      </c>
      <c r="N42">
        <v>61.735250443436897</v>
      </c>
      <c r="O42">
        <v>-15.4917140693749</v>
      </c>
      <c r="P42" s="3">
        <f t="shared" si="4"/>
        <v>-176.26128007822109</v>
      </c>
      <c r="Q42">
        <f t="shared" si="5"/>
        <v>3248.2612800782208</v>
      </c>
      <c r="T42">
        <v>61.735250443436897</v>
      </c>
      <c r="U42">
        <v>114.25742697515101</v>
      </c>
      <c r="V42" s="4">
        <f t="shared" si="6"/>
        <v>1299.9956135839404</v>
      </c>
      <c r="W42">
        <f t="shared" si="7"/>
        <v>2323.9956135839402</v>
      </c>
      <c r="AA42">
        <v>2323.9956135839384</v>
      </c>
      <c r="AB42">
        <v>39</v>
      </c>
    </row>
    <row r="43" spans="1:28" x14ac:dyDescent="0.3">
      <c r="A43">
        <v>63.343306970402402</v>
      </c>
      <c r="B43">
        <v>100.563895854286</v>
      </c>
      <c r="C43" s="1">
        <f t="shared" si="0"/>
        <v>1144.1936594976542</v>
      </c>
      <c r="D43">
        <f t="shared" si="1"/>
        <v>2168.1936594976542</v>
      </c>
      <c r="H43">
        <v>63.343306970402402</v>
      </c>
      <c r="I43">
        <v>41.426075956925501</v>
      </c>
      <c r="J43" s="2">
        <f t="shared" si="2"/>
        <v>471.33668644324126</v>
      </c>
      <c r="K43">
        <f t="shared" si="3"/>
        <v>1576.6633135567588</v>
      </c>
      <c r="N43">
        <v>63.343306970402402</v>
      </c>
      <c r="O43">
        <v>-14.947874372329199</v>
      </c>
      <c r="P43" s="3">
        <f t="shared" si="4"/>
        <v>-170.07359285850112</v>
      </c>
      <c r="Q43">
        <f t="shared" si="5"/>
        <v>3242.0735928585009</v>
      </c>
      <c r="T43">
        <v>63.343306970402402</v>
      </c>
      <c r="U43">
        <v>114.53761165704999</v>
      </c>
      <c r="V43" s="4">
        <f t="shared" si="6"/>
        <v>1303.1834926313245</v>
      </c>
      <c r="W43">
        <f t="shared" si="7"/>
        <v>2327.1834926313245</v>
      </c>
      <c r="AA43">
        <v>2327.1834926313222</v>
      </c>
      <c r="AB43">
        <v>40</v>
      </c>
    </row>
    <row r="44" spans="1:28" x14ac:dyDescent="0.3">
      <c r="A44">
        <v>64.951619638897995</v>
      </c>
      <c r="B44">
        <v>98.418454396837404</v>
      </c>
      <c r="C44" s="1">
        <f t="shared" si="0"/>
        <v>1119.7833033595723</v>
      </c>
      <c r="D44">
        <f t="shared" si="1"/>
        <v>2143.7833033595721</v>
      </c>
      <c r="H44">
        <v>64.951619638897995</v>
      </c>
      <c r="I44">
        <v>42.708149696381398</v>
      </c>
      <c r="J44" s="2">
        <f t="shared" si="2"/>
        <v>485.92383654549502</v>
      </c>
      <c r="K44">
        <f t="shared" si="3"/>
        <v>1562.0761634545049</v>
      </c>
      <c r="N44">
        <v>64.951619638897995</v>
      </c>
      <c r="O44">
        <v>-14.7204206934593</v>
      </c>
      <c r="P44" s="3">
        <f t="shared" si="4"/>
        <v>-167.48567544558136</v>
      </c>
      <c r="Q44">
        <f t="shared" si="5"/>
        <v>3239.4856754455814</v>
      </c>
      <c r="T44">
        <v>64.951619638897995</v>
      </c>
      <c r="U44">
        <v>114.55414132380299</v>
      </c>
      <c r="V44" s="4">
        <f t="shared" si="6"/>
        <v>1303.3715635063809</v>
      </c>
      <c r="W44">
        <f t="shared" si="7"/>
        <v>2327.3715635063809</v>
      </c>
      <c r="AA44">
        <v>2327.3715635063791</v>
      </c>
      <c r="AB44">
        <v>41</v>
      </c>
    </row>
    <row r="45" spans="1:28" x14ac:dyDescent="0.3">
      <c r="A45">
        <v>66.559846926883694</v>
      </c>
      <c r="B45">
        <v>96.299378440903396</v>
      </c>
      <c r="C45" s="1">
        <f t="shared" si="0"/>
        <v>1095.6729280387231</v>
      </c>
      <c r="D45">
        <f t="shared" si="1"/>
        <v>2119.6729280387231</v>
      </c>
      <c r="H45">
        <v>66.559846926883694</v>
      </c>
      <c r="I45">
        <v>43.752933922205401</v>
      </c>
      <c r="J45" s="2">
        <f t="shared" si="2"/>
        <v>497.81115929264814</v>
      </c>
      <c r="K45">
        <f t="shared" si="3"/>
        <v>1550.1888407073518</v>
      </c>
      <c r="N45">
        <v>66.559846926883694</v>
      </c>
      <c r="O45">
        <v>-14.123849993384299</v>
      </c>
      <c r="P45" s="3">
        <f t="shared" si="4"/>
        <v>-160.69802659139469</v>
      </c>
      <c r="Q45">
        <f t="shared" si="5"/>
        <v>3232.6980265913944</v>
      </c>
      <c r="T45">
        <v>66.559846926883694</v>
      </c>
      <c r="U45">
        <v>114.570670990556</v>
      </c>
      <c r="V45" s="4">
        <f t="shared" si="6"/>
        <v>1303.5596343814373</v>
      </c>
      <c r="W45">
        <f t="shared" si="7"/>
        <v>2327.5596343814373</v>
      </c>
      <c r="AA45">
        <v>2327.559634381435</v>
      </c>
      <c r="AB45">
        <v>42</v>
      </c>
    </row>
    <row r="46" spans="1:28" x14ac:dyDescent="0.3">
      <c r="A46">
        <v>68.167903453849107</v>
      </c>
      <c r="B46">
        <v>94.233033487998696</v>
      </c>
      <c r="C46" s="1">
        <f t="shared" si="0"/>
        <v>1072.1625143523408</v>
      </c>
      <c r="D46">
        <f t="shared" si="1"/>
        <v>2096.1625143523406</v>
      </c>
      <c r="H46">
        <v>68.167903453849107</v>
      </c>
      <c r="I46">
        <v>44.797718148029503</v>
      </c>
      <c r="J46" s="2">
        <f t="shared" si="2"/>
        <v>509.69848203980234</v>
      </c>
      <c r="K46">
        <f t="shared" si="3"/>
        <v>1538.3015179601975</v>
      </c>
      <c r="N46">
        <v>68.167903453849107</v>
      </c>
      <c r="O46">
        <v>-13.47454829028</v>
      </c>
      <c r="P46" s="3">
        <f t="shared" si="4"/>
        <v>-153.31041610274133</v>
      </c>
      <c r="Q46">
        <f t="shared" si="5"/>
        <v>3225.3104161027413</v>
      </c>
      <c r="T46">
        <v>68.167903453849107</v>
      </c>
      <c r="U46">
        <v>114.587200657308</v>
      </c>
      <c r="V46" s="4">
        <f t="shared" si="6"/>
        <v>1303.7477052564823</v>
      </c>
      <c r="W46">
        <f t="shared" si="7"/>
        <v>2327.7477052564823</v>
      </c>
      <c r="AA46">
        <v>2327.74770525648</v>
      </c>
      <c r="AB46">
        <v>43</v>
      </c>
    </row>
    <row r="47" spans="1:28" x14ac:dyDescent="0.3">
      <c r="A47">
        <v>69.775959980814505</v>
      </c>
      <c r="B47">
        <v>92.166688535094096</v>
      </c>
      <c r="C47" s="1">
        <f t="shared" si="0"/>
        <v>1048.6521006659596</v>
      </c>
      <c r="D47">
        <f t="shared" si="1"/>
        <v>2072.6521006659596</v>
      </c>
      <c r="H47">
        <v>69.775959980814505</v>
      </c>
      <c r="I47">
        <v>45.684309364765703</v>
      </c>
      <c r="J47" s="2">
        <f t="shared" si="2"/>
        <v>519.78591988355652</v>
      </c>
      <c r="K47">
        <f t="shared" si="3"/>
        <v>1528.2140801164435</v>
      </c>
      <c r="N47">
        <v>69.775959980814505</v>
      </c>
      <c r="O47">
        <v>-12.7197845811171</v>
      </c>
      <c r="P47" s="3">
        <f t="shared" si="4"/>
        <v>-144.72288234515457</v>
      </c>
      <c r="Q47">
        <f t="shared" si="5"/>
        <v>3216.7228823451546</v>
      </c>
      <c r="T47">
        <v>69.775959980814505</v>
      </c>
      <c r="U47">
        <v>114.603730324061</v>
      </c>
      <c r="V47" s="4">
        <f t="shared" si="6"/>
        <v>1303.9357761315387</v>
      </c>
      <c r="W47">
        <f t="shared" si="7"/>
        <v>2327.9357761315387</v>
      </c>
      <c r="AA47">
        <v>2327.9357761315368</v>
      </c>
      <c r="AB47">
        <v>44</v>
      </c>
    </row>
    <row r="48" spans="1:28" x14ac:dyDescent="0.3">
      <c r="A48">
        <v>71.383333463699202</v>
      </c>
      <c r="B48">
        <v>90.311267594306599</v>
      </c>
      <c r="C48" s="1">
        <f t="shared" si="0"/>
        <v>1027.5415335174441</v>
      </c>
      <c r="D48">
        <f t="shared" si="1"/>
        <v>2051.5415335174439</v>
      </c>
      <c r="H48">
        <v>71.383333463699202</v>
      </c>
      <c r="I48">
        <v>46.412707572414</v>
      </c>
      <c r="J48" s="2">
        <f t="shared" si="2"/>
        <v>528.07347282391038</v>
      </c>
      <c r="K48">
        <f t="shared" si="3"/>
        <v>1519.9265271760896</v>
      </c>
      <c r="N48">
        <v>71.383333463699202</v>
      </c>
      <c r="O48">
        <v>-11.991386373468799</v>
      </c>
      <c r="P48" s="3">
        <f t="shared" si="4"/>
        <v>-136.43532940480057</v>
      </c>
      <c r="Q48">
        <f t="shared" si="5"/>
        <v>3208.4353294048005</v>
      </c>
      <c r="T48">
        <v>71.383333463699202</v>
      </c>
      <c r="U48">
        <v>114.725721996872</v>
      </c>
      <c r="V48" s="4">
        <f t="shared" si="6"/>
        <v>1305.3237702755214</v>
      </c>
      <c r="W48">
        <f t="shared" si="7"/>
        <v>2329.3237702755214</v>
      </c>
      <c r="AA48">
        <v>2329.3237702755196</v>
      </c>
      <c r="AB48">
        <v>45</v>
      </c>
    </row>
    <row r="49" spans="1:28" x14ac:dyDescent="0.3">
      <c r="A49">
        <v>72.990706946583998</v>
      </c>
      <c r="B49">
        <v>88.455846653519203</v>
      </c>
      <c r="C49" s="1">
        <f t="shared" si="0"/>
        <v>1006.4309663689296</v>
      </c>
      <c r="D49">
        <f t="shared" si="1"/>
        <v>2030.4309663689296</v>
      </c>
      <c r="H49">
        <v>72.990706946583998</v>
      </c>
      <c r="I49">
        <v>47.246567786120799</v>
      </c>
      <c r="J49" s="2">
        <f t="shared" si="2"/>
        <v>537.56094903319672</v>
      </c>
      <c r="K49">
        <f t="shared" si="3"/>
        <v>1510.4390509668033</v>
      </c>
      <c r="N49">
        <v>72.990706946583998</v>
      </c>
      <c r="O49">
        <v>-11.394815673393801</v>
      </c>
      <c r="P49" s="3">
        <f t="shared" si="4"/>
        <v>-129.64768055061393</v>
      </c>
      <c r="Q49">
        <f t="shared" si="5"/>
        <v>3201.6476805506136</v>
      </c>
      <c r="T49">
        <v>72.990706946583998</v>
      </c>
      <c r="U49">
        <v>115.216830690889</v>
      </c>
      <c r="V49" s="4">
        <f t="shared" si="6"/>
        <v>1310.9114958607815</v>
      </c>
      <c r="W49">
        <f t="shared" si="7"/>
        <v>2334.9114958607815</v>
      </c>
      <c r="AA49">
        <v>2334.9114958607797</v>
      </c>
      <c r="AB49">
        <v>46</v>
      </c>
    </row>
    <row r="50" spans="1:28" x14ac:dyDescent="0.3">
      <c r="A50">
        <v>74.597482765898107</v>
      </c>
      <c r="B50">
        <v>86.784984223334206</v>
      </c>
      <c r="C50" s="1">
        <f t="shared" si="0"/>
        <v>987.42026494104698</v>
      </c>
      <c r="D50">
        <f t="shared" si="1"/>
        <v>2011.420264941047</v>
      </c>
      <c r="H50">
        <v>74.597482765898107</v>
      </c>
      <c r="I50">
        <v>47.843138486195798</v>
      </c>
      <c r="J50" s="2">
        <f t="shared" si="2"/>
        <v>544.34859788738333</v>
      </c>
      <c r="K50">
        <f t="shared" si="3"/>
        <v>1503.6514021126168</v>
      </c>
      <c r="N50">
        <v>74.597482765898107</v>
      </c>
      <c r="O50">
        <v>-10.640051964230899</v>
      </c>
      <c r="P50" s="3">
        <f t="shared" si="4"/>
        <v>-121.06014679302713</v>
      </c>
      <c r="Q50">
        <f t="shared" si="5"/>
        <v>3193.0601467930273</v>
      </c>
      <c r="T50">
        <v>74.597482765898107</v>
      </c>
      <c r="U50">
        <v>115.523380874303</v>
      </c>
      <c r="V50" s="4">
        <f t="shared" si="6"/>
        <v>1314.399355725403</v>
      </c>
      <c r="W50">
        <f t="shared" si="7"/>
        <v>2338.399355725403</v>
      </c>
      <c r="AA50">
        <v>2338.3993557254012</v>
      </c>
      <c r="AB50">
        <v>47</v>
      </c>
    </row>
    <row r="51" spans="1:28" x14ac:dyDescent="0.3">
      <c r="A51">
        <v>76.2038316826618</v>
      </c>
      <c r="B51">
        <v>85.2459493007226</v>
      </c>
      <c r="C51" s="1">
        <f t="shared" si="0"/>
        <v>969.90946759933274</v>
      </c>
      <c r="D51">
        <f t="shared" si="1"/>
        <v>1993.9094675993326</v>
      </c>
      <c r="H51">
        <v>76.2038316826618</v>
      </c>
      <c r="I51">
        <v>48.4660746877855</v>
      </c>
      <c r="J51" s="2">
        <f t="shared" si="2"/>
        <v>551.43622755880392</v>
      </c>
      <c r="K51">
        <f t="shared" si="3"/>
        <v>1496.5637724411961</v>
      </c>
      <c r="N51">
        <v>76.2038316826618</v>
      </c>
      <c r="O51">
        <v>-9.9907502611266299</v>
      </c>
      <c r="P51" s="3">
        <f t="shared" si="4"/>
        <v>-113.67253630437411</v>
      </c>
      <c r="Q51">
        <f t="shared" si="5"/>
        <v>3185.6725363043743</v>
      </c>
      <c r="T51">
        <v>76.2038316826618</v>
      </c>
      <c r="U51">
        <v>116.067220571348</v>
      </c>
      <c r="V51" s="4">
        <f t="shared" si="6"/>
        <v>1320.5870429451152</v>
      </c>
      <c r="W51">
        <f t="shared" si="7"/>
        <v>2344.5870429451152</v>
      </c>
      <c r="AA51">
        <v>2344.5870429451129</v>
      </c>
      <c r="AB51">
        <v>48</v>
      </c>
    </row>
    <row r="52" spans="1:28" x14ac:dyDescent="0.3">
      <c r="A52">
        <v>77.809839077385107</v>
      </c>
      <c r="B52">
        <v>83.812376384169497</v>
      </c>
      <c r="C52" s="1">
        <f t="shared" si="0"/>
        <v>953.59859352655076</v>
      </c>
      <c r="D52">
        <f t="shared" si="1"/>
        <v>1977.5985935265508</v>
      </c>
      <c r="H52">
        <v>77.809839077385107</v>
      </c>
      <c r="I52">
        <v>48.957183381801897</v>
      </c>
      <c r="J52" s="2">
        <f t="shared" si="2"/>
        <v>557.02395314405715</v>
      </c>
      <c r="K52">
        <f t="shared" si="3"/>
        <v>1490.976046855943</v>
      </c>
      <c r="N52">
        <v>77.809839077385107</v>
      </c>
      <c r="O52">
        <v>-9.1041590443904497</v>
      </c>
      <c r="P52" s="3">
        <f t="shared" si="4"/>
        <v>-103.58509846062023</v>
      </c>
      <c r="Q52">
        <f t="shared" si="5"/>
        <v>3175.5850984606204</v>
      </c>
      <c r="T52">
        <v>77.809839077385107</v>
      </c>
      <c r="U52">
        <v>116.74288777596701</v>
      </c>
      <c r="V52" s="4">
        <f t="shared" si="6"/>
        <v>1328.2746342510025</v>
      </c>
      <c r="W52">
        <f t="shared" si="7"/>
        <v>2352.2746342510022</v>
      </c>
      <c r="AA52">
        <v>2352.2746342510004</v>
      </c>
      <c r="AB52">
        <v>49</v>
      </c>
    </row>
    <row r="53" spans="1:28" x14ac:dyDescent="0.3">
      <c r="A53">
        <v>79.416614896699301</v>
      </c>
      <c r="B53">
        <v>82.1415139539846</v>
      </c>
      <c r="C53" s="1">
        <f t="shared" si="0"/>
        <v>934.58789209866927</v>
      </c>
      <c r="D53">
        <f t="shared" si="1"/>
        <v>1958.5878920986693</v>
      </c>
      <c r="H53">
        <v>79.416614896699301</v>
      </c>
      <c r="I53">
        <v>49.263733565215801</v>
      </c>
      <c r="J53" s="2">
        <f t="shared" si="2"/>
        <v>560.51181300867756</v>
      </c>
      <c r="K53">
        <f t="shared" si="3"/>
        <v>1487.4881869913224</v>
      </c>
      <c r="N53">
        <v>79.416614896699301</v>
      </c>
      <c r="O53">
        <v>-8.2175678276542996</v>
      </c>
      <c r="P53" s="3">
        <f t="shared" si="4"/>
        <v>-93.497660616866696</v>
      </c>
      <c r="Q53">
        <f t="shared" si="5"/>
        <v>3165.4976606168666</v>
      </c>
      <c r="T53">
        <v>79.416614896699301</v>
      </c>
      <c r="U53">
        <v>117.49765148513001</v>
      </c>
      <c r="V53" s="4">
        <f t="shared" si="6"/>
        <v>1336.8621680085903</v>
      </c>
      <c r="W53">
        <f t="shared" si="7"/>
        <v>2360.8621680085903</v>
      </c>
      <c r="AA53">
        <v>2360.862168008588</v>
      </c>
      <c r="AB53">
        <v>50</v>
      </c>
    </row>
    <row r="54" spans="1:28" x14ac:dyDescent="0.3">
      <c r="A54">
        <v>81.0247568041748</v>
      </c>
      <c r="B54">
        <v>80.048803499565295</v>
      </c>
      <c r="C54" s="1">
        <f t="shared" si="0"/>
        <v>910.77749759505411</v>
      </c>
      <c r="D54">
        <f t="shared" si="1"/>
        <v>1934.777497595054</v>
      </c>
      <c r="H54">
        <v>81.0247568041748</v>
      </c>
      <c r="I54">
        <v>49.8603042652908</v>
      </c>
      <c r="J54" s="2">
        <f t="shared" si="2"/>
        <v>567.29946186286429</v>
      </c>
      <c r="K54">
        <f t="shared" si="3"/>
        <v>1480.7005381371357</v>
      </c>
      <c r="N54">
        <v>81.0247568041748</v>
      </c>
      <c r="O54">
        <v>-8.3378760538662906</v>
      </c>
      <c r="P54" s="3">
        <f t="shared" si="4"/>
        <v>-94.866500879545356</v>
      </c>
      <c r="Q54">
        <f t="shared" si="5"/>
        <v>3166.8665008795451</v>
      </c>
      <c r="T54">
        <v>81.0247568041748</v>
      </c>
      <c r="U54">
        <v>118.25241519429299</v>
      </c>
      <c r="V54" s="4">
        <f t="shared" si="6"/>
        <v>1345.4497017661781</v>
      </c>
      <c r="W54">
        <f t="shared" si="7"/>
        <v>2369.4497017661779</v>
      </c>
      <c r="AA54">
        <v>2369.4497017661761</v>
      </c>
      <c r="AB54">
        <v>51</v>
      </c>
    </row>
    <row r="55" spans="1:28" x14ac:dyDescent="0.3">
      <c r="A55">
        <v>82.634520941341904</v>
      </c>
      <c r="B55">
        <v>77.455148516367601</v>
      </c>
      <c r="C55" s="1">
        <f t="shared" si="0"/>
        <v>881.26746756400473</v>
      </c>
      <c r="D55">
        <f t="shared" si="1"/>
        <v>1905.2674675640046</v>
      </c>
      <c r="H55">
        <v>82.634520941341904</v>
      </c>
      <c r="I55">
        <v>50.351412959307197</v>
      </c>
      <c r="J55" s="2">
        <f t="shared" si="2"/>
        <v>572.88718744811752</v>
      </c>
      <c r="K55">
        <f t="shared" si="3"/>
        <v>1475.1128125518826</v>
      </c>
      <c r="N55">
        <v>82.634520941341904</v>
      </c>
      <c r="O55">
        <v>-8.2597799518409492</v>
      </c>
      <c r="P55" s="3">
        <f t="shared" si="4"/>
        <v>-93.977940785390359</v>
      </c>
      <c r="Q55">
        <f t="shared" si="5"/>
        <v>3165.9779407853903</v>
      </c>
      <c r="T55">
        <v>82.634520941341904</v>
      </c>
      <c r="U55">
        <v>119.11264090951499</v>
      </c>
      <c r="V55" s="4">
        <f t="shared" si="6"/>
        <v>1355.2371587927039</v>
      </c>
      <c r="W55">
        <f t="shared" si="7"/>
        <v>2379.2371587927041</v>
      </c>
      <c r="AA55">
        <v>2379.2371587927018</v>
      </c>
      <c r="AB55">
        <v>52</v>
      </c>
    </row>
    <row r="56" spans="1:28" x14ac:dyDescent="0.3">
      <c r="A56">
        <v>84.245224264119997</v>
      </c>
      <c r="B56">
        <v>74.571473016508804</v>
      </c>
      <c r="C56" s="1">
        <f t="shared" si="0"/>
        <v>848.45764854338904</v>
      </c>
      <c r="D56">
        <f t="shared" si="1"/>
        <v>1872.457648543389</v>
      </c>
      <c r="H56">
        <v>84.245224264119997</v>
      </c>
      <c r="I56">
        <v>50.552501136662499</v>
      </c>
      <c r="J56" s="2">
        <f t="shared" si="2"/>
        <v>575.17512404380443</v>
      </c>
      <c r="K56">
        <f t="shared" si="3"/>
        <v>1472.8248759561957</v>
      </c>
      <c r="N56">
        <v>84.245224264119997</v>
      </c>
      <c r="O56">
        <v>-7.2089849381068198</v>
      </c>
      <c r="P56" s="3">
        <f t="shared" si="4"/>
        <v>-82.022228629126488</v>
      </c>
      <c r="Q56">
        <f t="shared" si="5"/>
        <v>3154.0222286291264</v>
      </c>
      <c r="T56">
        <v>84.245224264119997</v>
      </c>
      <c r="U56">
        <v>120.078328630795</v>
      </c>
      <c r="V56" s="4">
        <f t="shared" si="6"/>
        <v>1366.2245390881565</v>
      </c>
      <c r="W56">
        <f t="shared" si="7"/>
        <v>2390.2245390881562</v>
      </c>
      <c r="AA56">
        <v>2390.224539088154</v>
      </c>
      <c r="AB56">
        <v>53</v>
      </c>
    </row>
    <row r="57" spans="1:28" x14ac:dyDescent="0.3">
      <c r="A57">
        <v>85.857293675059495</v>
      </c>
      <c r="B57">
        <v>71.265949492415601</v>
      </c>
      <c r="C57" s="1">
        <f t="shared" si="0"/>
        <v>810.84813644703979</v>
      </c>
      <c r="D57">
        <f t="shared" si="1"/>
        <v>1834.8481364470397</v>
      </c>
      <c r="H57">
        <v>85.857293675059495</v>
      </c>
      <c r="I57">
        <v>51.149071836737498</v>
      </c>
      <c r="J57" s="2">
        <f t="shared" si="2"/>
        <v>581.96277289799116</v>
      </c>
      <c r="K57">
        <f t="shared" si="3"/>
        <v>1466.0372271020087</v>
      </c>
      <c r="N57">
        <v>85.857293675059495</v>
      </c>
      <c r="O57">
        <v>-6.1905662137974096</v>
      </c>
      <c r="P57" s="3">
        <f t="shared" si="4"/>
        <v>-70.434886699206089</v>
      </c>
      <c r="Q57">
        <f t="shared" si="5"/>
        <v>3142.4348866992059</v>
      </c>
      <c r="T57">
        <v>85.857293675059495</v>
      </c>
      <c r="U57">
        <v>121.175843859648</v>
      </c>
      <c r="V57" s="4">
        <f t="shared" si="6"/>
        <v>1378.7118234697728</v>
      </c>
      <c r="W57">
        <f t="shared" si="7"/>
        <v>2402.7118234697728</v>
      </c>
      <c r="AA57">
        <v>2402.7118234697705</v>
      </c>
      <c r="AB57">
        <v>54</v>
      </c>
    </row>
    <row r="58" spans="1:28" x14ac:dyDescent="0.3">
      <c r="A58">
        <v>87.470558413140196</v>
      </c>
      <c r="B58">
        <v>67.591308947117298</v>
      </c>
      <c r="C58" s="1">
        <f t="shared" si="0"/>
        <v>769.03889290942357</v>
      </c>
      <c r="D58">
        <f t="shared" si="1"/>
        <v>1793.0388929094236</v>
      </c>
      <c r="H58">
        <v>87.470558413140196</v>
      </c>
      <c r="I58">
        <v>51.561084026209898</v>
      </c>
      <c r="J58" s="2">
        <f t="shared" si="2"/>
        <v>586.65055603154372</v>
      </c>
      <c r="K58">
        <f t="shared" si="3"/>
        <v>1461.3494439684564</v>
      </c>
      <c r="N58">
        <v>87.470558413140196</v>
      </c>
      <c r="O58">
        <v>-4.9705296044782799</v>
      </c>
      <c r="P58" s="3">
        <f t="shared" si="4"/>
        <v>-56.553581277619543</v>
      </c>
      <c r="Q58">
        <f t="shared" si="5"/>
        <v>3128.5535812776197</v>
      </c>
      <c r="T58">
        <v>87.470558413140196</v>
      </c>
      <c r="U58">
        <v>122.35245559304499</v>
      </c>
      <c r="V58" s="4">
        <f t="shared" si="6"/>
        <v>1392.0990503030898</v>
      </c>
      <c r="W58">
        <f t="shared" si="7"/>
        <v>2416.0990503030898</v>
      </c>
      <c r="AA58">
        <v>2416.0990503030871</v>
      </c>
      <c r="AB58">
        <v>55</v>
      </c>
    </row>
    <row r="59" spans="1:28" x14ac:dyDescent="0.3">
      <c r="A59">
        <v>89.0843354342814</v>
      </c>
      <c r="B59">
        <v>63.7584753927311</v>
      </c>
      <c r="C59" s="1">
        <f t="shared" si="0"/>
        <v>725.42976446840726</v>
      </c>
      <c r="D59">
        <f t="shared" si="1"/>
        <v>1749.429764468407</v>
      </c>
      <c r="H59">
        <v>89.0843354342814</v>
      </c>
      <c r="I59">
        <v>51.709441200535899</v>
      </c>
      <c r="J59" s="2">
        <f t="shared" si="2"/>
        <v>588.33853099276405</v>
      </c>
      <c r="K59">
        <f t="shared" si="3"/>
        <v>1459.6614690072361</v>
      </c>
      <c r="N59">
        <v>89.0843354342814</v>
      </c>
      <c r="O59">
        <v>-3.2107848939096999</v>
      </c>
      <c r="P59" s="3">
        <f t="shared" si="4"/>
        <v>-36.531597015150368</v>
      </c>
      <c r="Q59">
        <f t="shared" si="5"/>
        <v>3108.5315970151505</v>
      </c>
      <c r="T59">
        <v>89.0843354342814</v>
      </c>
      <c r="U59">
        <v>123.58179832947199</v>
      </c>
      <c r="V59" s="4">
        <f t="shared" si="6"/>
        <v>1406.0862387708814</v>
      </c>
      <c r="W59">
        <f t="shared" si="7"/>
        <v>2430.0862387708812</v>
      </c>
      <c r="AA59">
        <v>2430.0862387708789</v>
      </c>
      <c r="AB59">
        <v>56</v>
      </c>
    </row>
    <row r="60" spans="1:28" x14ac:dyDescent="0.3">
      <c r="A60">
        <v>90.697087889301599</v>
      </c>
      <c r="B60">
        <v>60.2420278565206</v>
      </c>
      <c r="C60" s="1">
        <f t="shared" si="0"/>
        <v>685.42040583418998</v>
      </c>
      <c r="D60">
        <f t="shared" si="1"/>
        <v>1709.42040583419</v>
      </c>
      <c r="H60">
        <v>90.697087889301599</v>
      </c>
      <c r="I60">
        <v>52.279646399096301</v>
      </c>
      <c r="J60" s="2">
        <f t="shared" si="2"/>
        <v>594.82619902971794</v>
      </c>
      <c r="K60">
        <f t="shared" si="3"/>
        <v>1453.1738009702822</v>
      </c>
      <c r="N60">
        <v>90.697087889301599</v>
      </c>
      <c r="O60">
        <v>-2.3594109962951602</v>
      </c>
      <c r="P60" s="3">
        <f t="shared" si="4"/>
        <v>-26.844854002291601</v>
      </c>
      <c r="Q60">
        <f t="shared" si="5"/>
        <v>3098.8448540022919</v>
      </c>
      <c r="T60">
        <v>90.697087889301599</v>
      </c>
      <c r="U60">
        <v>124.547486050752</v>
      </c>
      <c r="V60" s="4">
        <f t="shared" si="6"/>
        <v>1417.073619066334</v>
      </c>
      <c r="W60">
        <f t="shared" si="7"/>
        <v>2441.0736190663338</v>
      </c>
      <c r="AA60">
        <v>2441.073619066331</v>
      </c>
      <c r="AB60">
        <v>57</v>
      </c>
    </row>
    <row r="61" spans="1:28" x14ac:dyDescent="0.3">
      <c r="A61">
        <v>92.290787355109401</v>
      </c>
      <c r="B61">
        <v>55.693038346086198</v>
      </c>
      <c r="C61" s="1">
        <f t="shared" si="0"/>
        <v>633.66301407102526</v>
      </c>
      <c r="D61">
        <f t="shared" si="1"/>
        <v>1657.6630140710251</v>
      </c>
      <c r="H61">
        <v>92.290787355109401</v>
      </c>
      <c r="I61">
        <v>52.883666074340098</v>
      </c>
      <c r="J61" s="2">
        <f t="shared" si="2"/>
        <v>601.69860066804733</v>
      </c>
      <c r="K61">
        <f t="shared" si="3"/>
        <v>1446.3013993319528</v>
      </c>
      <c r="N61">
        <v>92.290787355109401</v>
      </c>
      <c r="O61">
        <v>-2.0539070629414198</v>
      </c>
      <c r="P61" s="3">
        <f t="shared" si="4"/>
        <v>-23.368898138355711</v>
      </c>
      <c r="Q61">
        <f t="shared" si="5"/>
        <v>3095.3688981383557</v>
      </c>
      <c r="T61">
        <v>92.290787355109401</v>
      </c>
      <c r="U61">
        <v>125.407711765974</v>
      </c>
      <c r="V61" s="4">
        <f t="shared" si="6"/>
        <v>1426.8610760928598</v>
      </c>
      <c r="W61">
        <f t="shared" si="7"/>
        <v>2450.8610760928595</v>
      </c>
      <c r="AA61">
        <v>2450.8610760928568</v>
      </c>
      <c r="AB61">
        <v>58</v>
      </c>
    </row>
    <row r="62" spans="1:28" x14ac:dyDescent="0.3">
      <c r="A62">
        <v>93.420972815861603</v>
      </c>
      <c r="B62">
        <v>53.265476331378103</v>
      </c>
      <c r="C62" s="1">
        <f t="shared" si="0"/>
        <v>606.04275292590205</v>
      </c>
      <c r="D62">
        <f t="shared" si="1"/>
        <v>1630.0427529259018</v>
      </c>
      <c r="H62">
        <v>93.420972815861603</v>
      </c>
      <c r="I62">
        <v>52.206792917449803</v>
      </c>
      <c r="J62" s="2">
        <f t="shared" si="2"/>
        <v>593.99728830520667</v>
      </c>
      <c r="K62">
        <f t="shared" si="3"/>
        <v>1454.0027116947933</v>
      </c>
      <c r="N62">
        <v>93.420972815861603</v>
      </c>
      <c r="O62">
        <v>-1.87361833678093</v>
      </c>
      <c r="P62" s="3">
        <f t="shared" si="4"/>
        <v>-21.317613076263026</v>
      </c>
      <c r="Q62">
        <f t="shared" si="5"/>
        <v>3093.3176130762631</v>
      </c>
      <c r="T62">
        <v>93.420972815861603</v>
      </c>
      <c r="U62">
        <v>125.951551463019</v>
      </c>
      <c r="V62" s="4">
        <f t="shared" si="6"/>
        <v>1433.0487633125717</v>
      </c>
      <c r="W62">
        <f t="shared" si="7"/>
        <v>2457.0487633125717</v>
      </c>
      <c r="AA62">
        <v>2457.048763312569</v>
      </c>
      <c r="AB62">
        <v>59</v>
      </c>
    </row>
    <row r="63" spans="1:28" x14ac:dyDescent="0.3">
      <c r="A63">
        <v>94.944597505074995</v>
      </c>
      <c r="B63">
        <v>52.296859109929699</v>
      </c>
      <c r="C63" s="1">
        <f t="shared" si="0"/>
        <v>595.0220414285335</v>
      </c>
      <c r="D63">
        <f t="shared" si="1"/>
        <v>1619.0220414285334</v>
      </c>
      <c r="H63">
        <v>94.944597505074995</v>
      </c>
      <c r="I63">
        <v>53.937530991748098</v>
      </c>
      <c r="J63" s="2">
        <f t="shared" si="2"/>
        <v>613.68924150611167</v>
      </c>
      <c r="K63">
        <f t="shared" si="3"/>
        <v>1434.3107584938884</v>
      </c>
      <c r="N63">
        <v>94.944597505074995</v>
      </c>
      <c r="O63">
        <v>-1.8570886700282101</v>
      </c>
      <c r="P63" s="3">
        <f t="shared" si="4"/>
        <v>-21.129542201209858</v>
      </c>
      <c r="Q63">
        <f t="shared" si="5"/>
        <v>3093.1295422012099</v>
      </c>
      <c r="T63">
        <v>94.944597505074995</v>
      </c>
      <c r="U63">
        <v>126.57448766460899</v>
      </c>
      <c r="V63" s="4">
        <f t="shared" si="6"/>
        <v>1440.1363929839956</v>
      </c>
      <c r="W63">
        <f t="shared" si="7"/>
        <v>2464.1363929839958</v>
      </c>
      <c r="AA63">
        <v>2464.1363929839927</v>
      </c>
      <c r="AB63">
        <v>60</v>
      </c>
    </row>
    <row r="64" spans="1:28" x14ac:dyDescent="0.3">
      <c r="A64">
        <v>96.551458704899204</v>
      </c>
      <c r="B64">
        <v>50.599631178230098</v>
      </c>
      <c r="C64" s="1">
        <f t="shared" si="0"/>
        <v>575.71135918341804</v>
      </c>
      <c r="D64">
        <f t="shared" si="1"/>
        <v>1599.7113591834179</v>
      </c>
      <c r="H64">
        <v>96.551458704899204</v>
      </c>
      <c r="I64">
        <v>53.927695156986097</v>
      </c>
      <c r="J64" s="2">
        <f t="shared" si="2"/>
        <v>613.57733156393067</v>
      </c>
      <c r="K64">
        <f t="shared" si="3"/>
        <v>1434.4226684360692</v>
      </c>
      <c r="N64">
        <v>96.551458704899204</v>
      </c>
      <c r="O64">
        <v>-2.0716965665539799</v>
      </c>
      <c r="P64" s="3">
        <f t="shared" si="4"/>
        <v>-23.571303157236393</v>
      </c>
      <c r="Q64">
        <f t="shared" si="5"/>
        <v>3095.5713031572363</v>
      </c>
      <c r="T64">
        <v>96.551458704899204</v>
      </c>
      <c r="U64">
        <v>126.775575841964</v>
      </c>
      <c r="V64" s="4">
        <f t="shared" si="6"/>
        <v>1442.4243295796794</v>
      </c>
      <c r="W64">
        <f t="shared" si="7"/>
        <v>2466.4243295796791</v>
      </c>
      <c r="AA64">
        <v>2466.4243295796764</v>
      </c>
      <c r="AB64">
        <v>61</v>
      </c>
    </row>
    <row r="65" spans="1:28" x14ac:dyDescent="0.3">
      <c r="A65">
        <v>98.159771373394904</v>
      </c>
      <c r="B65">
        <v>48.4541897207815</v>
      </c>
      <c r="C65" s="1">
        <f t="shared" si="0"/>
        <v>551.30100304533619</v>
      </c>
      <c r="D65">
        <f t="shared" si="1"/>
        <v>1575.3010030453361</v>
      </c>
      <c r="H65">
        <v>98.159771373394904</v>
      </c>
      <c r="I65">
        <v>55.236134397956697</v>
      </c>
      <c r="J65" s="2">
        <f t="shared" si="2"/>
        <v>628.4644624834184</v>
      </c>
      <c r="K65">
        <f t="shared" si="3"/>
        <v>1419.5355375165816</v>
      </c>
      <c r="N65">
        <v>98.159771373394904</v>
      </c>
      <c r="O65">
        <v>-2.3227767401749801</v>
      </c>
      <c r="P65" s="3">
        <f t="shared" si="4"/>
        <v>-26.428037577101996</v>
      </c>
      <c r="Q65">
        <f t="shared" si="5"/>
        <v>3098.4280375771023</v>
      </c>
      <c r="T65">
        <v>98.159771373394904</v>
      </c>
      <c r="U65">
        <v>127.082126025378</v>
      </c>
      <c r="V65" s="4">
        <f t="shared" si="6"/>
        <v>1445.9121894443008</v>
      </c>
      <c r="W65">
        <f t="shared" si="7"/>
        <v>2469.912189444301</v>
      </c>
      <c r="AA65">
        <v>2469.9121894442978</v>
      </c>
      <c r="AB65">
        <v>62</v>
      </c>
    </row>
    <row r="66" spans="1:28" x14ac:dyDescent="0.3">
      <c r="A66">
        <v>100</v>
      </c>
      <c r="B66">
        <v>48.012214664302697</v>
      </c>
      <c r="C66" s="1">
        <f t="shared" si="0"/>
        <v>546.27230906939963</v>
      </c>
      <c r="D66">
        <f t="shared" si="1"/>
        <v>1570.2723090693996</v>
      </c>
      <c r="H66">
        <v>99.616988999207805</v>
      </c>
      <c r="I66">
        <v>56.155129225880799</v>
      </c>
      <c r="J66" s="2">
        <f t="shared" si="2"/>
        <v>638.92058141446603</v>
      </c>
      <c r="K66">
        <f t="shared" si="3"/>
        <v>1409.0794185855339</v>
      </c>
      <c r="N66">
        <v>99.616988999207805</v>
      </c>
      <c r="O66">
        <v>-2.4930550216540999</v>
      </c>
      <c r="P66" s="3">
        <f t="shared" si="4"/>
        <v>-28.365426024153315</v>
      </c>
      <c r="Q66">
        <f t="shared" si="5"/>
        <v>3100.3654260241533</v>
      </c>
      <c r="T66">
        <v>99.616988999207805</v>
      </c>
      <c r="U66">
        <v>128.31943002003399</v>
      </c>
      <c r="V66" s="4">
        <f t="shared" si="6"/>
        <v>1459.9899593390535</v>
      </c>
      <c r="W66">
        <f t="shared" si="7"/>
        <v>2483.9899593390533</v>
      </c>
      <c r="AA66">
        <v>2483.9899593390505</v>
      </c>
      <c r="AB66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47CC-1AB6-4422-A76C-CC086901D9CD}">
  <dimension ref="A1:Z134"/>
  <sheetViews>
    <sheetView topLeftCell="E1" workbookViewId="0">
      <selection activeCell="R5" sqref="R5"/>
    </sheetView>
  </sheetViews>
  <sheetFormatPr defaultRowHeight="14.4" x14ac:dyDescent="0.3"/>
  <sheetData>
    <row r="1" spans="1:26" x14ac:dyDescent="0.3">
      <c r="A1" t="s">
        <v>0</v>
      </c>
      <c r="C1" s="6"/>
      <c r="F1" s="5"/>
      <c r="G1" t="s">
        <v>1</v>
      </c>
      <c r="I1" s="7"/>
      <c r="L1" s="5"/>
      <c r="M1" t="s">
        <v>2</v>
      </c>
      <c r="O1" s="8"/>
      <c r="R1" s="5"/>
      <c r="S1" t="s">
        <v>3</v>
      </c>
      <c r="U1" s="4"/>
    </row>
    <row r="2" spans="1:26" x14ac:dyDescent="0.3">
      <c r="A2" t="s">
        <v>13</v>
      </c>
      <c r="C2" s="6"/>
      <c r="F2" s="5"/>
      <c r="G2" t="s">
        <v>14</v>
      </c>
      <c r="I2" s="7"/>
      <c r="L2" s="5"/>
      <c r="M2" t="s">
        <v>15</v>
      </c>
      <c r="O2" s="8"/>
      <c r="R2" s="5"/>
      <c r="S2" t="s">
        <v>16</v>
      </c>
      <c r="U2" s="4"/>
      <c r="Z2">
        <f>4096/360</f>
        <v>11.377777777777778</v>
      </c>
    </row>
    <row r="3" spans="1:26" x14ac:dyDescent="0.3">
      <c r="A3" t="s">
        <v>8</v>
      </c>
      <c r="B3" t="s">
        <v>9</v>
      </c>
      <c r="C3" s="6" t="s">
        <v>10</v>
      </c>
      <c r="F3" t="s">
        <v>12</v>
      </c>
      <c r="G3" t="s">
        <v>8</v>
      </c>
      <c r="H3" t="s">
        <v>9</v>
      </c>
      <c r="I3" s="7" t="s">
        <v>10</v>
      </c>
      <c r="L3" t="s">
        <v>12</v>
      </c>
      <c r="M3" t="s">
        <v>8</v>
      </c>
      <c r="N3" t="s">
        <v>9</v>
      </c>
      <c r="O3" s="8" t="s">
        <v>10</v>
      </c>
      <c r="R3" t="s">
        <v>12</v>
      </c>
      <c r="S3" t="s">
        <v>8</v>
      </c>
      <c r="T3" t="s">
        <v>9</v>
      </c>
      <c r="U3" s="4" t="s">
        <v>10</v>
      </c>
      <c r="X3" t="s">
        <v>12</v>
      </c>
    </row>
    <row r="4" spans="1:26" x14ac:dyDescent="0.3">
      <c r="A4">
        <v>0</v>
      </c>
      <c r="B4">
        <v>66.767524345995696</v>
      </c>
      <c r="C4" s="6">
        <f t="shared" ref="C4:C67" si="0">B4*$Z$2</f>
        <v>759.6660547811066</v>
      </c>
      <c r="D4">
        <f t="shared" ref="D4:D67" si="1">2048+($B4-90)*$Z$2</f>
        <v>1783.6660547811066</v>
      </c>
      <c r="E4" s="6">
        <v>1768.9374334802999</v>
      </c>
      <c r="F4" s="5"/>
      <c r="G4">
        <v>0</v>
      </c>
      <c r="H4">
        <v>-6.1607985299522401</v>
      </c>
      <c r="I4" s="7">
        <f t="shared" ref="I4:I67" si="2">H4*$Z$2</f>
        <v>-70.096196607456605</v>
      </c>
      <c r="J4">
        <f t="shared" ref="J4:J67" si="3">2048+(-1*$H4)*$Z$2</f>
        <v>2118.0961966074565</v>
      </c>
      <c r="K4">
        <v>2090.4782308506701</v>
      </c>
      <c r="L4" s="5"/>
      <c r="M4">
        <v>0</v>
      </c>
      <c r="N4">
        <v>0.10425931642771499</v>
      </c>
      <c r="O4" s="8">
        <f t="shared" ref="O4:O67" si="4">N4*$Z$2</f>
        <v>1.1862393335775574</v>
      </c>
      <c r="P4">
        <f t="shared" ref="P4:P67" si="5">2048+(90-$N4)*$Z$2</f>
        <v>3070.8137606664222</v>
      </c>
      <c r="Q4">
        <v>3066.7423789753998</v>
      </c>
      <c r="R4" s="5"/>
      <c r="S4">
        <v>0</v>
      </c>
      <c r="T4">
        <v>58.678976594739297</v>
      </c>
      <c r="U4" s="4">
        <f t="shared" ref="U4:U67" si="6">T4*$Z$2</f>
        <v>667.6363559223671</v>
      </c>
      <c r="V4">
        <f t="shared" ref="V4:V67" si="7">2048-(90-$T4)*$Z$2</f>
        <v>1691.6363559223671</v>
      </c>
      <c r="W4">
        <v>1695.66615894865</v>
      </c>
    </row>
    <row r="5" spans="1:26" x14ac:dyDescent="0.3">
      <c r="A5">
        <v>0.725385286158161</v>
      </c>
      <c r="B5">
        <v>67.698415475593805</v>
      </c>
      <c r="C5" s="6">
        <f t="shared" si="0"/>
        <v>770.25752718897843</v>
      </c>
      <c r="D5">
        <f t="shared" si="1"/>
        <v>1794.2575271889784</v>
      </c>
      <c r="E5">
        <v>1841.0771975754701</v>
      </c>
      <c r="F5" s="5">
        <f>ABS(E5-E4)/4096</f>
        <v>1.7612247093547417E-2</v>
      </c>
      <c r="G5">
        <v>0.725385286158161</v>
      </c>
      <c r="H5">
        <v>-6.8721266593164199</v>
      </c>
      <c r="I5" s="7">
        <f t="shared" si="2"/>
        <v>-78.189529990444598</v>
      </c>
      <c r="J5">
        <f t="shared" si="3"/>
        <v>2126.1895299904445</v>
      </c>
      <c r="K5">
        <v>2118.3164375583801</v>
      </c>
      <c r="L5" s="5">
        <f>ABS(K5-K4)/4096</f>
        <v>6.7964371844995153E-3</v>
      </c>
      <c r="M5">
        <v>0.725385286158161</v>
      </c>
      <c r="N5">
        <v>0.183111235842432</v>
      </c>
      <c r="O5" s="8">
        <f t="shared" si="4"/>
        <v>2.0833989500294487</v>
      </c>
      <c r="P5">
        <f t="shared" si="5"/>
        <v>3069.9166010499707</v>
      </c>
      <c r="Q5">
        <v>3050.3221343105001</v>
      </c>
      <c r="R5" s="5">
        <f>ABS(Q5-Q4)/4096</f>
        <v>4.0088487951415175E-3</v>
      </c>
      <c r="S5">
        <v>0.725385286158161</v>
      </c>
      <c r="T5">
        <v>58.944718933547101</v>
      </c>
      <c r="U5" s="4">
        <f t="shared" si="6"/>
        <v>670.65991319946932</v>
      </c>
      <c r="V5">
        <f t="shared" si="7"/>
        <v>1694.6599131994692</v>
      </c>
      <c r="W5">
        <v>1715.7955720423399</v>
      </c>
      <c r="X5">
        <f>ABS(W5-W4)/4096</f>
        <v>4.9144074935766335E-3</v>
      </c>
    </row>
    <row r="6" spans="1:26" x14ac:dyDescent="0.3">
      <c r="A6">
        <v>1.51082840533225</v>
      </c>
      <c r="B6">
        <v>68.591991019344405</v>
      </c>
      <c r="C6" s="6">
        <f t="shared" si="0"/>
        <v>780.42443115342974</v>
      </c>
      <c r="D6">
        <f t="shared" si="1"/>
        <v>1804.4244311534296</v>
      </c>
      <c r="E6">
        <v>1898.70714281606</v>
      </c>
      <c r="F6" s="5">
        <f t="shared" ref="F6:F24" si="8">ABS(E6-E5)/4096</f>
        <v>1.4069810849753395E-2</v>
      </c>
      <c r="G6">
        <v>1.51082840533225</v>
      </c>
      <c r="H6">
        <v>-6.25804807056232</v>
      </c>
      <c r="I6" s="7">
        <f t="shared" si="2"/>
        <v>-71.202680269509059</v>
      </c>
      <c r="J6">
        <f t="shared" si="3"/>
        <v>2119.2026802695091</v>
      </c>
      <c r="K6">
        <v>2092.85031221903</v>
      </c>
      <c r="L6" s="5">
        <f t="shared" ref="L6:L24" si="9">ABS(K6-K5)/4096</f>
        <v>6.2173157566772774E-3</v>
      </c>
      <c r="M6">
        <v>1.51082840533225</v>
      </c>
      <c r="N6">
        <v>0.467198877418042</v>
      </c>
      <c r="O6" s="8">
        <f t="shared" si="4"/>
        <v>5.3156850052897227</v>
      </c>
      <c r="P6">
        <f t="shared" si="5"/>
        <v>3066.6843149947103</v>
      </c>
      <c r="Q6">
        <v>3051.46011883459</v>
      </c>
      <c r="R6" s="5">
        <f t="shared" ref="R6:R24" si="10">ABS(Q6-Q5)/4096</f>
        <v>2.778282529516396E-4</v>
      </c>
      <c r="S6">
        <v>1.51082840533225</v>
      </c>
      <c r="T6">
        <v>59.216368046506901</v>
      </c>
      <c r="U6" s="4">
        <f t="shared" si="6"/>
        <v>673.75067644025637</v>
      </c>
      <c r="V6">
        <f t="shared" si="7"/>
        <v>1697.7506764402563</v>
      </c>
      <c r="W6">
        <v>1759.31006460699</v>
      </c>
      <c r="X6">
        <f t="shared" ref="X6:X24" si="11">ABS(W6-W5)/4096</f>
        <v>1.062365541129151E-2</v>
      </c>
    </row>
    <row r="7" spans="1:26" x14ac:dyDescent="0.3">
      <c r="A7">
        <v>2.2965791320036</v>
      </c>
      <c r="B7">
        <v>69.4047161270923</v>
      </c>
      <c r="C7" s="6">
        <f t="shared" si="0"/>
        <v>789.67143682380572</v>
      </c>
      <c r="D7">
        <f t="shared" si="1"/>
        <v>1813.6714368238058</v>
      </c>
      <c r="E7">
        <v>1939.9345320929001</v>
      </c>
      <c r="F7" s="5">
        <f t="shared" si="8"/>
        <v>1.0065280585166037E-2</v>
      </c>
      <c r="G7">
        <v>2.2965791320036</v>
      </c>
      <c r="H7">
        <v>-6.0921264508369202</v>
      </c>
      <c r="I7" s="7">
        <f t="shared" si="2"/>
        <v>-69.314860951744521</v>
      </c>
      <c r="J7">
        <f t="shared" si="3"/>
        <v>2117.3148609517443</v>
      </c>
      <c r="K7">
        <v>2039.1039293404101</v>
      </c>
      <c r="L7" s="5">
        <f t="shared" si="9"/>
        <v>1.3121675507475561E-2</v>
      </c>
      <c r="M7">
        <v>2.2965791320036</v>
      </c>
      <c r="N7">
        <v>1.2543949598361901</v>
      </c>
      <c r="O7" s="8">
        <f t="shared" si="4"/>
        <v>14.272227098580652</v>
      </c>
      <c r="P7">
        <f t="shared" si="5"/>
        <v>3057.7277729014195</v>
      </c>
      <c r="Q7">
        <v>3063.3857804939898</v>
      </c>
      <c r="R7" s="5">
        <f t="shared" si="10"/>
        <v>2.9115384910644027E-3</v>
      </c>
      <c r="S7">
        <v>2.2965791320036</v>
      </c>
      <c r="T7">
        <v>59.6932528816277</v>
      </c>
      <c r="U7" s="4">
        <f t="shared" si="6"/>
        <v>679.17656611985296</v>
      </c>
      <c r="V7">
        <f t="shared" si="7"/>
        <v>1703.1765661198529</v>
      </c>
      <c r="W7">
        <v>1817.0142058408601</v>
      </c>
      <c r="X7">
        <f t="shared" si="11"/>
        <v>1.4087925105925325E-2</v>
      </c>
    </row>
    <row r="8" spans="1:26" x14ac:dyDescent="0.3">
      <c r="A8">
        <v>3.0821341084494298</v>
      </c>
      <c r="B8">
        <v>70.099275212989795</v>
      </c>
      <c r="C8" s="6">
        <f t="shared" si="0"/>
        <v>797.57397575668392</v>
      </c>
      <c r="D8">
        <f t="shared" si="1"/>
        <v>1821.5739757566839</v>
      </c>
      <c r="E8" s="5">
        <v>1964.14793495087</v>
      </c>
      <c r="F8" s="5">
        <f t="shared" si="8"/>
        <v>5.9114753071215498E-3</v>
      </c>
      <c r="G8">
        <v>3.0821341084494298</v>
      </c>
      <c r="H8">
        <v>-5.93864335972739</v>
      </c>
      <c r="I8" s="7">
        <f t="shared" si="2"/>
        <v>-67.568564448453856</v>
      </c>
      <c r="J8">
        <f t="shared" si="3"/>
        <v>2115.5685644484538</v>
      </c>
      <c r="K8" s="8">
        <v>1975.60888555662</v>
      </c>
      <c r="L8" s="5">
        <f t="shared" si="9"/>
        <v>1.5501719673776893E-2</v>
      </c>
      <c r="M8">
        <v>3.0821341084494298</v>
      </c>
      <c r="N8">
        <v>0.81621632913595399</v>
      </c>
      <c r="O8" s="8">
        <f t="shared" si="4"/>
        <v>9.2867280115024098</v>
      </c>
      <c r="P8">
        <f t="shared" si="5"/>
        <v>3062.7132719884976</v>
      </c>
      <c r="Q8" s="4">
        <v>3080.8491334283099</v>
      </c>
      <c r="R8" s="5">
        <f t="shared" si="10"/>
        <v>4.2635138999804756E-3</v>
      </c>
      <c r="S8">
        <v>3.0821341084494298</v>
      </c>
      <c r="T8">
        <v>60.039533166282403</v>
      </c>
      <c r="U8" s="4">
        <f t="shared" si="6"/>
        <v>683.11646624747982</v>
      </c>
      <c r="V8">
        <f t="shared" si="7"/>
        <v>1707.1164662474798</v>
      </c>
      <c r="W8">
        <v>1881.89852583932</v>
      </c>
      <c r="X8">
        <f t="shared" si="11"/>
        <v>1.5840898437123996E-2</v>
      </c>
    </row>
    <row r="9" spans="1:26" x14ac:dyDescent="0.3">
      <c r="A9">
        <v>3.8678009421669799</v>
      </c>
      <c r="B9">
        <v>70.800053563195306</v>
      </c>
      <c r="C9" s="6">
        <f t="shared" si="0"/>
        <v>805.54727609679992</v>
      </c>
      <c r="D9">
        <f t="shared" si="1"/>
        <v>1829.5472760968</v>
      </c>
      <c r="E9" s="7">
        <v>1971.86374867674</v>
      </c>
      <c r="F9" s="5">
        <f t="shared" si="8"/>
        <v>1.8837435854174855E-3</v>
      </c>
      <c r="G9">
        <v>3.8678009421669799</v>
      </c>
      <c r="H9">
        <v>-5.7167483612308496</v>
      </c>
      <c r="I9" s="7">
        <f t="shared" si="2"/>
        <v>-65.043892465559892</v>
      </c>
      <c r="J9">
        <f t="shared" si="3"/>
        <v>2113.04389246556</v>
      </c>
      <c r="K9">
        <v>1914.8444573792301</v>
      </c>
      <c r="L9" s="5">
        <f t="shared" si="9"/>
        <v>1.4835065472995568E-2</v>
      </c>
      <c r="M9">
        <v>3.8678009421669799</v>
      </c>
      <c r="N9">
        <v>2.0844313120176401</v>
      </c>
      <c r="O9" s="8">
        <f t="shared" si="4"/>
        <v>23.716196261178485</v>
      </c>
      <c r="P9">
        <f t="shared" si="5"/>
        <v>3048.2838037388215</v>
      </c>
      <c r="Q9">
        <v>3100.05033976595</v>
      </c>
      <c r="R9" s="5">
        <f t="shared" si="10"/>
        <v>4.687794516025412E-3</v>
      </c>
      <c r="S9">
        <v>3.8678009421669799</v>
      </c>
      <c r="T9">
        <v>60.460444622631996</v>
      </c>
      <c r="U9" s="4">
        <f t="shared" si="6"/>
        <v>687.90550326194625</v>
      </c>
      <c r="V9">
        <f t="shared" si="7"/>
        <v>1711.9055032619463</v>
      </c>
      <c r="W9">
        <v>1948.9936798313499</v>
      </c>
      <c r="X9">
        <f t="shared" si="11"/>
        <v>1.638065283008544E-2</v>
      </c>
    </row>
    <row r="10" spans="1:26" x14ac:dyDescent="0.3">
      <c r="A10">
        <v>4.6535796331562604</v>
      </c>
      <c r="B10">
        <v>71.208526490929103</v>
      </c>
      <c r="C10" s="6">
        <f t="shared" si="0"/>
        <v>810.19479029679337</v>
      </c>
      <c r="D10">
        <f t="shared" si="1"/>
        <v>1834.1947902967934</v>
      </c>
      <c r="E10">
        <v>1964.28783905507</v>
      </c>
      <c r="F10" s="5">
        <f t="shared" si="8"/>
        <v>1.8495873099780291E-3</v>
      </c>
      <c r="G10">
        <v>4.6535796331562604</v>
      </c>
      <c r="H10">
        <v>-5.0197015696100999</v>
      </c>
      <c r="I10" s="7">
        <f t="shared" si="2"/>
        <v>-57.113048969786028</v>
      </c>
      <c r="J10">
        <f t="shared" si="3"/>
        <v>2105.1130489697862</v>
      </c>
      <c r="K10">
        <v>1864.1775965977799</v>
      </c>
      <c r="L10" s="5">
        <f t="shared" si="9"/>
        <v>1.2369839057971233E-2</v>
      </c>
      <c r="M10">
        <v>4.6535796331562604</v>
      </c>
      <c r="N10">
        <v>1.41201499448729</v>
      </c>
      <c r="O10" s="8">
        <f t="shared" si="4"/>
        <v>16.065592826166501</v>
      </c>
      <c r="P10">
        <f t="shared" si="5"/>
        <v>3055.9344071738333</v>
      </c>
      <c r="Q10">
        <v>3118.4702247669102</v>
      </c>
      <c r="R10" s="5">
        <f t="shared" si="10"/>
        <v>4.497042236562554E-3</v>
      </c>
      <c r="S10">
        <v>4.6535796331562604</v>
      </c>
      <c r="T10">
        <v>60.9559872506765</v>
      </c>
      <c r="U10" s="4">
        <f t="shared" si="6"/>
        <v>693.5436771632526</v>
      </c>
      <c r="V10">
        <f t="shared" si="7"/>
        <v>1717.5436771632526</v>
      </c>
      <c r="W10">
        <v>2015.0891515188</v>
      </c>
      <c r="X10">
        <f t="shared" si="11"/>
        <v>1.6136589767443865E-2</v>
      </c>
    </row>
    <row r="11" spans="1:26" x14ac:dyDescent="0.3">
      <c r="A11">
        <v>5.4391998596772497</v>
      </c>
      <c r="B11">
        <v>71.8533314623634</v>
      </c>
      <c r="C11" s="6">
        <f t="shared" si="0"/>
        <v>817.53123797177921</v>
      </c>
      <c r="D11">
        <f t="shared" si="1"/>
        <v>1841.5312379717791</v>
      </c>
      <c r="E11">
        <v>1943.31494152605</v>
      </c>
      <c r="F11" s="5">
        <f t="shared" si="8"/>
        <v>5.1203363107958921E-3</v>
      </c>
      <c r="G11">
        <v>5.4391998596772497</v>
      </c>
      <c r="H11">
        <v>-4.4333576826701604</v>
      </c>
      <c r="I11" s="7">
        <f t="shared" si="2"/>
        <v>-50.441758522824941</v>
      </c>
      <c r="J11">
        <f t="shared" si="3"/>
        <v>2098.4417585228248</v>
      </c>
      <c r="K11">
        <v>1826.7595592284799</v>
      </c>
      <c r="L11" s="5">
        <f t="shared" si="9"/>
        <v>9.1352630296142601E-3</v>
      </c>
      <c r="M11">
        <v>5.4391998596772497</v>
      </c>
      <c r="N11">
        <v>2.3292048511576402</v>
      </c>
      <c r="O11" s="8">
        <f t="shared" si="4"/>
        <v>26.501175195393596</v>
      </c>
      <c r="P11">
        <f t="shared" si="5"/>
        <v>3045.4988248046066</v>
      </c>
      <c r="Q11">
        <v>3134.6429010745901</v>
      </c>
      <c r="R11" s="5">
        <f t="shared" si="10"/>
        <v>3.9484073016796684E-3</v>
      </c>
      <c r="S11">
        <v>5.4391998596772497</v>
      </c>
      <c r="T11">
        <v>61.3458023854866</v>
      </c>
      <c r="U11" s="4">
        <f t="shared" si="6"/>
        <v>697.97890714153641</v>
      </c>
      <c r="V11">
        <f t="shared" si="7"/>
        <v>1721.9789071415364</v>
      </c>
      <c r="W11">
        <v>2078.3794675143499</v>
      </c>
      <c r="X11">
        <f t="shared" si="11"/>
        <v>1.5451737303601054E-2</v>
      </c>
    </row>
    <row r="12" spans="1:26" x14ac:dyDescent="0.3">
      <c r="A12">
        <v>6.2250997293775603</v>
      </c>
      <c r="B12">
        <v>72.193392482710195</v>
      </c>
      <c r="C12" s="6">
        <f t="shared" si="0"/>
        <v>821.4003766921694</v>
      </c>
      <c r="D12">
        <f t="shared" si="1"/>
        <v>1845.4003766921694</v>
      </c>
      <c r="E12">
        <v>1911.3941037888401</v>
      </c>
      <c r="F12" s="5">
        <f t="shared" si="8"/>
        <v>7.7931732756860161E-3</v>
      </c>
      <c r="G12">
        <v>6.2250997293775603</v>
      </c>
      <c r="H12">
        <v>-4.3669442918712997</v>
      </c>
      <c r="I12" s="7">
        <f t="shared" si="2"/>
        <v>-49.686121720846792</v>
      </c>
      <c r="J12">
        <f t="shared" si="3"/>
        <v>2097.6861217208466</v>
      </c>
      <c r="K12">
        <v>1802.2141160657</v>
      </c>
      <c r="L12" s="5">
        <f t="shared" si="9"/>
        <v>5.9925398346630798E-3</v>
      </c>
      <c r="M12">
        <v>6.2250997293775603</v>
      </c>
      <c r="N12">
        <v>1.6296279309077299</v>
      </c>
      <c r="O12" s="8">
        <f t="shared" si="4"/>
        <v>18.541544458327952</v>
      </c>
      <c r="P12">
        <f t="shared" si="5"/>
        <v>3053.4584555416723</v>
      </c>
      <c r="Q12">
        <v>3148.0220376758298</v>
      </c>
      <c r="R12" s="5">
        <f t="shared" si="10"/>
        <v>3.2663907717870311E-3</v>
      </c>
      <c r="S12">
        <v>6.2250997293775603</v>
      </c>
      <c r="T12">
        <v>61.922195449533902</v>
      </c>
      <c r="U12" s="4">
        <f t="shared" si="6"/>
        <v>704.5369793369191</v>
      </c>
      <c r="V12">
        <f t="shared" si="7"/>
        <v>1728.5369793369191</v>
      </c>
      <c r="W12">
        <v>2138.2276378300899</v>
      </c>
      <c r="X12">
        <f t="shared" si="11"/>
        <v>1.4611369705991195E-2</v>
      </c>
    </row>
    <row r="13" spans="1:26" x14ac:dyDescent="0.3">
      <c r="A13">
        <v>7.0106919915806198</v>
      </c>
      <c r="B13">
        <v>72.894170832915705</v>
      </c>
      <c r="C13" s="6">
        <f t="shared" si="0"/>
        <v>829.3736770322854</v>
      </c>
      <c r="D13">
        <f t="shared" si="1"/>
        <v>1853.3736770322853</v>
      </c>
      <c r="E13">
        <v>1871.0606727305001</v>
      </c>
      <c r="F13" s="5">
        <f t="shared" si="8"/>
        <v>9.8470290669775418E-3</v>
      </c>
      <c r="G13">
        <v>7.0106919915806198</v>
      </c>
      <c r="H13">
        <v>-4.1948034078380596</v>
      </c>
      <c r="I13" s="7">
        <f t="shared" si="2"/>
        <v>-47.727540995846368</v>
      </c>
      <c r="J13">
        <f t="shared" si="3"/>
        <v>2095.7275409958465</v>
      </c>
      <c r="K13" s="4">
        <v>1787.83982478097</v>
      </c>
      <c r="L13" s="5">
        <f t="shared" si="9"/>
        <v>3.5093484581860124E-3</v>
      </c>
      <c r="M13">
        <v>7.0106919915806198</v>
      </c>
      <c r="N13">
        <v>2.8476260198456398</v>
      </c>
      <c r="O13" s="8">
        <f t="shared" si="4"/>
        <v>32.399656048021505</v>
      </c>
      <c r="P13">
        <f t="shared" si="5"/>
        <v>3039.6003439519786</v>
      </c>
      <c r="Q13">
        <v>3158.7217878298402</v>
      </c>
      <c r="R13" s="5">
        <f t="shared" si="10"/>
        <v>2.6122436899439494E-3</v>
      </c>
      <c r="S13">
        <v>7.0106919915806198</v>
      </c>
      <c r="T13">
        <v>62.293352791420197</v>
      </c>
      <c r="U13" s="4">
        <f t="shared" si="6"/>
        <v>708.75992509349203</v>
      </c>
      <c r="V13">
        <f t="shared" si="7"/>
        <v>1732.759925093492</v>
      </c>
      <c r="W13">
        <v>2194.7730755779698</v>
      </c>
      <c r="X13">
        <f t="shared" si="11"/>
        <v>1.3805038512666012E-2</v>
      </c>
    </row>
    <row r="14" spans="1:26" x14ac:dyDescent="0.3">
      <c r="A14">
        <v>7.7966571113561098</v>
      </c>
      <c r="B14">
        <v>73.420809782499703</v>
      </c>
      <c r="C14" s="6">
        <f t="shared" si="0"/>
        <v>835.36565796977447</v>
      </c>
      <c r="D14">
        <f t="shared" si="1"/>
        <v>1859.3656579697745</v>
      </c>
      <c r="E14" s="8">
        <v>1825.00281398264</v>
      </c>
      <c r="F14" s="5">
        <f t="shared" si="8"/>
        <v>1.1244594420864285E-2</v>
      </c>
      <c r="G14">
        <v>7.7966571113561098</v>
      </c>
      <c r="H14">
        <v>-3.7179185727172999</v>
      </c>
      <c r="I14" s="7">
        <f t="shared" si="2"/>
        <v>-42.301651316250172</v>
      </c>
      <c r="J14">
        <f t="shared" si="3"/>
        <v>2090.3016513162502</v>
      </c>
      <c r="K14">
        <v>1779.1786886027501</v>
      </c>
      <c r="L14" s="5">
        <f t="shared" si="9"/>
        <v>2.1145351997607365E-3</v>
      </c>
      <c r="M14">
        <v>7.7966571113561098</v>
      </c>
      <c r="N14">
        <v>2.8331889746416699</v>
      </c>
      <c r="O14" s="8">
        <f t="shared" si="4"/>
        <v>32.235394555923001</v>
      </c>
      <c r="P14">
        <f t="shared" si="5"/>
        <v>3039.764605444077</v>
      </c>
      <c r="Q14">
        <v>3167.3951357892502</v>
      </c>
      <c r="R14" s="5">
        <f t="shared" si="10"/>
        <v>2.1175165916528238E-3</v>
      </c>
      <c r="S14">
        <v>7.7966571113561098</v>
      </c>
      <c r="T14">
        <v>62.913280705622903</v>
      </c>
      <c r="U14" s="4">
        <f t="shared" si="6"/>
        <v>715.81332713953168</v>
      </c>
      <c r="V14">
        <f t="shared" si="7"/>
        <v>1739.8133271395318</v>
      </c>
      <c r="W14">
        <v>2248.70918885829</v>
      </c>
      <c r="X14">
        <f t="shared" si="11"/>
        <v>1.3167996406328153E-2</v>
      </c>
    </row>
    <row r="15" spans="1:26" x14ac:dyDescent="0.3">
      <c r="A15">
        <v>8.5823985165881407</v>
      </c>
      <c r="B15">
        <v>74.171342247168397</v>
      </c>
      <c r="C15" s="6">
        <f t="shared" si="0"/>
        <v>843.90504956778273</v>
      </c>
      <c r="D15">
        <f t="shared" si="1"/>
        <v>1867.9050495677827</v>
      </c>
      <c r="E15">
        <v>1775.7386551392699</v>
      </c>
      <c r="F15" s="5">
        <f t="shared" si="8"/>
        <v>1.2027382530119646E-2</v>
      </c>
      <c r="G15">
        <v>8.5823985165881407</v>
      </c>
      <c r="H15">
        <v>-3.5146813671444401</v>
      </c>
      <c r="I15" s="7">
        <f t="shared" si="2"/>
        <v>-39.989263555065634</v>
      </c>
      <c r="J15">
        <f t="shared" si="3"/>
        <v>2087.9892635550655</v>
      </c>
      <c r="K15">
        <v>1771.0590530316899</v>
      </c>
      <c r="L15" s="5">
        <f t="shared" si="9"/>
        <v>1.9823329030908554E-3</v>
      </c>
      <c r="M15">
        <v>8.5823985165881407</v>
      </c>
      <c r="N15">
        <v>2.8187519294376902</v>
      </c>
      <c r="O15" s="8">
        <f t="shared" si="4"/>
        <v>32.071133063824384</v>
      </c>
      <c r="P15">
        <f t="shared" si="5"/>
        <v>3039.9288669361758</v>
      </c>
      <c r="Q15">
        <v>3175.0114290429401</v>
      </c>
      <c r="R15" s="5">
        <f t="shared" si="10"/>
        <v>1.859446595139147E-3</v>
      </c>
      <c r="S15">
        <v>8.5823985165881407</v>
      </c>
      <c r="T15">
        <v>63.383946276435701</v>
      </c>
      <c r="U15" s="4">
        <f t="shared" si="6"/>
        <v>721.1684554118907</v>
      </c>
      <c r="V15">
        <f t="shared" si="7"/>
        <v>1745.1684554118906</v>
      </c>
      <c r="W15">
        <v>2300.9397225512498</v>
      </c>
      <c r="X15">
        <f t="shared" si="11"/>
        <v>1.2751595139882776E-2</v>
      </c>
    </row>
    <row r="16" spans="1:26" x14ac:dyDescent="0.3">
      <c r="A16">
        <v>9.3683729578029293</v>
      </c>
      <c r="B16">
        <v>74.909436183221302</v>
      </c>
      <c r="C16" s="6">
        <f t="shared" si="0"/>
        <v>852.302918351318</v>
      </c>
      <c r="D16">
        <f t="shared" si="1"/>
        <v>1876.3029183513179</v>
      </c>
      <c r="E16">
        <v>1725.4289579272199</v>
      </c>
      <c r="F16" s="5">
        <f t="shared" si="8"/>
        <v>1.2282640920910637E-2</v>
      </c>
      <c r="G16">
        <v>9.3683729578029293</v>
      </c>
      <c r="H16">
        <v>-3.3985138618823498</v>
      </c>
      <c r="I16" s="7">
        <f t="shared" si="2"/>
        <v>-38.667535495194734</v>
      </c>
      <c r="J16">
        <f t="shared" si="3"/>
        <v>2086.6675354951949</v>
      </c>
      <c r="K16">
        <v>1758.3827002590899</v>
      </c>
      <c r="L16" s="5">
        <f t="shared" si="9"/>
        <v>3.0948126886230498E-3</v>
      </c>
      <c r="M16">
        <v>9.3683729578029293</v>
      </c>
      <c r="N16">
        <v>2.8043148842337402</v>
      </c>
      <c r="O16" s="8">
        <f t="shared" si="4"/>
        <v>31.906871571726111</v>
      </c>
      <c r="P16">
        <f t="shared" si="5"/>
        <v>3040.0931284282738</v>
      </c>
      <c r="Q16">
        <v>3182.67408580645</v>
      </c>
      <c r="R16" s="5">
        <f t="shared" si="10"/>
        <v>1.870765811403774E-3</v>
      </c>
      <c r="S16">
        <v>9.3683729578029293</v>
      </c>
      <c r="T16">
        <v>64.010093454946301</v>
      </c>
      <c r="U16" s="4">
        <f t="shared" si="6"/>
        <v>728.29261886516679</v>
      </c>
      <c r="V16">
        <f t="shared" si="7"/>
        <v>1752.2926188651668</v>
      </c>
      <c r="W16">
        <v>2352.2707537554002</v>
      </c>
      <c r="X16">
        <f t="shared" si="11"/>
        <v>1.2531990040075769E-2</v>
      </c>
    </row>
    <row r="17" spans="1:24" x14ac:dyDescent="0.3">
      <c r="A17">
        <v>10.1542448631853</v>
      </c>
      <c r="B17">
        <v>75.722161290969197</v>
      </c>
      <c r="C17" s="6">
        <f t="shared" si="0"/>
        <v>861.54992402169398</v>
      </c>
      <c r="D17">
        <f t="shared" si="1"/>
        <v>1885.5499240216941</v>
      </c>
      <c r="E17">
        <v>1675.7158012314901</v>
      </c>
      <c r="F17" s="5">
        <f t="shared" si="8"/>
        <v>1.2137001146418414E-2</v>
      </c>
      <c r="G17">
        <v>10.1542448631853</v>
      </c>
      <c r="H17">
        <v>-3.3010041495439499</v>
      </c>
      <c r="I17" s="7">
        <f t="shared" si="2"/>
        <v>-37.558091657033387</v>
      </c>
      <c r="J17">
        <f t="shared" si="3"/>
        <v>2085.5580916570334</v>
      </c>
      <c r="K17">
        <v>1737.0828879569301</v>
      </c>
      <c r="L17" s="5">
        <f t="shared" si="9"/>
        <v>5.2001494878319843E-3</v>
      </c>
      <c r="M17">
        <v>10.1542448631853</v>
      </c>
      <c r="N17">
        <v>2.0589258654906302</v>
      </c>
      <c r="O17" s="8">
        <f t="shared" si="4"/>
        <v>23.426000958471171</v>
      </c>
      <c r="P17">
        <f t="shared" si="5"/>
        <v>3048.5739990415286</v>
      </c>
      <c r="Q17">
        <v>3191.4378058861398</v>
      </c>
      <c r="R17" s="5">
        <f t="shared" si="10"/>
        <v>2.139580097580529E-3</v>
      </c>
      <c r="S17">
        <v>10.1542448631853</v>
      </c>
      <c r="T17">
        <v>64.567828726069905</v>
      </c>
      <c r="U17" s="4">
        <f t="shared" si="6"/>
        <v>734.63840683883984</v>
      </c>
      <c r="V17">
        <f t="shared" si="7"/>
        <v>1758.6384068388397</v>
      </c>
      <c r="W17">
        <v>2403.1327192966801</v>
      </c>
      <c r="X17">
        <f t="shared" si="11"/>
        <v>1.2417472055976542E-2</v>
      </c>
    </row>
    <row r="18" spans="1:24" x14ac:dyDescent="0.3">
      <c r="A18">
        <v>10.940349804550401</v>
      </c>
      <c r="B18">
        <v>76.472693755637906</v>
      </c>
      <c r="C18" s="6">
        <f t="shared" si="0"/>
        <v>870.08931561970246</v>
      </c>
      <c r="D18">
        <f t="shared" si="1"/>
        <v>1894.0893156197023</v>
      </c>
      <c r="E18">
        <v>1627.49396937095</v>
      </c>
      <c r="F18" s="5">
        <f t="shared" si="8"/>
        <v>1.1772908169077168E-2</v>
      </c>
      <c r="G18">
        <v>10.940349804550401</v>
      </c>
      <c r="H18">
        <v>-3.0476830576994001</v>
      </c>
      <c r="I18" s="7">
        <f t="shared" si="2"/>
        <v>-34.675860567602065</v>
      </c>
      <c r="J18">
        <f t="shared" si="3"/>
        <v>2082.6758605676023</v>
      </c>
      <c r="K18">
        <v>1704.9411377111201</v>
      </c>
      <c r="L18" s="5">
        <f t="shared" si="9"/>
        <v>7.8471069936059679E-3</v>
      </c>
      <c r="M18">
        <v>10.940349804550401</v>
      </c>
      <c r="N18">
        <v>2.5479479603086999</v>
      </c>
      <c r="O18" s="8">
        <f t="shared" si="4"/>
        <v>28.989985681734542</v>
      </c>
      <c r="P18">
        <f t="shared" si="5"/>
        <v>3043.0100143182653</v>
      </c>
      <c r="Q18">
        <v>3202.1129349089101</v>
      </c>
      <c r="R18" s="5">
        <f t="shared" si="10"/>
        <v>2.6062326715747819E-3</v>
      </c>
      <c r="S18">
        <v>10.940349804550401</v>
      </c>
      <c r="T18">
        <v>65.281045604891204</v>
      </c>
      <c r="U18" s="4">
        <f t="shared" si="6"/>
        <v>742.75322999342882</v>
      </c>
      <c r="V18">
        <f t="shared" si="7"/>
        <v>1766.7532299934287</v>
      </c>
      <c r="W18">
        <v>2453.2602997824602</v>
      </c>
      <c r="X18">
        <f t="shared" si="11"/>
        <v>1.223817882953615E-2</v>
      </c>
    </row>
    <row r="19" spans="1:24" x14ac:dyDescent="0.3">
      <c r="A19">
        <v>11.726286960008</v>
      </c>
      <c r="B19">
        <v>77.248103277538306</v>
      </c>
      <c r="C19" s="6">
        <f t="shared" si="0"/>
        <v>878.91175284665803</v>
      </c>
      <c r="D19">
        <f t="shared" si="1"/>
        <v>1902.9117528466581</v>
      </c>
      <c r="E19" s="4">
        <v>1580.74451360432</v>
      </c>
      <c r="F19" s="5">
        <f t="shared" si="8"/>
        <v>1.1413441349274911E-2</v>
      </c>
      <c r="G19">
        <v>11.726286960008</v>
      </c>
      <c r="H19">
        <v>-2.16065655006516</v>
      </c>
      <c r="I19" s="7">
        <f t="shared" si="2"/>
        <v>-24.583470080741378</v>
      </c>
      <c r="J19">
        <f t="shared" si="3"/>
        <v>2072.5834700807413</v>
      </c>
      <c r="K19">
        <v>1662.3667943477301</v>
      </c>
      <c r="L19" s="5">
        <f t="shared" si="9"/>
        <v>1.039412679770263E-2</v>
      </c>
      <c r="M19">
        <v>11.726286960008</v>
      </c>
      <c r="N19">
        <v>2.5868643480003701</v>
      </c>
      <c r="O19" s="8">
        <f t="shared" si="4"/>
        <v>29.432767692804212</v>
      </c>
      <c r="P19">
        <f t="shared" si="5"/>
        <v>3042.5672323071958</v>
      </c>
      <c r="Q19">
        <v>3215.1074174417199</v>
      </c>
      <c r="R19" s="5">
        <f t="shared" si="10"/>
        <v>3.172481087111767E-3</v>
      </c>
      <c r="S19">
        <v>11.726286960008</v>
      </c>
      <c r="T19">
        <v>65.882315726170106</v>
      </c>
      <c r="U19" s="4">
        <f t="shared" si="6"/>
        <v>749.59434781775769</v>
      </c>
      <c r="V19">
        <f t="shared" si="7"/>
        <v>1773.5943478177576</v>
      </c>
      <c r="W19">
        <v>2501.3741722580899</v>
      </c>
      <c r="X19">
        <f t="shared" si="11"/>
        <v>1.1746550897370533E-2</v>
      </c>
    </row>
    <row r="20" spans="1:24" x14ac:dyDescent="0.3">
      <c r="A20">
        <v>12.5124385085697</v>
      </c>
      <c r="B20">
        <v>77.886688984664701</v>
      </c>
      <c r="C20" s="6">
        <f t="shared" si="0"/>
        <v>886.17743911440732</v>
      </c>
      <c r="D20">
        <f t="shared" si="1"/>
        <v>1910.1774391144072</v>
      </c>
      <c r="E20">
        <v>1534.29931612631</v>
      </c>
      <c r="F20" s="5">
        <f t="shared" si="8"/>
        <v>1.1339159540529775E-2</v>
      </c>
      <c r="G20">
        <v>12.5124385085697</v>
      </c>
      <c r="H20">
        <v>-1.90144596572119</v>
      </c>
      <c r="I20" s="7">
        <f t="shared" si="2"/>
        <v>-21.634229654427763</v>
      </c>
      <c r="J20">
        <f t="shared" si="3"/>
        <v>2069.6342296544276</v>
      </c>
      <c r="K20">
        <v>1613.5285633057099</v>
      </c>
      <c r="L20" s="5">
        <f t="shared" si="9"/>
        <v>1.1923396250493212E-2</v>
      </c>
      <c r="M20">
        <v>12.5124385085697</v>
      </c>
      <c r="N20">
        <v>2.34722132905679</v>
      </c>
      <c r="O20" s="8">
        <f t="shared" si="4"/>
        <v>26.706162677268367</v>
      </c>
      <c r="P20">
        <f t="shared" si="5"/>
        <v>3045.2938373227316</v>
      </c>
      <c r="Q20">
        <v>3230.1795947116402</v>
      </c>
      <c r="R20" s="5">
        <f t="shared" si="10"/>
        <v>3.6797307787891365E-3</v>
      </c>
      <c r="S20">
        <v>12.5124385085697</v>
      </c>
      <c r="T20">
        <v>66.626628926530998</v>
      </c>
      <c r="U20" s="4">
        <f t="shared" si="6"/>
        <v>758.06297800853054</v>
      </c>
      <c r="V20">
        <f t="shared" si="7"/>
        <v>1782.0629780085305</v>
      </c>
      <c r="W20">
        <v>2544.9299569110499</v>
      </c>
      <c r="X20">
        <f t="shared" si="11"/>
        <v>1.0633736487539069E-2</v>
      </c>
    </row>
    <row r="21" spans="1:24" x14ac:dyDescent="0.3">
      <c r="A21">
        <v>13.298487521298901</v>
      </c>
      <c r="B21">
        <v>78.662098506565002</v>
      </c>
      <c r="C21" s="6">
        <f t="shared" si="0"/>
        <v>894.99987634136187</v>
      </c>
      <c r="D21">
        <f t="shared" si="1"/>
        <v>1918.9998763413619</v>
      </c>
      <c r="E21">
        <v>1485.68629287308</v>
      </c>
      <c r="F21" s="5">
        <f t="shared" si="8"/>
        <v>1.1868413880183115E-2</v>
      </c>
      <c r="G21">
        <v>13.298487521298901</v>
      </c>
      <c r="H21">
        <v>-1.6546739099929899</v>
      </c>
      <c r="I21" s="7">
        <f t="shared" si="2"/>
        <v>-18.826512042586909</v>
      </c>
      <c r="J21">
        <f t="shared" si="3"/>
        <v>2066.8265120425867</v>
      </c>
      <c r="K21">
        <v>1566.94064778544</v>
      </c>
      <c r="L21" s="5">
        <f t="shared" si="9"/>
        <v>1.1374002812565898E-2</v>
      </c>
      <c r="M21">
        <v>13.298487521298901</v>
      </c>
      <c r="N21">
        <v>1.80371659740475</v>
      </c>
      <c r="O21" s="8">
        <f t="shared" si="4"/>
        <v>20.522286619360713</v>
      </c>
      <c r="P21">
        <f t="shared" si="5"/>
        <v>3051.4777133806392</v>
      </c>
      <c r="Q21">
        <v>3246.3147970148598</v>
      </c>
      <c r="R21" s="5">
        <f t="shared" si="10"/>
        <v>3.9392583748094623E-3</v>
      </c>
      <c r="S21">
        <v>13.298487521298901</v>
      </c>
      <c r="T21">
        <v>67.302530219504803</v>
      </c>
      <c r="U21" s="4">
        <f t="shared" si="6"/>
        <v>765.7532327196991</v>
      </c>
      <c r="V21">
        <f t="shared" si="7"/>
        <v>1789.7532327196991</v>
      </c>
      <c r="W21">
        <v>2579.7621225237699</v>
      </c>
      <c r="X21">
        <f t="shared" si="11"/>
        <v>8.5039466827929733E-3</v>
      </c>
    </row>
    <row r="22" spans="1:24" x14ac:dyDescent="0.3">
      <c r="A22">
        <v>14.0847322842537</v>
      </c>
      <c r="B22">
        <v>79.325561270923004</v>
      </c>
      <c r="C22" s="6">
        <f t="shared" si="0"/>
        <v>902.54860823805734</v>
      </c>
      <c r="D22">
        <f t="shared" si="1"/>
        <v>1926.5486082380573</v>
      </c>
      <c r="E22">
        <v>1430.87567949606</v>
      </c>
      <c r="F22" s="5">
        <f t="shared" si="8"/>
        <v>1.3381497406499021E-2</v>
      </c>
      <c r="G22">
        <v>14.0847322842537</v>
      </c>
      <c r="H22">
        <v>-1.62851422271225</v>
      </c>
      <c r="I22" s="7">
        <f t="shared" si="2"/>
        <v>-18.52887293397049</v>
      </c>
      <c r="J22">
        <f t="shared" si="3"/>
        <v>2066.5288729339704</v>
      </c>
      <c r="K22">
        <v>1536.58813368405</v>
      </c>
      <c r="L22" s="5">
        <f t="shared" si="9"/>
        <v>7.410281763034654E-3</v>
      </c>
      <c r="M22">
        <v>14.0847322842537</v>
      </c>
      <c r="N22">
        <v>2.0198225518693098</v>
      </c>
      <c r="O22" s="8">
        <f t="shared" si="4"/>
        <v>22.981092145713038</v>
      </c>
      <c r="P22">
        <f t="shared" si="5"/>
        <v>3049.0189078542871</v>
      </c>
      <c r="Q22">
        <v>3261.4942766679101</v>
      </c>
      <c r="R22" s="5">
        <f t="shared" si="10"/>
        <v>3.7059276496704818E-3</v>
      </c>
      <c r="S22">
        <v>14.0847322842537</v>
      </c>
      <c r="T22">
        <v>68.109036062944696</v>
      </c>
      <c r="U22" s="4">
        <f t="shared" si="6"/>
        <v>774.92947698283751</v>
      </c>
      <c r="V22">
        <f t="shared" si="7"/>
        <v>1798.9294769828375</v>
      </c>
      <c r="W22">
        <v>2599.7346259492601</v>
      </c>
      <c r="X22">
        <f t="shared" si="11"/>
        <v>4.876099469113826E-3</v>
      </c>
    </row>
    <row r="23" spans="1:24" x14ac:dyDescent="0.3">
      <c r="A23">
        <v>14.871200761752</v>
      </c>
      <c r="B23">
        <v>79.945489185125695</v>
      </c>
      <c r="C23" s="6">
        <f t="shared" si="0"/>
        <v>909.60201028409688</v>
      </c>
      <c r="D23">
        <f t="shared" si="1"/>
        <v>1933.6020102840969</v>
      </c>
      <c r="E23">
        <v>1364.20896414091</v>
      </c>
      <c r="F23" s="5">
        <f t="shared" si="8"/>
        <v>1.6276053553503422E-2</v>
      </c>
      <c r="G23">
        <v>14.871200761752</v>
      </c>
      <c r="H23">
        <v>3.6008281447328701</v>
      </c>
      <c r="I23" s="7">
        <f t="shared" si="2"/>
        <v>40.969422446738434</v>
      </c>
      <c r="J23">
        <f t="shared" si="3"/>
        <v>2007.0305775532615</v>
      </c>
      <c r="K23">
        <v>1542.41816008979</v>
      </c>
      <c r="L23" s="5">
        <f t="shared" si="9"/>
        <v>1.4233462904638672E-3</v>
      </c>
      <c r="M23">
        <v>14.871200761752</v>
      </c>
      <c r="N23">
        <v>1.6819837626540799</v>
      </c>
      <c r="O23" s="8">
        <f t="shared" si="4"/>
        <v>19.137237477308641</v>
      </c>
      <c r="P23">
        <f t="shared" si="5"/>
        <v>3052.8627625226914</v>
      </c>
      <c r="Q23">
        <v>3272.5479891998002</v>
      </c>
      <c r="R23" s="5">
        <f t="shared" si="10"/>
        <v>2.6986602861059916E-3</v>
      </c>
      <c r="S23">
        <v>14.871200761752</v>
      </c>
      <c r="T23">
        <v>69.064804249774397</v>
      </c>
      <c r="U23" s="4">
        <f t="shared" si="6"/>
        <v>785.80399501965542</v>
      </c>
      <c r="V23">
        <f t="shared" si="7"/>
        <v>1809.8039950196553</v>
      </c>
      <c r="W23">
        <v>2596.6861645404401</v>
      </c>
      <c r="X23">
        <f t="shared" si="11"/>
        <v>7.4425327363769611E-4</v>
      </c>
    </row>
    <row r="24" spans="1:24" x14ac:dyDescent="0.3">
      <c r="A24">
        <v>15.658051418262</v>
      </c>
      <c r="B24">
        <v>80.671144592562797</v>
      </c>
      <c r="C24" s="6">
        <f t="shared" si="0"/>
        <v>917.85835625315895</v>
      </c>
      <c r="D24">
        <f t="shared" si="1"/>
        <v>1941.8583562531589</v>
      </c>
      <c r="E24">
        <v>1278.04427815331</v>
      </c>
      <c r="F24" s="5">
        <f t="shared" si="8"/>
        <v>2.1036300289941412E-2</v>
      </c>
      <c r="G24">
        <v>15.658051418262</v>
      </c>
      <c r="H24">
        <v>3.68589932845543</v>
      </c>
      <c r="I24" s="7">
        <f t="shared" si="2"/>
        <v>41.937343470426228</v>
      </c>
      <c r="J24">
        <f t="shared" si="3"/>
        <v>2006.0626565295738</v>
      </c>
      <c r="K24">
        <v>1611.6598705180199</v>
      </c>
      <c r="L24" s="5">
        <f t="shared" si="9"/>
        <v>1.6904714460017067E-2</v>
      </c>
      <c r="M24">
        <v>15.658051418262</v>
      </c>
      <c r="N24">
        <v>0.81219014017958102</v>
      </c>
      <c r="O24" s="8">
        <f t="shared" si="4"/>
        <v>9.2409189282654562</v>
      </c>
      <c r="P24">
        <f t="shared" si="5"/>
        <v>3062.7590810717347</v>
      </c>
      <c r="Q24">
        <v>3274.9286247129398</v>
      </c>
      <c r="R24" s="5">
        <f t="shared" si="10"/>
        <v>5.8120984207510329E-4</v>
      </c>
      <c r="S24">
        <v>15.658051418262</v>
      </c>
      <c r="T24">
        <v>70.275562273228402</v>
      </c>
      <c r="U24" s="4">
        <f t="shared" si="6"/>
        <v>799.57973075317648</v>
      </c>
      <c r="V24">
        <f t="shared" si="7"/>
        <v>1823.5797307531766</v>
      </c>
      <c r="W24">
        <v>2559.7830198106699</v>
      </c>
      <c r="X24">
        <f t="shared" si="11"/>
        <v>9.0095568187915642E-3</v>
      </c>
    </row>
    <row r="25" spans="1:24" x14ac:dyDescent="0.3">
      <c r="A25">
        <v>16.444426681367101</v>
      </c>
      <c r="B25">
        <v>81.160467956299399</v>
      </c>
      <c r="C25" s="6">
        <f t="shared" si="0"/>
        <v>923.42576874722874</v>
      </c>
      <c r="D25">
        <f t="shared" si="1"/>
        <v>1947.4257687472286</v>
      </c>
      <c r="F25" s="5"/>
      <c r="G25">
        <v>16.444426681367101</v>
      </c>
      <c r="H25">
        <v>3.4994148621830101</v>
      </c>
      <c r="I25" s="7">
        <f t="shared" si="2"/>
        <v>39.815564654171141</v>
      </c>
      <c r="J25">
        <f t="shared" si="3"/>
        <v>2008.1844353458289</v>
      </c>
      <c r="L25" s="5"/>
      <c r="M25">
        <v>16.444426681367101</v>
      </c>
      <c r="N25">
        <v>-1.7895842791375498E-2</v>
      </c>
      <c r="O25" s="8">
        <f t="shared" si="4"/>
        <v>-0.20361492242631679</v>
      </c>
      <c r="P25">
        <f t="shared" si="5"/>
        <v>3072.2036149224264</v>
      </c>
      <c r="R25" s="5"/>
      <c r="S25">
        <v>16.444426681367101</v>
      </c>
      <c r="T25">
        <v>71.169137816979003</v>
      </c>
      <c r="U25" s="4">
        <f t="shared" si="6"/>
        <v>809.74663471762778</v>
      </c>
      <c r="V25">
        <f t="shared" si="7"/>
        <v>1833.7466347176278</v>
      </c>
    </row>
    <row r="26" spans="1:24" x14ac:dyDescent="0.3">
      <c r="A26">
        <v>17.231007016137099</v>
      </c>
      <c r="B26">
        <v>81.774176606194203</v>
      </c>
      <c r="C26" s="6">
        <f t="shared" si="0"/>
        <v>930.40840938603185</v>
      </c>
      <c r="D26">
        <f t="shared" si="1"/>
        <v>1954.4084093860317</v>
      </c>
      <c r="F26" s="5"/>
      <c r="G26">
        <v>17.231007016137099</v>
      </c>
      <c r="H26">
        <v>3.4393509872707</v>
      </c>
      <c r="I26" s="7">
        <f t="shared" si="2"/>
        <v>39.132171232946632</v>
      </c>
      <c r="J26">
        <f t="shared" si="3"/>
        <v>2008.8678287670534</v>
      </c>
      <c r="L26" s="5"/>
      <c r="M26">
        <v>17.231007016137099</v>
      </c>
      <c r="N26">
        <v>-1.84149046807658</v>
      </c>
      <c r="O26" s="8">
        <f t="shared" si="4"/>
        <v>-20.95206932567131</v>
      </c>
      <c r="P26">
        <f t="shared" si="5"/>
        <v>3092.9520693256713</v>
      </c>
      <c r="R26" s="5"/>
      <c r="S26">
        <v>17.231007016137099</v>
      </c>
      <c r="T26">
        <v>72.199537175503593</v>
      </c>
      <c r="U26" s="4">
        <f t="shared" si="6"/>
        <v>821.47028964128538</v>
      </c>
      <c r="V26">
        <f t="shared" si="7"/>
        <v>1845.4702896412853</v>
      </c>
    </row>
    <row r="27" spans="1:24" x14ac:dyDescent="0.3">
      <c r="A27">
        <v>18.0174941365139</v>
      </c>
      <c r="B27">
        <v>82.108018362233096</v>
      </c>
      <c r="C27" s="6">
        <f t="shared" si="0"/>
        <v>934.2067866991855</v>
      </c>
      <c r="D27">
        <f t="shared" si="1"/>
        <v>1958.2067866991854</v>
      </c>
      <c r="F27" s="5"/>
      <c r="G27">
        <v>18.0174941365139</v>
      </c>
      <c r="H27">
        <v>3.9100165580835502</v>
      </c>
      <c r="I27" s="7">
        <f t="shared" si="2"/>
        <v>44.487299505306176</v>
      </c>
      <c r="J27">
        <f t="shared" si="3"/>
        <v>2003.5127004946937</v>
      </c>
      <c r="L27" s="5"/>
      <c r="M27">
        <v>18.0174941365139</v>
      </c>
      <c r="N27">
        <v>-1.3866165120954801</v>
      </c>
      <c r="O27" s="8">
        <f t="shared" si="4"/>
        <v>-15.776614537619686</v>
      </c>
      <c r="P27">
        <f t="shared" si="5"/>
        <v>3087.7766145376199</v>
      </c>
      <c r="R27" s="5"/>
      <c r="S27">
        <v>18.0174941365139</v>
      </c>
      <c r="T27">
        <v>73.167743890949097</v>
      </c>
      <c r="U27" s="4">
        <f t="shared" si="6"/>
        <v>832.48633049257649</v>
      </c>
      <c r="V27">
        <f t="shared" si="7"/>
        <v>1856.4863304925764</v>
      </c>
    </row>
    <row r="28" spans="1:24" x14ac:dyDescent="0.3">
      <c r="A28">
        <v>18.803599077879099</v>
      </c>
      <c r="B28">
        <v>82.622218783201305</v>
      </c>
      <c r="C28" s="6">
        <f t="shared" si="0"/>
        <v>940.0572448222016</v>
      </c>
      <c r="D28">
        <f t="shared" si="1"/>
        <v>1964.0572448222015</v>
      </c>
      <c r="F28" s="5"/>
      <c r="G28">
        <v>18.803599077879099</v>
      </c>
      <c r="H28">
        <v>4.7289609301393201</v>
      </c>
      <c r="I28" s="7">
        <f t="shared" si="2"/>
        <v>53.805066582918485</v>
      </c>
      <c r="J28">
        <f t="shared" si="3"/>
        <v>1994.1949334170815</v>
      </c>
      <c r="L28" s="5"/>
      <c r="M28">
        <v>18.803599077879099</v>
      </c>
      <c r="N28">
        <v>-1.1976632120544299</v>
      </c>
      <c r="O28" s="8">
        <f t="shared" si="4"/>
        <v>-13.626745879374848</v>
      </c>
      <c r="P28">
        <f t="shared" si="5"/>
        <v>3085.626745879375</v>
      </c>
      <c r="R28" s="5"/>
      <c r="S28">
        <v>18.803599077879099</v>
      </c>
      <c r="T28">
        <v>73.880960769770397</v>
      </c>
      <c r="U28" s="4">
        <f t="shared" si="6"/>
        <v>840.60115364716546</v>
      </c>
      <c r="V28">
        <f t="shared" si="7"/>
        <v>1864.6011536471653</v>
      </c>
    </row>
    <row r="29" spans="1:24" x14ac:dyDescent="0.3">
      <c r="A29">
        <v>19.590114162573901</v>
      </c>
      <c r="B29">
        <v>82.980937596471804</v>
      </c>
      <c r="C29" s="6">
        <f t="shared" si="0"/>
        <v>944.13866776430143</v>
      </c>
      <c r="D29">
        <f t="shared" si="1"/>
        <v>1968.1386677643013</v>
      </c>
      <c r="F29" s="5"/>
      <c r="G29">
        <v>19.590114162573901</v>
      </c>
      <c r="H29">
        <v>5.3177925228024403</v>
      </c>
      <c r="I29" s="7">
        <f t="shared" si="2"/>
        <v>60.504661592774433</v>
      </c>
      <c r="J29">
        <f t="shared" si="3"/>
        <v>1987.4953384072255</v>
      </c>
      <c r="L29" s="5"/>
      <c r="M29">
        <v>19.590114162573901</v>
      </c>
      <c r="N29">
        <v>-1.9234163910327</v>
      </c>
      <c r="O29" s="8">
        <f t="shared" si="4"/>
        <v>-21.884204271305389</v>
      </c>
      <c r="P29">
        <f t="shared" si="5"/>
        <v>3093.8842042713054</v>
      </c>
      <c r="R29" s="5"/>
      <c r="S29">
        <v>19.590114162573901</v>
      </c>
      <c r="T29">
        <v>74.867825278139705</v>
      </c>
      <c r="U29" s="4">
        <f t="shared" si="6"/>
        <v>851.82947872016734</v>
      </c>
      <c r="V29">
        <f t="shared" si="7"/>
        <v>1875.8294787201673</v>
      </c>
    </row>
    <row r="30" spans="1:24" x14ac:dyDescent="0.3">
      <c r="A30">
        <v>20.3764801042397</v>
      </c>
      <c r="B30">
        <v>83.1468592161972</v>
      </c>
      <c r="C30" s="6">
        <f t="shared" si="0"/>
        <v>946.02648708206596</v>
      </c>
      <c r="D30">
        <f t="shared" si="1"/>
        <v>1970.0264870820658</v>
      </c>
      <c r="F30" s="5"/>
      <c r="G30">
        <v>20.3764801042397</v>
      </c>
      <c r="H30">
        <v>6.1056405733186203</v>
      </c>
      <c r="I30" s="7">
        <f t="shared" si="2"/>
        <v>69.468621634202975</v>
      </c>
      <c r="J30">
        <f t="shared" si="3"/>
        <v>1978.5313783657971</v>
      </c>
      <c r="L30" s="5"/>
      <c r="M30">
        <v>20.3764801042397</v>
      </c>
      <c r="N30">
        <v>-1.6949723564197801</v>
      </c>
      <c r="O30" s="8">
        <f t="shared" si="4"/>
        <v>-19.28501881082061</v>
      </c>
      <c r="P30">
        <f t="shared" si="5"/>
        <v>3091.2850188108205</v>
      </c>
      <c r="R30" s="5"/>
      <c r="S30">
        <v>20.3764801042397</v>
      </c>
      <c r="T30">
        <v>75.755181557582404</v>
      </c>
      <c r="U30" s="4">
        <f t="shared" si="6"/>
        <v>861.92562127738199</v>
      </c>
      <c r="V30">
        <f t="shared" si="7"/>
        <v>1885.9256212773821</v>
      </c>
    </row>
    <row r="31" spans="1:24" x14ac:dyDescent="0.3">
      <c r="A31">
        <v>21.162650295679999</v>
      </c>
      <c r="B31">
        <v>83.312780835922595</v>
      </c>
      <c r="C31" s="6">
        <f t="shared" si="0"/>
        <v>947.91430639983048</v>
      </c>
      <c r="D31">
        <f t="shared" si="1"/>
        <v>1971.9143063998304</v>
      </c>
      <c r="F31" s="5"/>
      <c r="G31">
        <v>21.162650295679999</v>
      </c>
      <c r="H31">
        <v>7.0240931743008703</v>
      </c>
      <c r="I31" s="7">
        <f t="shared" si="2"/>
        <v>79.918571227601021</v>
      </c>
      <c r="J31">
        <f t="shared" si="3"/>
        <v>1968.081428772399</v>
      </c>
      <c r="L31" s="5"/>
      <c r="M31">
        <v>21.162650295679999</v>
      </c>
      <c r="N31">
        <v>-1.66645052764215</v>
      </c>
      <c r="O31" s="8">
        <f t="shared" si="4"/>
        <v>-18.960503781172907</v>
      </c>
      <c r="P31">
        <f t="shared" si="5"/>
        <v>3090.960503781173</v>
      </c>
      <c r="R31" s="5"/>
      <c r="S31">
        <v>21.162650295679999</v>
      </c>
      <c r="T31">
        <v>76.511933286559</v>
      </c>
      <c r="U31" s="4">
        <f t="shared" si="6"/>
        <v>870.5357742826269</v>
      </c>
      <c r="V31">
        <f t="shared" si="7"/>
        <v>1894.5357742826268</v>
      </c>
    </row>
    <row r="32" spans="1:24" x14ac:dyDescent="0.3">
      <c r="A32">
        <v>21.949957702716201</v>
      </c>
      <c r="B32">
        <v>83.715034499348405</v>
      </c>
      <c r="C32" s="6">
        <f t="shared" si="0"/>
        <v>952.49105919258636</v>
      </c>
      <c r="D32">
        <f t="shared" si="1"/>
        <v>1976.4910591925864</v>
      </c>
      <c r="F32" s="5"/>
      <c r="G32">
        <v>21.949957702716201</v>
      </c>
      <c r="H32">
        <v>7.8990109251277802</v>
      </c>
      <c r="I32" s="7">
        <f t="shared" si="2"/>
        <v>89.873190970342748</v>
      </c>
      <c r="J32">
        <f t="shared" si="3"/>
        <v>1958.1268090296574</v>
      </c>
      <c r="L32" s="5"/>
      <c r="M32">
        <v>21.949957702716201</v>
      </c>
      <c r="N32">
        <v>-2.0646098598204499</v>
      </c>
      <c r="O32" s="8">
        <f t="shared" si="4"/>
        <v>-23.490672182846009</v>
      </c>
      <c r="P32">
        <f t="shared" si="5"/>
        <v>3095.4906721828461</v>
      </c>
      <c r="R32" s="5"/>
      <c r="S32">
        <v>21.949957702716201</v>
      </c>
      <c r="T32">
        <v>78.027435261100507</v>
      </c>
      <c r="U32" s="4">
        <f t="shared" si="6"/>
        <v>887.7788189707436</v>
      </c>
      <c r="V32">
        <f t="shared" si="7"/>
        <v>1911.7788189707435</v>
      </c>
    </row>
    <row r="33" spans="1:22" x14ac:dyDescent="0.3">
      <c r="A33">
        <v>22.736006715445502</v>
      </c>
      <c r="B33">
        <v>83.924490969229197</v>
      </c>
      <c r="C33" s="6">
        <f t="shared" si="0"/>
        <v>954.87420836100773</v>
      </c>
      <c r="D33">
        <f t="shared" si="1"/>
        <v>1978.8742083610077</v>
      </c>
      <c r="F33" s="5"/>
      <c r="G33">
        <v>22.736006715445502</v>
      </c>
      <c r="H33">
        <v>8.7055167685676906</v>
      </c>
      <c r="I33" s="7">
        <f t="shared" si="2"/>
        <v>99.04943523348129</v>
      </c>
      <c r="J33">
        <f t="shared" si="3"/>
        <v>1948.9505647665187</v>
      </c>
      <c r="L33" s="5"/>
      <c r="M33">
        <v>22.736006715445502</v>
      </c>
      <c r="N33">
        <v>-2.0168379272326402</v>
      </c>
      <c r="O33" s="8">
        <f t="shared" si="4"/>
        <v>-22.94713374984693</v>
      </c>
      <c r="P33">
        <f t="shared" si="5"/>
        <v>3094.9471337498471</v>
      </c>
      <c r="R33" s="5"/>
      <c r="S33">
        <v>22.736006715445502</v>
      </c>
      <c r="T33">
        <v>78.703336554074298</v>
      </c>
      <c r="U33" s="4">
        <f t="shared" si="6"/>
        <v>895.46907368191205</v>
      </c>
      <c r="V33">
        <f t="shared" si="7"/>
        <v>1919.4690736819121</v>
      </c>
    </row>
    <row r="34" spans="1:22" x14ac:dyDescent="0.3">
      <c r="A34">
        <v>23.521710834920299</v>
      </c>
      <c r="B34">
        <v>84.208578610804807</v>
      </c>
      <c r="C34" s="6">
        <f t="shared" si="0"/>
        <v>958.10649441626811</v>
      </c>
      <c r="D34">
        <f t="shared" si="1"/>
        <v>1982.1064944162681</v>
      </c>
      <c r="F34" s="5"/>
      <c r="G34">
        <v>23.521710834920299</v>
      </c>
      <c r="H34">
        <v>9.4871455547759904</v>
      </c>
      <c r="I34" s="7">
        <f t="shared" si="2"/>
        <v>107.94263386767349</v>
      </c>
      <c r="J34">
        <f t="shared" si="3"/>
        <v>1940.0573661323265</v>
      </c>
      <c r="L34" s="5"/>
      <c r="M34">
        <v>23.521710834920299</v>
      </c>
      <c r="N34">
        <v>-2.1991951087501298</v>
      </c>
      <c r="O34" s="8">
        <f t="shared" si="4"/>
        <v>-25.021953237334809</v>
      </c>
      <c r="P34">
        <f t="shared" si="5"/>
        <v>3097.0219532373349</v>
      </c>
      <c r="R34" s="5"/>
      <c r="S34">
        <v>23.521710834920299</v>
      </c>
      <c r="T34">
        <v>79.149125067655604</v>
      </c>
      <c r="U34" s="4">
        <f t="shared" si="6"/>
        <v>900.54115632532603</v>
      </c>
      <c r="V34">
        <f t="shared" si="7"/>
        <v>1924.541156325326</v>
      </c>
    </row>
    <row r="35" spans="1:22" x14ac:dyDescent="0.3">
      <c r="A35">
        <v>24.275426571113499</v>
      </c>
      <c r="B35">
        <v>84.212799358524506</v>
      </c>
      <c r="C35" s="6">
        <f t="shared" si="0"/>
        <v>958.15451714587891</v>
      </c>
      <c r="D35">
        <f t="shared" si="1"/>
        <v>1982.1545171458788</v>
      </c>
      <c r="F35" s="5"/>
      <c r="G35">
        <v>24.275426571113499</v>
      </c>
      <c r="H35">
        <v>10.324747719755401</v>
      </c>
      <c r="I35" s="7">
        <f t="shared" si="2"/>
        <v>117.47268516699478</v>
      </c>
      <c r="J35">
        <f t="shared" si="3"/>
        <v>1930.5273148330052</v>
      </c>
      <c r="L35" s="5"/>
      <c r="M35">
        <v>24.275426571113499</v>
      </c>
      <c r="N35">
        <v>-2.3504559687280802</v>
      </c>
      <c r="O35" s="8">
        <f t="shared" si="4"/>
        <v>-26.74296568863949</v>
      </c>
      <c r="P35">
        <f t="shared" si="5"/>
        <v>3098.7429656886397</v>
      </c>
      <c r="R35" s="5"/>
      <c r="S35">
        <v>24.275426571113499</v>
      </c>
      <c r="T35">
        <v>79.679464255788204</v>
      </c>
      <c r="U35" s="4">
        <f t="shared" si="6"/>
        <v>906.57523775474579</v>
      </c>
      <c r="V35">
        <f t="shared" si="7"/>
        <v>1930.5752377547458</v>
      </c>
    </row>
    <row r="36" spans="1:22" x14ac:dyDescent="0.3">
      <c r="A36">
        <v>25.094396111055399</v>
      </c>
      <c r="B36">
        <v>84.384940242557803</v>
      </c>
      <c r="C36" s="6">
        <f t="shared" si="0"/>
        <v>960.11309787087998</v>
      </c>
      <c r="D36">
        <f t="shared" si="1"/>
        <v>1984.11309787088</v>
      </c>
      <c r="F36" s="5"/>
      <c r="G36">
        <v>25.094396111055399</v>
      </c>
      <c r="H36">
        <v>10.907360048110601</v>
      </c>
      <c r="I36" s="7">
        <f t="shared" si="2"/>
        <v>124.10151876961395</v>
      </c>
      <c r="J36">
        <f t="shared" si="3"/>
        <v>1923.8984812303861</v>
      </c>
      <c r="L36" s="5"/>
      <c r="M36">
        <v>25.094396111055399</v>
      </c>
      <c r="N36">
        <v>-2.6758562293275001</v>
      </c>
      <c r="O36" s="8">
        <f t="shared" si="4"/>
        <v>-30.445297542570668</v>
      </c>
      <c r="P36">
        <f t="shared" si="5"/>
        <v>3102.4452975425706</v>
      </c>
      <c r="R36" s="5"/>
      <c r="S36">
        <v>25.094396111055399</v>
      </c>
      <c r="T36">
        <v>80.892741305001493</v>
      </c>
      <c r="U36" s="4">
        <f t="shared" si="6"/>
        <v>920.3796344035726</v>
      </c>
      <c r="V36">
        <f t="shared" si="7"/>
        <v>1944.3796344035725</v>
      </c>
    </row>
    <row r="37" spans="1:22" x14ac:dyDescent="0.3">
      <c r="A37">
        <v>25.8806035882529</v>
      </c>
      <c r="B37">
        <v>84.370503197353898</v>
      </c>
      <c r="C37" s="6">
        <f t="shared" si="0"/>
        <v>959.94883637878218</v>
      </c>
      <c r="D37">
        <f t="shared" si="1"/>
        <v>1983.9488363787821</v>
      </c>
      <c r="F37" s="5"/>
      <c r="G37">
        <v>25.8806035882529</v>
      </c>
      <c r="H37">
        <v>11.4961916407737</v>
      </c>
      <c r="I37" s="7">
        <f t="shared" si="2"/>
        <v>130.80111377946966</v>
      </c>
      <c r="J37">
        <f t="shared" si="3"/>
        <v>1917.1988862205303</v>
      </c>
      <c r="L37" s="5"/>
      <c r="M37">
        <v>25.8806035882529</v>
      </c>
      <c r="N37">
        <v>-2.82711708930543</v>
      </c>
      <c r="O37" s="8">
        <f t="shared" si="4"/>
        <v>-32.166309993875117</v>
      </c>
      <c r="P37">
        <f t="shared" si="5"/>
        <v>3104.1663099938751</v>
      </c>
      <c r="R37" s="5"/>
      <c r="S37">
        <v>25.8806035882529</v>
      </c>
      <c r="T37">
        <v>81.674370091209695</v>
      </c>
      <c r="U37" s="4">
        <f t="shared" si="6"/>
        <v>929.27283303776369</v>
      </c>
      <c r="V37">
        <f t="shared" si="7"/>
        <v>1953.2728330377636</v>
      </c>
    </row>
    <row r="38" spans="1:22" x14ac:dyDescent="0.3">
      <c r="A38">
        <v>26.4161389195148</v>
      </c>
      <c r="B38">
        <v>84.356066152149893</v>
      </c>
      <c r="C38" s="6">
        <f t="shared" si="0"/>
        <v>959.78457488668323</v>
      </c>
      <c r="D38">
        <f t="shared" si="1"/>
        <v>1983.7845748866832</v>
      </c>
      <c r="F38" s="5"/>
      <c r="G38">
        <v>26.4161389195148</v>
      </c>
      <c r="H38">
        <v>11.917103097123301</v>
      </c>
      <c r="I38" s="7">
        <f t="shared" si="2"/>
        <v>135.59015079393623</v>
      </c>
      <c r="J38">
        <f t="shared" si="3"/>
        <v>1912.4098492060639</v>
      </c>
      <c r="L38" s="5"/>
      <c r="M38">
        <v>26.4161389195148</v>
      </c>
      <c r="N38">
        <v>-2.9224045705121799</v>
      </c>
      <c r="O38" s="8">
        <f t="shared" si="4"/>
        <v>-33.250469780049691</v>
      </c>
      <c r="P38">
        <f t="shared" si="5"/>
        <v>3105.2504697800496</v>
      </c>
      <c r="R38" s="5"/>
      <c r="S38">
        <v>26.4161389195148</v>
      </c>
      <c r="T38">
        <v>81.863543109150996</v>
      </c>
      <c r="U38" s="4">
        <f t="shared" si="6"/>
        <v>931.42520159745141</v>
      </c>
      <c r="V38">
        <f t="shared" si="7"/>
        <v>1955.4252015974514</v>
      </c>
    </row>
    <row r="39" spans="1:22" x14ac:dyDescent="0.3">
      <c r="A39">
        <v>26.744762954795998</v>
      </c>
      <c r="B39">
        <v>84.341629106945902</v>
      </c>
      <c r="C39" s="6">
        <f t="shared" si="0"/>
        <v>959.62031339458451</v>
      </c>
      <c r="D39">
        <f t="shared" si="1"/>
        <v>1983.6203133945844</v>
      </c>
      <c r="F39" s="5"/>
      <c r="G39">
        <v>26.744762954795998</v>
      </c>
      <c r="H39">
        <v>12.481057632554799</v>
      </c>
      <c r="I39" s="7">
        <f t="shared" si="2"/>
        <v>142.00670017484572</v>
      </c>
      <c r="J39">
        <f t="shared" si="3"/>
        <v>1905.9932998251543</v>
      </c>
      <c r="L39" s="5"/>
      <c r="M39">
        <v>26.744762954795998</v>
      </c>
      <c r="N39">
        <v>-2.5554586549062801</v>
      </c>
      <c r="O39" s="8">
        <f t="shared" si="4"/>
        <v>-29.075440695822564</v>
      </c>
      <c r="P39">
        <f t="shared" si="5"/>
        <v>3101.0754406958226</v>
      </c>
      <c r="R39" s="5"/>
      <c r="S39">
        <v>26.744762954795998</v>
      </c>
      <c r="T39">
        <v>83.521499448732001</v>
      </c>
      <c r="U39" s="4">
        <f t="shared" si="6"/>
        <v>950.2890603944619</v>
      </c>
      <c r="V39">
        <f t="shared" si="7"/>
        <v>1974.2890603944618</v>
      </c>
    </row>
    <row r="40" spans="1:22" x14ac:dyDescent="0.3">
      <c r="A40">
        <v>27.227122381477301</v>
      </c>
      <c r="B40">
        <v>84.252560890046993</v>
      </c>
      <c r="C40" s="6">
        <f t="shared" si="0"/>
        <v>958.60691501564588</v>
      </c>
      <c r="D40">
        <f t="shared" si="1"/>
        <v>1982.6069150156459</v>
      </c>
      <c r="F40" s="5"/>
      <c r="G40">
        <v>27.227122381477301</v>
      </c>
      <c r="H40">
        <v>12.6967333667435</v>
      </c>
      <c r="I40" s="7">
        <f t="shared" si="2"/>
        <v>144.46061075050383</v>
      </c>
      <c r="J40">
        <f t="shared" si="3"/>
        <v>1903.5393892494963</v>
      </c>
      <c r="L40" s="5"/>
      <c r="M40">
        <v>27.227122381477301</v>
      </c>
      <c r="N40">
        <v>-3.7531386990077298</v>
      </c>
      <c r="O40" s="8">
        <f t="shared" si="4"/>
        <v>-42.702378086487947</v>
      </c>
      <c r="P40">
        <f t="shared" si="5"/>
        <v>3114.7023780864884</v>
      </c>
      <c r="R40" s="5"/>
      <c r="S40">
        <v>27.227122381477301</v>
      </c>
      <c r="T40">
        <v>85.351708930540198</v>
      </c>
      <c r="U40" s="4">
        <f t="shared" si="6"/>
        <v>971.1127771652574</v>
      </c>
      <c r="V40">
        <f t="shared" si="7"/>
        <v>1995.1127771652573</v>
      </c>
    </row>
    <row r="41" spans="1:22" x14ac:dyDescent="0.3">
      <c r="A41">
        <v>27.5307593464969</v>
      </c>
      <c r="B41">
        <v>84.107519294376999</v>
      </c>
      <c r="C41" s="6">
        <f t="shared" si="0"/>
        <v>956.95666397157834</v>
      </c>
      <c r="D41">
        <f t="shared" si="1"/>
        <v>1980.9566639715783</v>
      </c>
      <c r="F41" s="5"/>
      <c r="G41">
        <v>27.5307593464969</v>
      </c>
      <c r="H41">
        <v>13.142521880324701</v>
      </c>
      <c r="I41" s="7">
        <f t="shared" si="2"/>
        <v>149.53269339391659</v>
      </c>
      <c r="J41">
        <f t="shared" si="3"/>
        <v>1898.4673066060834</v>
      </c>
      <c r="L41" s="5"/>
      <c r="M41">
        <v>27.5307593464969</v>
      </c>
      <c r="N41">
        <v>-3.2874619625138402</v>
      </c>
      <c r="O41" s="8">
        <f t="shared" si="4"/>
        <v>-37.404011662379695</v>
      </c>
      <c r="P41">
        <f t="shared" si="5"/>
        <v>3109.4040116623801</v>
      </c>
      <c r="R41" s="5"/>
      <c r="S41">
        <v>27.5307593464969</v>
      </c>
      <c r="T41">
        <v>87.490291991580605</v>
      </c>
      <c r="U41" s="4">
        <f t="shared" si="6"/>
        <v>995.44509999309491</v>
      </c>
      <c r="V41">
        <f t="shared" si="7"/>
        <v>2019.4450999930948</v>
      </c>
    </row>
    <row r="42" spans="1:22" x14ac:dyDescent="0.3">
      <c r="A42">
        <v>28.3166126090006</v>
      </c>
      <c r="B42">
        <v>83.906504319935806</v>
      </c>
      <c r="C42" s="6">
        <f t="shared" si="0"/>
        <v>954.66956026238074</v>
      </c>
      <c r="D42">
        <f t="shared" si="1"/>
        <v>1978.6695602623806</v>
      </c>
      <c r="F42" s="5"/>
      <c r="G42">
        <v>28.3166126090006</v>
      </c>
      <c r="H42">
        <v>13.644283772677101</v>
      </c>
      <c r="I42" s="7">
        <f t="shared" si="2"/>
        <v>155.24162870245945</v>
      </c>
      <c r="J42">
        <f t="shared" si="3"/>
        <v>1892.7583712975406</v>
      </c>
      <c r="L42" s="5"/>
      <c r="M42">
        <v>28.3166126090006</v>
      </c>
      <c r="N42">
        <v>-4.6469419726910504</v>
      </c>
      <c r="O42" s="8">
        <f t="shared" si="4"/>
        <v>-52.871873111507064</v>
      </c>
      <c r="P42">
        <f t="shared" si="5"/>
        <v>3124.8718731115068</v>
      </c>
      <c r="R42" s="5"/>
      <c r="S42">
        <v>28.3166126090006</v>
      </c>
      <c r="T42">
        <v>88.035588734088293</v>
      </c>
      <c r="U42" s="4">
        <f t="shared" si="6"/>
        <v>1001.6493651522935</v>
      </c>
      <c r="V42">
        <f t="shared" si="7"/>
        <v>2025.6493651522935</v>
      </c>
    </row>
    <row r="43" spans="1:22" x14ac:dyDescent="0.3">
      <c r="A43">
        <v>29.102670943169201</v>
      </c>
      <c r="B43">
        <v>83.982038872263303</v>
      </c>
      <c r="C43" s="6">
        <f t="shared" si="0"/>
        <v>955.5289756133069</v>
      </c>
      <c r="D43">
        <f t="shared" si="1"/>
        <v>1979.528975613307</v>
      </c>
      <c r="F43" s="5"/>
      <c r="G43">
        <v>29.102670943169201</v>
      </c>
      <c r="H43">
        <v>14.0030025859476</v>
      </c>
      <c r="I43" s="7">
        <f t="shared" si="2"/>
        <v>159.32305164455937</v>
      </c>
      <c r="J43">
        <f t="shared" si="3"/>
        <v>1888.6769483554406</v>
      </c>
      <c r="L43" s="5"/>
      <c r="M43">
        <v>29.102670943169201</v>
      </c>
      <c r="N43">
        <v>-4.3687228224917396</v>
      </c>
      <c r="O43" s="8">
        <f t="shared" si="4"/>
        <v>-49.706357447017126</v>
      </c>
      <c r="P43">
        <f t="shared" si="5"/>
        <v>3121.7063574470171</v>
      </c>
      <c r="R43" s="5"/>
      <c r="S43">
        <v>29.102670943169201</v>
      </c>
      <c r="T43">
        <v>88.717709291370099</v>
      </c>
      <c r="U43" s="4">
        <f t="shared" si="6"/>
        <v>1009.4103812706999</v>
      </c>
      <c r="V43">
        <f t="shared" si="7"/>
        <v>2033.4103812706999</v>
      </c>
    </row>
    <row r="44" spans="1:22" x14ac:dyDescent="0.3">
      <c r="A44">
        <v>29.9551759922822</v>
      </c>
      <c r="B44">
        <v>84.101523744612507</v>
      </c>
      <c r="C44" s="6">
        <f t="shared" si="0"/>
        <v>956.88844793870237</v>
      </c>
      <c r="D44">
        <f t="shared" si="1"/>
        <v>1980.8884479387023</v>
      </c>
      <c r="F44" s="5"/>
      <c r="G44">
        <v>29.9551759922822</v>
      </c>
      <c r="H44">
        <v>14.728657993384701</v>
      </c>
      <c r="I44" s="7">
        <f t="shared" si="2"/>
        <v>167.5793976136215</v>
      </c>
      <c r="J44">
        <f t="shared" si="3"/>
        <v>1880.4206023863785</v>
      </c>
      <c r="L44" s="5"/>
      <c r="M44">
        <v>29.9551759922822</v>
      </c>
      <c r="N44">
        <v>-4.0227669239250403</v>
      </c>
      <c r="O44" s="8">
        <f t="shared" si="4"/>
        <v>-45.770148112213796</v>
      </c>
      <c r="P44">
        <f t="shared" si="5"/>
        <v>3117.770148112214</v>
      </c>
      <c r="R44" s="5"/>
      <c r="S44">
        <v>29.9551759922822</v>
      </c>
      <c r="T44">
        <v>89.093078059536893</v>
      </c>
      <c r="U44" s="4">
        <f t="shared" si="6"/>
        <v>1013.6812436996198</v>
      </c>
      <c r="V44">
        <f t="shared" si="7"/>
        <v>2037.6812436996197</v>
      </c>
    </row>
    <row r="45" spans="1:22" x14ac:dyDescent="0.3">
      <c r="A45">
        <v>30.6734080384885</v>
      </c>
      <c r="B45">
        <v>83.987578470482006</v>
      </c>
      <c r="C45" s="6">
        <f t="shared" si="0"/>
        <v>955.59200393081755</v>
      </c>
      <c r="D45">
        <f t="shared" si="1"/>
        <v>1979.5920039308176</v>
      </c>
      <c r="F45" s="5"/>
      <c r="G45">
        <v>30.6734080384885</v>
      </c>
      <c r="H45">
        <v>15.031403427884101</v>
      </c>
      <c r="I45" s="7">
        <f t="shared" si="2"/>
        <v>171.02396789059244</v>
      </c>
      <c r="J45">
        <f t="shared" si="3"/>
        <v>1876.9760321094075</v>
      </c>
      <c r="L45" s="5"/>
      <c r="M45">
        <v>30.6734080384885</v>
      </c>
      <c r="N45">
        <v>-4.0372039691290196</v>
      </c>
      <c r="O45" s="8">
        <f t="shared" si="4"/>
        <v>-45.9344096043124</v>
      </c>
      <c r="P45">
        <f t="shared" si="5"/>
        <v>3117.9344096043123</v>
      </c>
      <c r="R45" s="5"/>
      <c r="S45">
        <v>30.6734080384885</v>
      </c>
      <c r="T45">
        <v>89.161499288363203</v>
      </c>
      <c r="U45" s="4">
        <f t="shared" si="6"/>
        <v>1014.459725236488</v>
      </c>
      <c r="V45">
        <f t="shared" si="7"/>
        <v>2038.4597252364879</v>
      </c>
    </row>
    <row r="46" spans="1:22" x14ac:dyDescent="0.3">
      <c r="A46">
        <v>31.459457051217701</v>
      </c>
      <c r="B46">
        <v>83.612424095419399</v>
      </c>
      <c r="C46" s="6">
        <f t="shared" si="0"/>
        <v>951.32358081899406</v>
      </c>
      <c r="D46">
        <f t="shared" si="1"/>
        <v>1975.3235808189941</v>
      </c>
      <c r="F46" s="5"/>
      <c r="G46">
        <v>31.459457051217701</v>
      </c>
      <c r="H46">
        <v>15.414999298386199</v>
      </c>
      <c r="I46" s="7">
        <f t="shared" si="2"/>
        <v>175.38843646163855</v>
      </c>
      <c r="J46">
        <f t="shared" si="3"/>
        <v>1872.6115635383615</v>
      </c>
      <c r="L46" s="5"/>
      <c r="M46">
        <v>31.459457051217701</v>
      </c>
      <c r="N46">
        <v>-4.1138336574120702</v>
      </c>
      <c r="O46" s="8">
        <f t="shared" si="4"/>
        <v>-46.806285168777336</v>
      </c>
      <c r="P46">
        <f t="shared" si="5"/>
        <v>3118.8062851687773</v>
      </c>
      <c r="R46" s="5"/>
      <c r="S46">
        <v>31.459457051217701</v>
      </c>
      <c r="T46">
        <v>89.837400581336993</v>
      </c>
      <c r="U46" s="4">
        <f t="shared" si="6"/>
        <v>1022.1499799476564</v>
      </c>
      <c r="V46">
        <f t="shared" si="7"/>
        <v>2046.1499799476564</v>
      </c>
    </row>
    <row r="47" spans="1:22" x14ac:dyDescent="0.3">
      <c r="A47">
        <v>32.2448628846346</v>
      </c>
      <c r="B47">
        <v>81.770013160796097</v>
      </c>
      <c r="C47" s="6">
        <f t="shared" si="0"/>
        <v>930.36103862950233</v>
      </c>
      <c r="D47">
        <f t="shared" si="1"/>
        <v>1954.3610386295022</v>
      </c>
      <c r="F47" s="5"/>
      <c r="G47">
        <v>32.2448628846346</v>
      </c>
      <c r="H47">
        <v>15.929199719354401</v>
      </c>
      <c r="I47" s="7">
        <f t="shared" si="2"/>
        <v>181.23889458465453</v>
      </c>
      <c r="J47">
        <f t="shared" si="3"/>
        <v>1866.7611054153454</v>
      </c>
      <c r="L47" s="5"/>
      <c r="M47">
        <v>32.2448628846346</v>
      </c>
      <c r="N47">
        <v>-4.3397256890849496</v>
      </c>
      <c r="O47" s="8">
        <f t="shared" si="4"/>
        <v>-49.376434506922095</v>
      </c>
      <c r="P47">
        <f t="shared" si="5"/>
        <v>3121.3764345069221</v>
      </c>
      <c r="R47" s="5"/>
      <c r="S47">
        <v>32.2448628846346</v>
      </c>
      <c r="T47">
        <v>90.084172637065194</v>
      </c>
      <c r="U47" s="4">
        <f t="shared" si="6"/>
        <v>1024.9576975594973</v>
      </c>
      <c r="V47">
        <f t="shared" si="7"/>
        <v>2048.9576975594973</v>
      </c>
    </row>
    <row r="48" spans="1:22" x14ac:dyDescent="0.3">
      <c r="A48">
        <v>33.030492432594897</v>
      </c>
      <c r="B48">
        <v>81.721708088603705</v>
      </c>
      <c r="C48" s="6">
        <f t="shared" si="0"/>
        <v>929.81143425255777</v>
      </c>
      <c r="D48">
        <f t="shared" si="1"/>
        <v>1953.8114342525578</v>
      </c>
      <c r="F48" s="5"/>
      <c r="G48">
        <v>33.030492432594897</v>
      </c>
      <c r="H48">
        <v>16.436901055284199</v>
      </c>
      <c r="I48" s="7">
        <f t="shared" si="2"/>
        <v>187.01540756234468</v>
      </c>
      <c r="J48">
        <f t="shared" si="3"/>
        <v>1860.9845924376552</v>
      </c>
      <c r="L48" s="5"/>
      <c r="M48">
        <v>33.030492432594897</v>
      </c>
      <c r="N48">
        <v>-4.1364884835120597</v>
      </c>
      <c r="O48" s="8">
        <f t="shared" si="4"/>
        <v>-47.064046745737215</v>
      </c>
      <c r="P48">
        <f t="shared" si="5"/>
        <v>3119.064046745737</v>
      </c>
      <c r="R48" s="5"/>
      <c r="S48">
        <v>33.030492432594897</v>
      </c>
      <c r="T48">
        <v>90.480207036183202</v>
      </c>
      <c r="U48" s="4">
        <f t="shared" si="6"/>
        <v>1029.4636889450178</v>
      </c>
      <c r="V48">
        <f t="shared" si="7"/>
        <v>2053.4636889450176</v>
      </c>
    </row>
    <row r="49" spans="1:22" x14ac:dyDescent="0.3">
      <c r="A49">
        <v>33.815963516086903</v>
      </c>
      <c r="B49">
        <v>81.414965620928101</v>
      </c>
      <c r="C49" s="6">
        <f t="shared" si="0"/>
        <v>926.32138662033753</v>
      </c>
      <c r="D49">
        <f t="shared" si="1"/>
        <v>1950.3213866203375</v>
      </c>
      <c r="F49" s="5"/>
      <c r="G49">
        <v>33.815963516086903</v>
      </c>
      <c r="H49">
        <v>18.9104495539741</v>
      </c>
      <c r="I49" s="7">
        <f t="shared" si="2"/>
        <v>215.15889270299422</v>
      </c>
      <c r="J49">
        <f t="shared" si="3"/>
        <v>1832.8411072970057</v>
      </c>
      <c r="L49" s="5"/>
      <c r="M49">
        <v>33.815963516086903</v>
      </c>
      <c r="N49">
        <v>-6.0658056890848604</v>
      </c>
      <c r="O49" s="8">
        <f t="shared" si="4"/>
        <v>-69.015389173587749</v>
      </c>
      <c r="P49">
        <f t="shared" si="5"/>
        <v>3141.0153891735877</v>
      </c>
      <c r="R49" s="5"/>
      <c r="S49">
        <v>33.815963516086903</v>
      </c>
      <c r="T49">
        <v>90.7705139420667</v>
      </c>
      <c r="U49" s="4">
        <f t="shared" si="6"/>
        <v>1032.7667364075146</v>
      </c>
      <c r="V49">
        <f t="shared" si="7"/>
        <v>2056.7667364075146</v>
      </c>
    </row>
    <row r="50" spans="1:22" x14ac:dyDescent="0.3">
      <c r="A50">
        <v>34.601909992983799</v>
      </c>
      <c r="B50">
        <v>80.958960809862603</v>
      </c>
      <c r="C50" s="6">
        <f t="shared" si="0"/>
        <v>921.13306521443678</v>
      </c>
      <c r="D50">
        <f t="shared" si="1"/>
        <v>1945.1330652144368</v>
      </c>
      <c r="F50" s="5"/>
      <c r="G50">
        <v>34.601909992983799</v>
      </c>
      <c r="H50">
        <v>19.119906023854799</v>
      </c>
      <c r="I50" s="7">
        <f t="shared" si="2"/>
        <v>217.54204187141463</v>
      </c>
      <c r="J50">
        <f t="shared" si="3"/>
        <v>1830.4579581285855</v>
      </c>
      <c r="L50" s="5"/>
      <c r="M50">
        <v>34.601909992983799</v>
      </c>
      <c r="N50">
        <v>-6.4797770231532397</v>
      </c>
      <c r="O50" s="8">
        <f t="shared" si="4"/>
        <v>-73.72546301898798</v>
      </c>
      <c r="P50">
        <f t="shared" si="5"/>
        <v>3145.7254630189882</v>
      </c>
      <c r="R50" s="5"/>
      <c r="S50">
        <v>34.601909992983799</v>
      </c>
      <c r="T50">
        <v>91.378003327653502</v>
      </c>
      <c r="U50" s="4">
        <f t="shared" si="6"/>
        <v>1039.6786156390799</v>
      </c>
      <c r="V50">
        <f t="shared" si="7"/>
        <v>2063.6786156390799</v>
      </c>
    </row>
    <row r="51" spans="1:22" x14ac:dyDescent="0.3">
      <c r="A51">
        <v>35.387567505261998</v>
      </c>
      <c r="B51">
        <v>80.664656870802801</v>
      </c>
      <c r="C51" s="6">
        <f t="shared" si="0"/>
        <v>917.78454039668964</v>
      </c>
      <c r="D51">
        <f t="shared" si="1"/>
        <v>1941.7845403966896</v>
      </c>
      <c r="F51" s="5"/>
      <c r="G51">
        <v>35.387567505261998</v>
      </c>
      <c r="H51">
        <v>19.4413092512779</v>
      </c>
      <c r="I51" s="7">
        <f t="shared" si="2"/>
        <v>221.19889637009524</v>
      </c>
      <c r="J51">
        <f t="shared" si="3"/>
        <v>1826.8011036299047</v>
      </c>
      <c r="L51" s="5"/>
      <c r="M51">
        <v>35.387567505261998</v>
      </c>
      <c r="N51">
        <v>-6.4682523862025496</v>
      </c>
      <c r="O51" s="8">
        <f t="shared" si="4"/>
        <v>-73.59433826079345</v>
      </c>
      <c r="P51">
        <f t="shared" si="5"/>
        <v>3145.5943382607934</v>
      </c>
      <c r="R51" s="5"/>
      <c r="S51">
        <v>35.387567505261998</v>
      </c>
      <c r="T51">
        <v>91.792695519695201</v>
      </c>
      <c r="U51" s="4">
        <f t="shared" si="6"/>
        <v>1044.3968912463099</v>
      </c>
      <c r="V51">
        <f t="shared" si="7"/>
        <v>2068.3968912463097</v>
      </c>
    </row>
    <row r="52" spans="1:22" x14ac:dyDescent="0.3">
      <c r="A52">
        <v>36.173280946176099</v>
      </c>
      <c r="B52">
        <v>80.295721760048096</v>
      </c>
      <c r="C52" s="6">
        <f t="shared" si="0"/>
        <v>913.5868786921028</v>
      </c>
      <c r="D52">
        <f t="shared" si="1"/>
        <v>1937.5868786921028</v>
      </c>
      <c r="F52" s="5"/>
      <c r="G52">
        <v>36.173280946176099</v>
      </c>
      <c r="H52">
        <v>19.999044522401501</v>
      </c>
      <c r="I52" s="7">
        <f t="shared" si="2"/>
        <v>227.54468434376821</v>
      </c>
      <c r="J52">
        <f t="shared" si="3"/>
        <v>1820.4553156562317</v>
      </c>
      <c r="L52" s="5"/>
      <c r="M52">
        <v>36.173280946176099</v>
      </c>
      <c r="N52">
        <v>-5.8485609702315404</v>
      </c>
      <c r="O52" s="8">
        <f t="shared" si="4"/>
        <v>-66.543627039078856</v>
      </c>
      <c r="P52">
        <f t="shared" si="5"/>
        <v>3138.5436270390792</v>
      </c>
      <c r="R52" s="5"/>
      <c r="S52">
        <v>36.173280946176099</v>
      </c>
      <c r="T52">
        <v>92.244703297584394</v>
      </c>
      <c r="U52" s="4">
        <f t="shared" si="6"/>
        <v>1049.5397352969603</v>
      </c>
      <c r="V52">
        <f t="shared" si="7"/>
        <v>2073.5397352969603</v>
      </c>
    </row>
    <row r="53" spans="1:22" x14ac:dyDescent="0.3">
      <c r="A53">
        <v>36.959087601483397</v>
      </c>
      <c r="B53">
        <v>79.622042698205803</v>
      </c>
      <c r="C53" s="6">
        <f t="shared" si="0"/>
        <v>905.92190803291942</v>
      </c>
      <c r="D53">
        <f t="shared" si="1"/>
        <v>1929.9219080329194</v>
      </c>
      <c r="F53" s="5"/>
      <c r="G53">
        <v>36.959087601483397</v>
      </c>
      <c r="H53">
        <v>20.3702018642878</v>
      </c>
      <c r="I53" s="7">
        <f t="shared" si="2"/>
        <v>231.76763010034119</v>
      </c>
      <c r="J53">
        <f t="shared" si="3"/>
        <v>1816.2323698996588</v>
      </c>
      <c r="L53" s="5"/>
      <c r="M53">
        <v>36.959087601483397</v>
      </c>
      <c r="N53">
        <v>-5.8629980154355197</v>
      </c>
      <c r="O53" s="8">
        <f t="shared" si="4"/>
        <v>-66.707888531177474</v>
      </c>
      <c r="P53">
        <f t="shared" si="5"/>
        <v>3138.7078885311776</v>
      </c>
      <c r="R53" s="5"/>
      <c r="S53">
        <v>36.959087601483397</v>
      </c>
      <c r="T53">
        <v>92.758903718552602</v>
      </c>
      <c r="U53" s="4">
        <f t="shared" si="6"/>
        <v>1055.3901934199764</v>
      </c>
      <c r="V53">
        <f t="shared" si="7"/>
        <v>2079.3901934199762</v>
      </c>
    </row>
    <row r="54" spans="1:22" x14ac:dyDescent="0.3">
      <c r="A54">
        <v>37.745229828605702</v>
      </c>
      <c r="B54">
        <v>79.166037887140305</v>
      </c>
      <c r="C54" s="6">
        <f t="shared" si="0"/>
        <v>900.73358662701867</v>
      </c>
      <c r="D54">
        <f t="shared" si="1"/>
        <v>1924.7335866270187</v>
      </c>
      <c r="F54" s="5"/>
      <c r="G54">
        <v>37.745229828605702</v>
      </c>
      <c r="H54">
        <v>20.977691249874599</v>
      </c>
      <c r="I54" s="7">
        <f t="shared" si="2"/>
        <v>238.67950933190656</v>
      </c>
      <c r="J54">
        <f t="shared" si="3"/>
        <v>1809.3204906680935</v>
      </c>
      <c r="L54" s="5"/>
      <c r="M54">
        <v>37.745229828605702</v>
      </c>
      <c r="N54">
        <v>-5.90231211787113</v>
      </c>
      <c r="O54" s="8">
        <f t="shared" si="4"/>
        <v>-67.155195652222631</v>
      </c>
      <c r="P54">
        <f t="shared" si="5"/>
        <v>3139.1551956522226</v>
      </c>
      <c r="R54" s="5"/>
      <c r="S54">
        <v>37.745229828605702</v>
      </c>
      <c r="T54">
        <v>93.496997654605494</v>
      </c>
      <c r="U54" s="4">
        <f t="shared" si="6"/>
        <v>1063.7880622035113</v>
      </c>
      <c r="V54">
        <f t="shared" si="7"/>
        <v>2087.7880622035113</v>
      </c>
    </row>
    <row r="55" spans="1:22" x14ac:dyDescent="0.3">
      <c r="A55">
        <v>38.464881063946997</v>
      </c>
      <c r="B55">
        <v>78.655894156559995</v>
      </c>
      <c r="C55" s="6">
        <f t="shared" si="0"/>
        <v>894.92928462574935</v>
      </c>
      <c r="D55">
        <f t="shared" si="1"/>
        <v>1918.9292846257492</v>
      </c>
      <c r="F55" s="5"/>
      <c r="G55">
        <v>38.464881063946997</v>
      </c>
      <c r="H55">
        <v>21.784197093314599</v>
      </c>
      <c r="I55" s="7">
        <f t="shared" si="2"/>
        <v>247.85575359504611</v>
      </c>
      <c r="J55">
        <f t="shared" si="3"/>
        <v>1800.1442464049539</v>
      </c>
      <c r="L55" s="5"/>
      <c r="M55">
        <v>38.464881063946997</v>
      </c>
      <c r="N55">
        <v>-6.0038188633858702</v>
      </c>
      <c r="O55" s="8">
        <f t="shared" si="4"/>
        <v>-68.310116845634795</v>
      </c>
      <c r="P55">
        <f t="shared" si="5"/>
        <v>3140.3101168456351</v>
      </c>
      <c r="R55" s="5"/>
      <c r="S55">
        <v>38.464881063946997</v>
      </c>
      <c r="T55">
        <v>94.512301874310893</v>
      </c>
      <c r="U55" s="4">
        <f t="shared" si="6"/>
        <v>1075.3399679921595</v>
      </c>
      <c r="V55">
        <f t="shared" si="7"/>
        <v>2099.3399679921595</v>
      </c>
    </row>
    <row r="56" spans="1:22" x14ac:dyDescent="0.3">
      <c r="A56">
        <v>39.384925689084803</v>
      </c>
      <c r="B56">
        <v>77.774069592061693</v>
      </c>
      <c r="C56" s="6">
        <f t="shared" si="0"/>
        <v>884.89608069190194</v>
      </c>
      <c r="D56">
        <f t="shared" si="1"/>
        <v>1908.8960806919019</v>
      </c>
      <c r="F56" s="5"/>
      <c r="G56">
        <v>39.384925689084803</v>
      </c>
      <c r="H56">
        <v>22.553387350906998</v>
      </c>
      <c r="I56" s="7">
        <f t="shared" si="2"/>
        <v>256.60742941476406</v>
      </c>
      <c r="J56">
        <f t="shared" si="3"/>
        <v>1791.3925705852359</v>
      </c>
      <c r="L56" s="5"/>
      <c r="M56">
        <v>39.384925689084803</v>
      </c>
      <c r="N56">
        <v>-6.1115448732084001</v>
      </c>
      <c r="O56" s="8">
        <f t="shared" si="4"/>
        <v>-69.53579944628224</v>
      </c>
      <c r="P56">
        <f t="shared" si="5"/>
        <v>3141.535799446282</v>
      </c>
      <c r="R56" s="5"/>
      <c r="S56">
        <v>39.384925689084803</v>
      </c>
      <c r="T56">
        <v>95.508475766262407</v>
      </c>
      <c r="U56" s="4">
        <f t="shared" si="6"/>
        <v>1086.674213162808</v>
      </c>
      <c r="V56">
        <f t="shared" si="7"/>
        <v>2110.674213162808</v>
      </c>
    </row>
    <row r="57" spans="1:22" x14ac:dyDescent="0.3">
      <c r="A57">
        <v>40.103898867395003</v>
      </c>
      <c r="B57">
        <v>77.365299869700294</v>
      </c>
      <c r="C57" s="6">
        <f t="shared" si="0"/>
        <v>880.24518962859008</v>
      </c>
      <c r="D57">
        <f t="shared" si="1"/>
        <v>1904.24518962859</v>
      </c>
      <c r="F57" s="5"/>
      <c r="G57">
        <v>40.103898867395003</v>
      </c>
      <c r="H57">
        <v>22.9245446927934</v>
      </c>
      <c r="I57" s="7">
        <f t="shared" si="2"/>
        <v>260.83037517133823</v>
      </c>
      <c r="J57">
        <f t="shared" si="3"/>
        <v>1787.1696248286617</v>
      </c>
      <c r="L57" s="5"/>
      <c r="M57">
        <v>40.103898867395003</v>
      </c>
      <c r="N57">
        <v>-6.1259819184123696</v>
      </c>
      <c r="O57" s="8">
        <f t="shared" si="4"/>
        <v>-69.700060938380744</v>
      </c>
      <c r="P57">
        <f t="shared" si="5"/>
        <v>3141.7000609383808</v>
      </c>
      <c r="R57" s="5"/>
      <c r="S57">
        <v>40.103898867395003</v>
      </c>
      <c r="T57">
        <v>95.872980334769906</v>
      </c>
      <c r="U57" s="4">
        <f t="shared" si="6"/>
        <v>1090.8214651422709</v>
      </c>
      <c r="V57">
        <f t="shared" si="7"/>
        <v>2114.8214651422709</v>
      </c>
    </row>
    <row r="58" spans="1:22" x14ac:dyDescent="0.3">
      <c r="A58">
        <v>40.890814773980097</v>
      </c>
      <c r="B58">
        <v>77.484087320837901</v>
      </c>
      <c r="C58" s="6">
        <f t="shared" si="0"/>
        <v>881.59672685042233</v>
      </c>
      <c r="D58">
        <f t="shared" si="1"/>
        <v>1905.5967268504223</v>
      </c>
      <c r="F58" s="5"/>
      <c r="G58">
        <v>40.890814773980097</v>
      </c>
      <c r="H58">
        <v>23.071808519594999</v>
      </c>
      <c r="I58" s="7">
        <f t="shared" si="2"/>
        <v>262.50591026739198</v>
      </c>
      <c r="J58">
        <f t="shared" si="3"/>
        <v>1785.494089732608</v>
      </c>
      <c r="L58" s="5"/>
      <c r="M58">
        <v>40.890814773980097</v>
      </c>
      <c r="N58">
        <v>-6.1963923423875196</v>
      </c>
      <c r="O58" s="8">
        <f t="shared" si="4"/>
        <v>-70.501175095609113</v>
      </c>
      <c r="P58">
        <f t="shared" si="5"/>
        <v>3142.5011750956091</v>
      </c>
      <c r="R58" s="5"/>
      <c r="S58">
        <v>40.890814773980097</v>
      </c>
      <c r="T58">
        <v>97.127273208379194</v>
      </c>
      <c r="U58" s="4">
        <f t="shared" si="6"/>
        <v>1105.0925307264476</v>
      </c>
      <c r="V58">
        <f t="shared" si="7"/>
        <v>2129.0925307264479</v>
      </c>
    </row>
    <row r="59" spans="1:22" x14ac:dyDescent="0.3">
      <c r="A59">
        <v>41.677712037686597</v>
      </c>
      <c r="B59">
        <v>77.187163435902505</v>
      </c>
      <c r="C59" s="6">
        <f t="shared" si="0"/>
        <v>878.21839287071293</v>
      </c>
      <c r="D59">
        <f t="shared" si="1"/>
        <v>1902.2183928707129</v>
      </c>
      <c r="F59" s="5"/>
      <c r="G59">
        <v>41.677712037686597</v>
      </c>
      <c r="H59">
        <v>23.3807732184023</v>
      </c>
      <c r="I59" s="7">
        <f t="shared" si="2"/>
        <v>266.02124195159951</v>
      </c>
      <c r="J59">
        <f t="shared" si="3"/>
        <v>1781.9787580484006</v>
      </c>
      <c r="L59" s="5"/>
      <c r="M59">
        <v>41.677712037686597</v>
      </c>
      <c r="N59">
        <v>-6.2294871805151999</v>
      </c>
      <c r="O59" s="8">
        <f t="shared" si="4"/>
        <v>-70.877720809417383</v>
      </c>
      <c r="P59">
        <f t="shared" si="5"/>
        <v>3142.8777208094175</v>
      </c>
      <c r="R59" s="5"/>
      <c r="S59">
        <v>41.677712037686597</v>
      </c>
      <c r="T59">
        <v>98.369127553372707</v>
      </c>
      <c r="U59" s="4">
        <f t="shared" si="6"/>
        <v>1119.2220734961518</v>
      </c>
      <c r="V59">
        <f t="shared" si="7"/>
        <v>2143.2220734961516</v>
      </c>
    </row>
    <row r="60" spans="1:22" x14ac:dyDescent="0.3">
      <c r="A60">
        <v>42.464795730179397</v>
      </c>
      <c r="B60">
        <v>75.390907166482904</v>
      </c>
      <c r="C60" s="6">
        <f t="shared" si="0"/>
        <v>857.78098820531659</v>
      </c>
      <c r="D60">
        <f t="shared" si="1"/>
        <v>1881.7809882053166</v>
      </c>
      <c r="F60" s="5"/>
      <c r="G60">
        <v>42.464795730179397</v>
      </c>
      <c r="H60">
        <v>23.789246146136101</v>
      </c>
      <c r="I60" s="7">
        <f t="shared" si="2"/>
        <v>270.66875615159296</v>
      </c>
      <c r="J60">
        <f t="shared" si="3"/>
        <v>1777.331243848407</v>
      </c>
      <c r="L60" s="5"/>
      <c r="M60">
        <v>42.464795730179397</v>
      </c>
      <c r="N60">
        <v>-6.64195714142528</v>
      </c>
      <c r="O60" s="8">
        <f t="shared" si="4"/>
        <v>-75.570712364660963</v>
      </c>
      <c r="P60">
        <f t="shared" si="5"/>
        <v>3147.5707123646607</v>
      </c>
      <c r="R60" s="5"/>
      <c r="S60">
        <v>42.464795730179397</v>
      </c>
      <c r="T60">
        <v>99.735367184524307</v>
      </c>
      <c r="U60" s="4">
        <f t="shared" si="6"/>
        <v>1134.7668444105877</v>
      </c>
      <c r="V60">
        <f t="shared" si="7"/>
        <v>2158.7668444105875</v>
      </c>
    </row>
    <row r="61" spans="1:22" x14ac:dyDescent="0.3">
      <c r="A61">
        <v>43.251888744111398</v>
      </c>
      <c r="B61">
        <v>74.243580850693405</v>
      </c>
      <c r="C61" s="6">
        <f t="shared" si="0"/>
        <v>844.72696434566717</v>
      </c>
      <c r="D61">
        <f t="shared" si="1"/>
        <v>1868.7269643456671</v>
      </c>
      <c r="F61" s="5"/>
      <c r="G61">
        <v>43.251888744111398</v>
      </c>
      <c r="H61">
        <v>23.9987026160168</v>
      </c>
      <c r="I61" s="7">
        <f t="shared" si="2"/>
        <v>273.05190532001336</v>
      </c>
      <c r="J61">
        <f t="shared" si="3"/>
        <v>1774.9480946799868</v>
      </c>
      <c r="L61" s="5"/>
      <c r="M61">
        <v>43.251888744111398</v>
      </c>
      <c r="N61">
        <v>-7.6607508777881304</v>
      </c>
      <c r="O61" s="8">
        <f t="shared" si="4"/>
        <v>-87.162321098389398</v>
      </c>
      <c r="P61">
        <f t="shared" si="5"/>
        <v>3159.1623210983894</v>
      </c>
      <c r="R61" s="5"/>
      <c r="S61">
        <v>43.251888744111398</v>
      </c>
      <c r="T61">
        <v>101.107826079983</v>
      </c>
      <c r="U61" s="4">
        <f t="shared" si="6"/>
        <v>1150.382376732251</v>
      </c>
      <c r="V61">
        <f t="shared" si="7"/>
        <v>2174.382376732251</v>
      </c>
    </row>
    <row r="62" spans="1:22" x14ac:dyDescent="0.3">
      <c r="A62">
        <v>44.039056329557901</v>
      </c>
      <c r="B62">
        <v>73.826702535832396</v>
      </c>
      <c r="C62" s="6">
        <f t="shared" si="0"/>
        <v>839.98381551880414</v>
      </c>
      <c r="D62">
        <f t="shared" si="1"/>
        <v>1863.983815518804</v>
      </c>
      <c r="F62" s="5"/>
      <c r="G62">
        <v>44.039056329557901</v>
      </c>
      <c r="H62">
        <v>24.481806715445501</v>
      </c>
      <c r="I62" s="7">
        <f t="shared" si="2"/>
        <v>278.54855640684661</v>
      </c>
      <c r="J62">
        <f t="shared" si="3"/>
        <v>1769.4514435931533</v>
      </c>
      <c r="L62" s="5"/>
      <c r="M62">
        <v>44.039056329557901</v>
      </c>
      <c r="N62">
        <v>-7.0901468577729299</v>
      </c>
      <c r="O62" s="8">
        <f t="shared" si="4"/>
        <v>-80.670115359549783</v>
      </c>
      <c r="P62">
        <f t="shared" si="5"/>
        <v>3152.67011535955</v>
      </c>
      <c r="R62" s="5"/>
      <c r="S62">
        <v>44.039056329557901</v>
      </c>
      <c r="T62">
        <v>102.530039089906</v>
      </c>
      <c r="U62" s="4">
        <f t="shared" si="6"/>
        <v>1166.5640003118194</v>
      </c>
      <c r="V62">
        <f t="shared" si="7"/>
        <v>2190.5640003118192</v>
      </c>
    </row>
    <row r="63" spans="1:22" x14ac:dyDescent="0.3">
      <c r="A63">
        <v>44.825869700310598</v>
      </c>
      <c r="B63">
        <v>73.431427981198794</v>
      </c>
      <c r="C63" s="6">
        <f t="shared" si="0"/>
        <v>835.48646947497298</v>
      </c>
      <c r="D63">
        <f t="shared" si="1"/>
        <v>1859.4864694749729</v>
      </c>
      <c r="F63" s="5"/>
      <c r="G63">
        <v>44.825869700310598</v>
      </c>
      <c r="H63">
        <v>24.591754956399701</v>
      </c>
      <c r="I63" s="7">
        <f t="shared" si="2"/>
        <v>279.79952305948103</v>
      </c>
      <c r="J63">
        <f t="shared" si="3"/>
        <v>1768.2004769405189</v>
      </c>
      <c r="L63" s="5"/>
      <c r="M63">
        <v>44.825869700310598</v>
      </c>
      <c r="N63">
        <v>-7.0287401984564601</v>
      </c>
      <c r="O63" s="8">
        <f t="shared" si="4"/>
        <v>-79.971444035771285</v>
      </c>
      <c r="P63">
        <f t="shared" si="5"/>
        <v>3151.9714440357711</v>
      </c>
      <c r="R63" s="5"/>
      <c r="S63">
        <v>44.825869700310598</v>
      </c>
      <c r="T63">
        <v>103.71592005612899</v>
      </c>
      <c r="U63" s="4">
        <f t="shared" si="6"/>
        <v>1180.0566904164011</v>
      </c>
      <c r="V63">
        <f t="shared" si="7"/>
        <v>2204.0566904164011</v>
      </c>
    </row>
    <row r="64" spans="1:22" x14ac:dyDescent="0.3">
      <c r="A64">
        <v>45.612328856369601</v>
      </c>
      <c r="B64">
        <v>72.497510033075997</v>
      </c>
      <c r="C64" s="6">
        <f t="shared" si="0"/>
        <v>824.86055859855355</v>
      </c>
      <c r="D64">
        <f t="shared" si="1"/>
        <v>1848.8605585985536</v>
      </c>
      <c r="F64" s="5"/>
      <c r="G64">
        <v>45.612328856369601</v>
      </c>
      <c r="H64">
        <v>24.651949082890599</v>
      </c>
      <c r="I64" s="7">
        <f t="shared" si="2"/>
        <v>280.48439845422195</v>
      </c>
      <c r="J64">
        <f t="shared" si="3"/>
        <v>1767.5156015457781</v>
      </c>
      <c r="L64" s="5"/>
      <c r="M64">
        <v>45.612328856369601</v>
      </c>
      <c r="N64">
        <v>-7.74733462542798</v>
      </c>
      <c r="O64" s="8">
        <f t="shared" si="4"/>
        <v>-88.147451738202804</v>
      </c>
      <c r="P64">
        <f t="shared" si="5"/>
        <v>3160.147451738203</v>
      </c>
      <c r="R64" s="5"/>
      <c r="S64">
        <v>45.612328856369601</v>
      </c>
      <c r="T64">
        <v>104.66546897865</v>
      </c>
      <c r="U64" s="4">
        <f t="shared" si="6"/>
        <v>1190.8604470459734</v>
      </c>
      <c r="V64">
        <f t="shared" si="7"/>
        <v>2214.8604470459732</v>
      </c>
    </row>
    <row r="65" spans="1:22" x14ac:dyDescent="0.3">
      <c r="A65">
        <v>46.398554976445801</v>
      </c>
      <c r="B65">
        <v>72.251170492131806</v>
      </c>
      <c r="C65" s="6">
        <f t="shared" si="0"/>
        <v>822.05776204381084</v>
      </c>
      <c r="D65">
        <f t="shared" si="1"/>
        <v>1846.0577620438107</v>
      </c>
      <c r="F65" s="5"/>
      <c r="G65">
        <v>46.398554976445801</v>
      </c>
      <c r="H65">
        <v>24.2892332364437</v>
      </c>
      <c r="I65" s="7">
        <f t="shared" si="2"/>
        <v>276.35749815687052</v>
      </c>
      <c r="J65">
        <f t="shared" si="3"/>
        <v>1771.6425018431296</v>
      </c>
      <c r="L65" s="5"/>
      <c r="M65">
        <v>46.398554976445801</v>
      </c>
      <c r="N65">
        <v>-7.8087015656008898</v>
      </c>
      <c r="O65" s="8">
        <f t="shared" si="4"/>
        <v>-88.845671146392348</v>
      </c>
      <c r="P65">
        <f t="shared" si="5"/>
        <v>3160.8456711463923</v>
      </c>
      <c r="R65" s="5"/>
      <c r="S65">
        <v>46.398554976445801</v>
      </c>
      <c r="T65">
        <v>105.459536293474</v>
      </c>
      <c r="U65" s="4">
        <f t="shared" si="6"/>
        <v>1199.8951684946376</v>
      </c>
      <c r="V65">
        <f t="shared" si="7"/>
        <v>2223.8951684946373</v>
      </c>
    </row>
    <row r="66" spans="1:22" x14ac:dyDescent="0.3">
      <c r="A66">
        <v>47.184594667735702</v>
      </c>
      <c r="B66">
        <v>71.589929958905401</v>
      </c>
      <c r="C66" s="6">
        <f t="shared" si="0"/>
        <v>814.53431419910146</v>
      </c>
      <c r="D66">
        <f t="shared" si="1"/>
        <v>1838.5343141991013</v>
      </c>
      <c r="F66" s="5"/>
      <c r="G66">
        <v>47.184594667735702</v>
      </c>
      <c r="H66">
        <v>24.262357662623899</v>
      </c>
      <c r="I66" s="7">
        <f t="shared" si="2"/>
        <v>276.0517138502986</v>
      </c>
      <c r="J66">
        <f t="shared" si="3"/>
        <v>1771.9482861497013</v>
      </c>
      <c r="L66" s="5"/>
      <c r="M66">
        <v>47.184594667735702</v>
      </c>
      <c r="N66">
        <v>-7.6925653803748704</v>
      </c>
      <c r="O66" s="8">
        <f t="shared" si="4"/>
        <v>-87.524299438931862</v>
      </c>
      <c r="P66">
        <f t="shared" si="5"/>
        <v>3159.5242994389318</v>
      </c>
      <c r="R66" s="5"/>
      <c r="S66">
        <v>47.184594667735702</v>
      </c>
      <c r="T66">
        <v>106.12921832214001</v>
      </c>
      <c r="U66" s="4">
        <f t="shared" si="6"/>
        <v>1207.5146617985708</v>
      </c>
      <c r="V66">
        <f t="shared" si="7"/>
        <v>2231.5146617985706</v>
      </c>
    </row>
    <row r="67" spans="1:22" x14ac:dyDescent="0.3">
      <c r="A67">
        <v>47.970611987571402</v>
      </c>
      <c r="B67">
        <v>71.063616141124498</v>
      </c>
      <c r="C67" s="6">
        <f t="shared" si="0"/>
        <v>808.54603253901655</v>
      </c>
      <c r="D67">
        <f t="shared" si="1"/>
        <v>1832.5460325390166</v>
      </c>
      <c r="F67" s="5"/>
      <c r="G67">
        <v>47.970611987571402</v>
      </c>
      <c r="H67">
        <v>24.24792061742</v>
      </c>
      <c r="I67" s="7">
        <f t="shared" si="2"/>
        <v>275.8874523582009</v>
      </c>
      <c r="J67">
        <f t="shared" si="3"/>
        <v>1772.1125476417992</v>
      </c>
      <c r="L67" s="5"/>
      <c r="M67">
        <v>47.970611987571402</v>
      </c>
      <c r="N67">
        <v>-7.1269375666891204</v>
      </c>
      <c r="O67" s="8">
        <f t="shared" si="4"/>
        <v>-81.088711869885103</v>
      </c>
      <c r="P67">
        <f t="shared" si="5"/>
        <v>3153.0887118698852</v>
      </c>
      <c r="R67" s="5"/>
      <c r="S67">
        <v>47.970611987571402</v>
      </c>
      <c r="T67">
        <v>106.78397411646699</v>
      </c>
      <c r="U67" s="4">
        <f t="shared" si="6"/>
        <v>1214.9643277251357</v>
      </c>
      <c r="V67">
        <f t="shared" si="7"/>
        <v>2238.9643277251357</v>
      </c>
    </row>
    <row r="68" spans="1:22" x14ac:dyDescent="0.3">
      <c r="A68">
        <v>48.756431692893599</v>
      </c>
      <c r="B68">
        <v>70.140744432193998</v>
      </c>
      <c r="C68" s="6">
        <f t="shared" ref="C68:C131" si="12">B68*$Z$2</f>
        <v>798.04580331740726</v>
      </c>
      <c r="D68">
        <f t="shared" ref="D68:D131" si="13">2048+($B68-90)*$Z$2</f>
        <v>1822.0458033174073</v>
      </c>
      <c r="F68" s="5"/>
      <c r="G68">
        <v>48.756431692893599</v>
      </c>
      <c r="H68">
        <v>23.890193605292101</v>
      </c>
      <c r="I68" s="7">
        <f t="shared" ref="I68:I131" si="14">H68*$Z$2</f>
        <v>271.81731390910124</v>
      </c>
      <c r="J68">
        <f t="shared" ref="J68:J131" si="15">2048+(-1*$H68)*$Z$2</f>
        <v>1776.1826860908986</v>
      </c>
      <c r="L68" s="5"/>
      <c r="M68">
        <v>48.756431692893599</v>
      </c>
      <c r="N68">
        <v>-8.7849336674350909</v>
      </c>
      <c r="O68" s="8">
        <f t="shared" ref="O68:O131" si="16">N68*$Z$2</f>
        <v>-99.953023060594816</v>
      </c>
      <c r="P68">
        <f t="shared" ref="P68:P131" si="17">2048+(90-$N68)*$Z$2</f>
        <v>3171.9530230605951</v>
      </c>
      <c r="R68" s="5"/>
      <c r="S68">
        <v>48.756431692893599</v>
      </c>
      <c r="T68">
        <v>107.306881507467</v>
      </c>
      <c r="U68" s="4">
        <f t="shared" ref="U68:U131" si="18">T68*$Z$2</f>
        <v>1220.9138518182913</v>
      </c>
      <c r="V68">
        <f t="shared" ref="V68:V131" si="19">2048-(90-$T68)*$Z$2</f>
        <v>2244.9138518182913</v>
      </c>
    </row>
    <row r="69" spans="1:22" x14ac:dyDescent="0.3">
      <c r="A69">
        <v>49.542331562593901</v>
      </c>
      <c r="B69">
        <v>70.194254465270106</v>
      </c>
      <c r="C69" s="6">
        <f t="shared" si="12"/>
        <v>798.65462858262879</v>
      </c>
      <c r="D69">
        <f t="shared" si="13"/>
        <v>1822.6546285826287</v>
      </c>
      <c r="F69" s="5"/>
      <c r="G69">
        <v>49.542331562593901</v>
      </c>
      <c r="H69">
        <v>23.6717512679162</v>
      </c>
      <c r="I69" s="7">
        <f t="shared" si="14"/>
        <v>269.33192553717987</v>
      </c>
      <c r="J69">
        <f t="shared" si="15"/>
        <v>1778.6680744628202</v>
      </c>
      <c r="L69" s="5"/>
      <c r="M69">
        <v>49.542331562593901</v>
      </c>
      <c r="N69">
        <v>-8.0095241455347495</v>
      </c>
      <c r="O69" s="8">
        <f t="shared" si="16"/>
        <v>-91.130585833639813</v>
      </c>
      <c r="P69">
        <f t="shared" si="17"/>
        <v>3163.13058583364</v>
      </c>
      <c r="R69" s="5"/>
      <c r="S69">
        <v>49.542331562593901</v>
      </c>
      <c r="T69">
        <v>107.88327457151399</v>
      </c>
      <c r="U69" s="4">
        <f t="shared" si="18"/>
        <v>1227.4719240136703</v>
      </c>
      <c r="V69">
        <f t="shared" si="19"/>
        <v>2251.4719240136701</v>
      </c>
    </row>
    <row r="70" spans="1:22" x14ac:dyDescent="0.3">
      <c r="A70">
        <v>50.328231432294203</v>
      </c>
      <c r="B70">
        <v>68.690614332965794</v>
      </c>
      <c r="C70" s="6">
        <f t="shared" si="12"/>
        <v>781.54654529952199</v>
      </c>
      <c r="D70">
        <f t="shared" si="13"/>
        <v>1805.546545299522</v>
      </c>
      <c r="F70" s="5"/>
      <c r="G70">
        <v>50.328231432294203</v>
      </c>
      <c r="H70">
        <v>23.657314222712198</v>
      </c>
      <c r="I70" s="7">
        <f t="shared" si="14"/>
        <v>269.16766404508104</v>
      </c>
      <c r="J70">
        <f t="shared" si="15"/>
        <v>1778.832335954919</v>
      </c>
      <c r="L70" s="5"/>
      <c r="M70">
        <v>50.328231432294203</v>
      </c>
      <c r="N70">
        <v>-8.0239611907387296</v>
      </c>
      <c r="O70" s="8">
        <f t="shared" si="16"/>
        <v>-91.294847325738445</v>
      </c>
      <c r="P70">
        <f t="shared" si="17"/>
        <v>3163.2948473257384</v>
      </c>
      <c r="R70" s="5"/>
      <c r="S70">
        <v>50.328231432294203</v>
      </c>
      <c r="T70">
        <v>108.459667635561</v>
      </c>
      <c r="U70" s="4">
        <f t="shared" si="18"/>
        <v>1234.0299962090496</v>
      </c>
      <c r="V70">
        <f t="shared" si="19"/>
        <v>2258.0299962090498</v>
      </c>
    </row>
    <row r="71" spans="1:22" x14ac:dyDescent="0.3">
      <c r="A71">
        <v>51.113991480404898</v>
      </c>
      <c r="B71">
        <v>69.023523116501195</v>
      </c>
      <c r="C71" s="6">
        <f t="shared" si="12"/>
        <v>785.33430745885812</v>
      </c>
      <c r="D71">
        <f t="shared" si="13"/>
        <v>1809.3343074588581</v>
      </c>
      <c r="F71" s="5"/>
      <c r="G71">
        <v>51.113991480404898</v>
      </c>
      <c r="H71">
        <v>23.642877177508201</v>
      </c>
      <c r="I71" s="7">
        <f t="shared" si="14"/>
        <v>269.00340255298221</v>
      </c>
      <c r="J71">
        <f t="shared" si="15"/>
        <v>1778.9965974470178</v>
      </c>
      <c r="L71" s="5"/>
      <c r="M71">
        <v>51.113991480404898</v>
      </c>
      <c r="N71">
        <v>-7.68599214994489</v>
      </c>
      <c r="O71" s="8">
        <f t="shared" si="16"/>
        <v>-87.449510683817422</v>
      </c>
      <c r="P71">
        <f t="shared" si="17"/>
        <v>3159.4495106838176</v>
      </c>
      <c r="R71" s="5"/>
      <c r="S71">
        <v>51.113991480404898</v>
      </c>
      <c r="T71">
        <v>108.94277173499</v>
      </c>
      <c r="U71" s="4">
        <f t="shared" si="18"/>
        <v>1239.5266472958863</v>
      </c>
      <c r="V71">
        <f t="shared" si="19"/>
        <v>2263.5266472958865</v>
      </c>
    </row>
    <row r="72" spans="1:22" x14ac:dyDescent="0.3">
      <c r="A72">
        <v>51.899658314122398</v>
      </c>
      <c r="B72">
        <v>67.894899816244006</v>
      </c>
      <c r="C72" s="6">
        <f t="shared" si="12"/>
        <v>772.49308235370961</v>
      </c>
      <c r="D72">
        <f t="shared" si="13"/>
        <v>1796.4930823537095</v>
      </c>
      <c r="F72" s="5"/>
      <c r="G72">
        <v>51.899658314122398</v>
      </c>
      <c r="H72">
        <v>23.740386889846601</v>
      </c>
      <c r="I72" s="7">
        <f t="shared" si="14"/>
        <v>270.11284639114353</v>
      </c>
      <c r="J72">
        <f t="shared" si="15"/>
        <v>1777.8871536088564</v>
      </c>
      <c r="L72" s="5"/>
      <c r="M72">
        <v>51.899658314122398</v>
      </c>
      <c r="N72">
        <v>-8.0016783448991404</v>
      </c>
      <c r="O72" s="8">
        <f t="shared" si="16"/>
        <v>-91.041318057519106</v>
      </c>
      <c r="P72">
        <f t="shared" si="17"/>
        <v>3163.0413180575192</v>
      </c>
      <c r="R72" s="5"/>
      <c r="S72">
        <v>51.899658314122398</v>
      </c>
      <c r="T72">
        <v>109.36368319134</v>
      </c>
      <c r="U72" s="4">
        <f t="shared" si="18"/>
        <v>1244.3156843103575</v>
      </c>
      <c r="V72">
        <f t="shared" si="19"/>
        <v>2268.3156843103575</v>
      </c>
    </row>
    <row r="73" spans="1:22" x14ac:dyDescent="0.3">
      <c r="A73">
        <v>52.685474290868903</v>
      </c>
      <c r="B73">
        <v>67.874903050349104</v>
      </c>
      <c r="C73" s="6">
        <f t="shared" si="12"/>
        <v>772.26556359508322</v>
      </c>
      <c r="D73">
        <f t="shared" si="13"/>
        <v>1796.2655635950832</v>
      </c>
      <c r="F73" s="5"/>
      <c r="G73">
        <v>52.685474290868903</v>
      </c>
      <c r="H73">
        <v>24.205286218302</v>
      </c>
      <c r="I73" s="7">
        <f t="shared" si="14"/>
        <v>275.40236763934723</v>
      </c>
      <c r="J73">
        <f t="shared" si="15"/>
        <v>1772.5976323606528</v>
      </c>
      <c r="L73" s="5"/>
      <c r="M73">
        <v>52.685474290868903</v>
      </c>
      <c r="N73">
        <v>-8.1460496742508006</v>
      </c>
      <c r="O73" s="8">
        <f t="shared" si="16"/>
        <v>-92.683942960364675</v>
      </c>
      <c r="P73">
        <f t="shared" si="17"/>
        <v>3164.6839429603647</v>
      </c>
      <c r="R73" s="5"/>
      <c r="S73">
        <v>52.685474290868903</v>
      </c>
      <c r="T73">
        <v>109.884102876616</v>
      </c>
      <c r="U73" s="4">
        <f t="shared" si="18"/>
        <v>1250.2369038406086</v>
      </c>
      <c r="V73">
        <f t="shared" si="19"/>
        <v>2274.2369038406086</v>
      </c>
    </row>
    <row r="74" spans="1:22" x14ac:dyDescent="0.3">
      <c r="A74">
        <v>53.471374160569297</v>
      </c>
      <c r="B74">
        <v>66.7006718118338</v>
      </c>
      <c r="C74" s="6">
        <f t="shared" si="12"/>
        <v>758.90542150353122</v>
      </c>
      <c r="D74">
        <f t="shared" si="13"/>
        <v>1782.9054215035312</v>
      </c>
      <c r="F74" s="5"/>
      <c r="G74">
        <v>53.471374160569297</v>
      </c>
      <c r="H74">
        <v>24.830980374862101</v>
      </c>
      <c r="I74" s="7">
        <f t="shared" si="14"/>
        <v>282.52137670954215</v>
      </c>
      <c r="J74">
        <f t="shared" si="15"/>
        <v>1765.4786232904578</v>
      </c>
      <c r="L74" s="5"/>
      <c r="M74">
        <v>53.471374160569297</v>
      </c>
      <c r="N74">
        <v>-9.3658189195149006</v>
      </c>
      <c r="O74" s="8">
        <f t="shared" si="16"/>
        <v>-106.56220637314732</v>
      </c>
      <c r="P74">
        <f t="shared" si="17"/>
        <v>3178.5622063731475</v>
      </c>
      <c r="R74" s="5"/>
      <c r="S74">
        <v>53.471374160569297</v>
      </c>
      <c r="T74">
        <v>110.46049594066299</v>
      </c>
      <c r="U74" s="4">
        <f t="shared" si="18"/>
        <v>1256.7949760359879</v>
      </c>
      <c r="V74">
        <f t="shared" si="19"/>
        <v>2280.7949760359879</v>
      </c>
    </row>
    <row r="75" spans="1:22" x14ac:dyDescent="0.3">
      <c r="A75">
        <v>54.231163697556902</v>
      </c>
      <c r="B75">
        <v>66.752801297100902</v>
      </c>
      <c r="C75" s="6">
        <f t="shared" si="12"/>
        <v>759.49853920257033</v>
      </c>
      <c r="D75">
        <f t="shared" si="13"/>
        <v>1783.4985392025703</v>
      </c>
      <c r="F75" s="5"/>
      <c r="G75">
        <v>54.231163697556902</v>
      </c>
      <c r="H75">
        <v>24.891174501353099</v>
      </c>
      <c r="I75" s="7">
        <f t="shared" si="14"/>
        <v>283.20625210428415</v>
      </c>
      <c r="J75">
        <f t="shared" si="15"/>
        <v>1764.7937478957158</v>
      </c>
      <c r="L75" s="5"/>
      <c r="M75">
        <v>54.231163697556902</v>
      </c>
      <c r="N75">
        <v>-9.1197001102536301</v>
      </c>
      <c r="O75" s="8">
        <f t="shared" si="16"/>
        <v>-103.7619212544413</v>
      </c>
      <c r="P75">
        <f t="shared" si="17"/>
        <v>3175.7619212544414</v>
      </c>
      <c r="R75" s="5"/>
      <c r="S75">
        <v>54.231163697556902</v>
      </c>
      <c r="T75">
        <v>111.15881186096399</v>
      </c>
      <c r="U75" s="4">
        <f t="shared" si="18"/>
        <v>1264.740259395857</v>
      </c>
      <c r="V75">
        <f t="shared" si="19"/>
        <v>2288.7402593958568</v>
      </c>
    </row>
    <row r="76" spans="1:22" x14ac:dyDescent="0.3">
      <c r="A76">
        <v>55.043257792923697</v>
      </c>
      <c r="B76">
        <v>65.511196108697007</v>
      </c>
      <c r="C76" s="6">
        <f t="shared" si="12"/>
        <v>745.37183128117488</v>
      </c>
      <c r="D76">
        <f t="shared" si="13"/>
        <v>1769.3718312811748</v>
      </c>
      <c r="F76" s="5"/>
      <c r="G76">
        <v>55.043257792923697</v>
      </c>
      <c r="H76">
        <v>24.938930099228202</v>
      </c>
      <c r="I76" s="7">
        <f t="shared" si="14"/>
        <v>283.74960468455197</v>
      </c>
      <c r="J76">
        <f t="shared" si="15"/>
        <v>1764.250395315448</v>
      </c>
      <c r="L76" s="5"/>
      <c r="M76">
        <v>55.043257792923697</v>
      </c>
      <c r="N76">
        <v>-9.1590142126891791</v>
      </c>
      <c r="O76" s="8">
        <f t="shared" si="16"/>
        <v>-104.20922837548578</v>
      </c>
      <c r="P76">
        <f t="shared" si="17"/>
        <v>3176.209228375486</v>
      </c>
      <c r="R76" s="5"/>
      <c r="S76">
        <v>55.043257792923697</v>
      </c>
      <c r="T76">
        <v>111.669255447529</v>
      </c>
      <c r="U76" s="4">
        <f t="shared" si="18"/>
        <v>1270.5479730918855</v>
      </c>
      <c r="V76">
        <f t="shared" si="19"/>
        <v>2294.5479730918855</v>
      </c>
    </row>
    <row r="77" spans="1:22" x14ac:dyDescent="0.3">
      <c r="A77">
        <v>55.829521198757099</v>
      </c>
      <c r="B77">
        <v>65.691304520396898</v>
      </c>
      <c r="C77" s="6">
        <f t="shared" si="12"/>
        <v>747.42106476540471</v>
      </c>
      <c r="D77">
        <f t="shared" si="13"/>
        <v>1771.4210647654047</v>
      </c>
      <c r="F77" s="5"/>
      <c r="G77">
        <v>55.829521198757099</v>
      </c>
      <c r="H77">
        <v>24.9244930540242</v>
      </c>
      <c r="I77" s="7">
        <f t="shared" si="14"/>
        <v>283.58534319245314</v>
      </c>
      <c r="J77">
        <f t="shared" si="15"/>
        <v>1764.4146568075469</v>
      </c>
      <c r="L77" s="5"/>
      <c r="M77">
        <v>55.829521198757099</v>
      </c>
      <c r="N77">
        <v>-9.1672319935852595</v>
      </c>
      <c r="O77" s="8">
        <f t="shared" si="16"/>
        <v>-104.30272846034785</v>
      </c>
      <c r="P77">
        <f t="shared" si="17"/>
        <v>3176.3027284603477</v>
      </c>
      <c r="R77" s="5"/>
      <c r="S77">
        <v>55.829521198757099</v>
      </c>
      <c r="T77">
        <v>112.48819981958501</v>
      </c>
      <c r="U77" s="4">
        <f t="shared" si="18"/>
        <v>1279.8657401695007</v>
      </c>
      <c r="V77">
        <f t="shared" si="19"/>
        <v>2303.8657401695004</v>
      </c>
    </row>
    <row r="78" spans="1:22" x14ac:dyDescent="0.3">
      <c r="A78">
        <v>56.626222397227799</v>
      </c>
      <c r="B78">
        <v>64.254182800441001</v>
      </c>
      <c r="C78" s="6">
        <f t="shared" si="12"/>
        <v>731.06981319612873</v>
      </c>
      <c r="D78">
        <f t="shared" si="13"/>
        <v>1755.0698131961287</v>
      </c>
      <c r="F78" s="5"/>
      <c r="G78">
        <v>56.626222397227799</v>
      </c>
      <c r="H78">
        <v>24.8182932745313</v>
      </c>
      <c r="I78" s="7">
        <f t="shared" si="14"/>
        <v>282.37702570133393</v>
      </c>
      <c r="J78">
        <f t="shared" si="15"/>
        <v>1765.6229742986661</v>
      </c>
      <c r="L78" s="5"/>
      <c r="M78">
        <v>56.626222397227799</v>
      </c>
      <c r="N78">
        <v>-9.0759415455547696</v>
      </c>
      <c r="O78" s="8">
        <f t="shared" si="16"/>
        <v>-103.26404602942316</v>
      </c>
      <c r="P78">
        <f t="shared" si="17"/>
        <v>3175.2640460294233</v>
      </c>
      <c r="R78" s="5"/>
      <c r="S78">
        <v>56.626222397227799</v>
      </c>
      <c r="T78">
        <v>113.468953724996</v>
      </c>
      <c r="U78" s="4">
        <f t="shared" si="18"/>
        <v>1291.0245401599545</v>
      </c>
      <c r="V78">
        <f t="shared" si="19"/>
        <v>2315.0245401599545</v>
      </c>
    </row>
    <row r="79" spans="1:22" x14ac:dyDescent="0.3">
      <c r="A79">
        <v>57.402169189134902</v>
      </c>
      <c r="B79">
        <v>64.4800668266424</v>
      </c>
      <c r="C79" s="6">
        <f t="shared" si="12"/>
        <v>733.63987144979797</v>
      </c>
      <c r="D79">
        <f t="shared" si="13"/>
        <v>1757.639871449798</v>
      </c>
      <c r="F79" s="5"/>
      <c r="G79">
        <v>57.402169189134902</v>
      </c>
      <c r="H79">
        <v>24.460270462062699</v>
      </c>
      <c r="I79" s="7">
        <f t="shared" si="14"/>
        <v>278.30352170169118</v>
      </c>
      <c r="J79">
        <f t="shared" si="15"/>
        <v>1769.6964782983089</v>
      </c>
      <c r="L79" s="5"/>
      <c r="M79">
        <v>57.402169189134902</v>
      </c>
      <c r="N79">
        <v>-9.0468437406033999</v>
      </c>
      <c r="O79" s="8">
        <f t="shared" si="16"/>
        <v>-102.93297767086536</v>
      </c>
      <c r="P79">
        <f t="shared" si="17"/>
        <v>3174.9329776708655</v>
      </c>
      <c r="R79" s="5"/>
      <c r="S79">
        <v>57.402169189134902</v>
      </c>
      <c r="T79">
        <v>114.20693899969901</v>
      </c>
      <c r="U79" s="4">
        <f t="shared" si="18"/>
        <v>1299.4211726187975</v>
      </c>
      <c r="V79">
        <f t="shared" si="19"/>
        <v>2323.4211726187978</v>
      </c>
    </row>
    <row r="80" spans="1:22" x14ac:dyDescent="0.3">
      <c r="A80">
        <v>58.188628345193898</v>
      </c>
      <c r="B80">
        <v>63.166025501005201</v>
      </c>
      <c r="C80" s="6">
        <f t="shared" si="12"/>
        <v>718.68900125588141</v>
      </c>
      <c r="D80">
        <f t="shared" si="13"/>
        <v>1742.6890012558815</v>
      </c>
      <c r="F80" s="5"/>
      <c r="G80">
        <v>58.188628345193898</v>
      </c>
      <c r="H80">
        <v>24.539122381477299</v>
      </c>
      <c r="I80" s="7">
        <f t="shared" si="14"/>
        <v>279.20068131814173</v>
      </c>
      <c r="J80">
        <f t="shared" si="15"/>
        <v>1768.7993186818583</v>
      </c>
      <c r="L80" s="5"/>
      <c r="M80">
        <v>58.188628345193898</v>
      </c>
      <c r="N80">
        <v>-9.1918853362734296</v>
      </c>
      <c r="O80" s="8">
        <f t="shared" si="16"/>
        <v>-104.58322871493324</v>
      </c>
      <c r="P80">
        <f t="shared" si="17"/>
        <v>3176.5832287149333</v>
      </c>
      <c r="R80" s="5"/>
      <c r="S80">
        <v>58.188628345193898</v>
      </c>
      <c r="T80">
        <v>115.156487922221</v>
      </c>
      <c r="U80" s="4">
        <f t="shared" si="18"/>
        <v>1310.2249292483812</v>
      </c>
      <c r="V80">
        <f t="shared" si="19"/>
        <v>2334.2249292483812</v>
      </c>
    </row>
    <row r="81" spans="1:22" x14ac:dyDescent="0.3">
      <c r="A81">
        <v>58.965000771775003</v>
      </c>
      <c r="B81">
        <v>63.186098398080198</v>
      </c>
      <c r="C81" s="6">
        <f t="shared" si="12"/>
        <v>718.91738621815693</v>
      </c>
      <c r="D81">
        <f t="shared" si="13"/>
        <v>1742.9173862181569</v>
      </c>
      <c r="F81" s="5"/>
      <c r="G81">
        <v>58.965000771775003</v>
      </c>
      <c r="H81">
        <v>24.524685336273301</v>
      </c>
      <c r="I81" s="7">
        <f t="shared" si="14"/>
        <v>279.0364198260429</v>
      </c>
      <c r="J81">
        <f t="shared" si="15"/>
        <v>1768.9635801739571</v>
      </c>
      <c r="L81" s="5"/>
      <c r="M81">
        <v>58.965000771775003</v>
      </c>
      <c r="N81">
        <v>-9.2996113460960395</v>
      </c>
      <c r="O81" s="8">
        <f t="shared" si="16"/>
        <v>-105.80891131558161</v>
      </c>
      <c r="P81">
        <f t="shared" si="17"/>
        <v>3177.808911315582</v>
      </c>
      <c r="R81" s="5"/>
      <c r="S81">
        <v>58.965000771775003</v>
      </c>
      <c r="T81">
        <v>116.518570937155</v>
      </c>
      <c r="U81" s="4">
        <f t="shared" si="18"/>
        <v>1325.722407107186</v>
      </c>
      <c r="V81">
        <f t="shared" si="19"/>
        <v>2349.722407107186</v>
      </c>
    </row>
    <row r="82" spans="1:22" x14ac:dyDescent="0.3">
      <c r="A82">
        <v>59.761900872005597</v>
      </c>
      <c r="B82">
        <v>61.928396290291097</v>
      </c>
      <c r="C82" s="6">
        <f t="shared" si="12"/>
        <v>704.60753112508985</v>
      </c>
      <c r="D82">
        <f t="shared" si="13"/>
        <v>1728.6075311250897</v>
      </c>
      <c r="F82" s="5"/>
      <c r="G82">
        <v>59.761900872005597</v>
      </c>
      <c r="H82">
        <v>24.647072105843399</v>
      </c>
      <c r="I82" s="7">
        <f t="shared" si="14"/>
        <v>280.42890929315161</v>
      </c>
      <c r="J82">
        <f t="shared" si="15"/>
        <v>1767.5710907068483</v>
      </c>
      <c r="L82" s="5"/>
      <c r="M82">
        <v>59.761900872005597</v>
      </c>
      <c r="N82">
        <v>-9.5628189636163299</v>
      </c>
      <c r="O82" s="8">
        <f t="shared" si="16"/>
        <v>-108.8036290971458</v>
      </c>
      <c r="P82">
        <f t="shared" si="17"/>
        <v>3180.8036290971459</v>
      </c>
      <c r="R82" s="5"/>
      <c r="S82">
        <v>59.761900872005597</v>
      </c>
      <c r="T82">
        <v>117.291917810965</v>
      </c>
      <c r="U82" s="4">
        <f t="shared" si="18"/>
        <v>1334.5213759825351</v>
      </c>
      <c r="V82">
        <f t="shared" si="19"/>
        <v>2358.5213759825351</v>
      </c>
    </row>
    <row r="83" spans="1:22" x14ac:dyDescent="0.3">
      <c r="A83">
        <v>60.547856670341702</v>
      </c>
      <c r="B83">
        <v>61.674492427319599</v>
      </c>
      <c r="C83" s="6">
        <f t="shared" si="12"/>
        <v>701.71866939528081</v>
      </c>
      <c r="D83">
        <f t="shared" si="13"/>
        <v>1725.7186693952808</v>
      </c>
      <c r="F83" s="5"/>
      <c r="G83">
        <v>60.547856670341702</v>
      </c>
      <c r="H83">
        <v>25.0595825484328</v>
      </c>
      <c r="I83" s="7">
        <f t="shared" si="14"/>
        <v>285.12236143994653</v>
      </c>
      <c r="J83">
        <f t="shared" si="15"/>
        <v>1762.8776385600536</v>
      </c>
      <c r="L83" s="5"/>
      <c r="M83">
        <v>60.547856670341702</v>
      </c>
      <c r="N83">
        <v>-10.068577889145001</v>
      </c>
      <c r="O83" s="8">
        <f t="shared" si="16"/>
        <v>-114.55804176093868</v>
      </c>
      <c r="P83">
        <f t="shared" si="17"/>
        <v>3186.558041760939</v>
      </c>
      <c r="R83" s="5"/>
      <c r="S83">
        <v>60.547856670341702</v>
      </c>
      <c r="T83">
        <v>117.905626460859</v>
      </c>
      <c r="U83" s="4">
        <f t="shared" si="18"/>
        <v>1341.5040166213291</v>
      </c>
      <c r="V83">
        <f t="shared" si="19"/>
        <v>2365.5040166213289</v>
      </c>
    </row>
    <row r="84" spans="1:22" x14ac:dyDescent="0.3">
      <c r="A84">
        <v>61.334120076175097</v>
      </c>
      <c r="B84">
        <v>60.690165705332703</v>
      </c>
      <c r="C84" s="6">
        <f t="shared" si="12"/>
        <v>690.51921869178545</v>
      </c>
      <c r="D84">
        <f t="shared" si="13"/>
        <v>1714.5192186917855</v>
      </c>
      <c r="F84" s="5"/>
      <c r="G84">
        <v>61.334120076175097</v>
      </c>
      <c r="H84">
        <v>26.452880986268301</v>
      </c>
      <c r="I84" s="7">
        <f t="shared" si="14"/>
        <v>300.9750014437638</v>
      </c>
      <c r="J84">
        <f t="shared" si="15"/>
        <v>1747.0249985562361</v>
      </c>
      <c r="L84" s="5"/>
      <c r="M84">
        <v>61.334120076175097</v>
      </c>
      <c r="N84">
        <v>-10.3255662423574</v>
      </c>
      <c r="O84" s="8">
        <f t="shared" si="16"/>
        <v>-117.48199813526642</v>
      </c>
      <c r="P84">
        <f t="shared" si="17"/>
        <v>3189.4819981352666</v>
      </c>
      <c r="R84" s="5"/>
      <c r="S84">
        <v>61.334120076175097</v>
      </c>
      <c r="T84">
        <v>118.72457083291501</v>
      </c>
      <c r="U84" s="4">
        <f t="shared" si="18"/>
        <v>1350.821783698944</v>
      </c>
      <c r="V84">
        <f t="shared" si="19"/>
        <v>2374.8217836989443</v>
      </c>
    </row>
    <row r="85" spans="1:22" x14ac:dyDescent="0.3">
      <c r="A85">
        <v>62.120262303297501</v>
      </c>
      <c r="B85">
        <v>60.266306798970902</v>
      </c>
      <c r="C85" s="6">
        <f t="shared" si="12"/>
        <v>685.69664624606901</v>
      </c>
      <c r="D85">
        <f t="shared" si="13"/>
        <v>1709.6966462460689</v>
      </c>
      <c r="F85" s="5"/>
      <c r="G85">
        <v>62.120262303297501</v>
      </c>
      <c r="H85">
        <v>26.600144813069999</v>
      </c>
      <c r="I85" s="7">
        <f t="shared" si="14"/>
        <v>302.65053653981869</v>
      </c>
      <c r="J85">
        <f t="shared" si="15"/>
        <v>1745.3494634601814</v>
      </c>
      <c r="L85" s="5"/>
      <c r="M85">
        <v>62.120262303297501</v>
      </c>
      <c r="N85">
        <v>-10.4706078380274</v>
      </c>
      <c r="O85" s="8">
        <f t="shared" si="16"/>
        <v>-119.13224917933397</v>
      </c>
      <c r="P85">
        <f t="shared" si="17"/>
        <v>3191.1322491793344</v>
      </c>
      <c r="R85" s="5"/>
      <c r="S85">
        <v>62.120262303297501</v>
      </c>
      <c r="T85">
        <v>119.462664768968</v>
      </c>
      <c r="U85" s="4">
        <f t="shared" si="18"/>
        <v>1359.2196524824803</v>
      </c>
      <c r="V85">
        <f t="shared" si="19"/>
        <v>2383.2196524824803</v>
      </c>
    </row>
    <row r="86" spans="1:22" x14ac:dyDescent="0.3">
      <c r="A86">
        <v>62.906572316327498</v>
      </c>
      <c r="B86">
        <v>59.054068945240701</v>
      </c>
      <c r="C86" s="6">
        <f t="shared" si="12"/>
        <v>671.90407333251642</v>
      </c>
      <c r="D86">
        <f t="shared" si="13"/>
        <v>1695.9040733325164</v>
      </c>
      <c r="F86" s="5"/>
      <c r="G86">
        <v>62.906572316327498</v>
      </c>
      <c r="H86">
        <v>26.755482249172999</v>
      </c>
      <c r="I86" s="7">
        <f t="shared" si="14"/>
        <v>304.41793136836839</v>
      </c>
      <c r="J86">
        <f t="shared" si="15"/>
        <v>1743.5820686316315</v>
      </c>
      <c r="L86" s="5"/>
      <c r="M86">
        <v>62.906572316327498</v>
      </c>
      <c r="N86">
        <v>-10.596991640773799</v>
      </c>
      <c r="O86" s="8">
        <f t="shared" si="16"/>
        <v>-120.57021600169301</v>
      </c>
      <c r="P86">
        <f t="shared" si="17"/>
        <v>3192.5702160016931</v>
      </c>
      <c r="R86" s="5"/>
      <c r="S86">
        <v>62.906572316327498</v>
      </c>
      <c r="T86">
        <v>120.312705462563</v>
      </c>
      <c r="U86" s="4">
        <f t="shared" si="18"/>
        <v>1368.8912265962724</v>
      </c>
      <c r="V86">
        <f t="shared" si="19"/>
        <v>2392.8912265962726</v>
      </c>
    </row>
    <row r="87" spans="1:22" x14ac:dyDescent="0.3">
      <c r="A87">
        <v>63.692658614814</v>
      </c>
      <c r="B87">
        <v>58.873687372721903</v>
      </c>
      <c r="C87" s="6">
        <f t="shared" si="12"/>
        <v>669.8517318851915</v>
      </c>
      <c r="D87">
        <f t="shared" si="13"/>
        <v>1693.8517318851914</v>
      </c>
      <c r="F87" s="5"/>
      <c r="G87">
        <v>63.692658614814</v>
      </c>
      <c r="H87">
        <v>27.4170906685376</v>
      </c>
      <c r="I87" s="7">
        <f t="shared" si="14"/>
        <v>311.94556493980559</v>
      </c>
      <c r="J87">
        <f t="shared" si="15"/>
        <v>1736.0544350601945</v>
      </c>
      <c r="L87" s="5"/>
      <c r="M87">
        <v>63.692658614814</v>
      </c>
      <c r="N87">
        <v>-10.1909476137974</v>
      </c>
      <c r="O87" s="8">
        <f t="shared" si="16"/>
        <v>-115.95033729476154</v>
      </c>
      <c r="P87">
        <f t="shared" si="17"/>
        <v>3187.9503372947615</v>
      </c>
      <c r="R87" s="5"/>
      <c r="S87">
        <v>63.692658614814</v>
      </c>
      <c r="T87">
        <v>121.013483812769</v>
      </c>
      <c r="U87" s="4">
        <f t="shared" si="18"/>
        <v>1376.864526936394</v>
      </c>
      <c r="V87">
        <f t="shared" si="19"/>
        <v>2400.8645269363938</v>
      </c>
    </row>
    <row r="88" spans="1:22" x14ac:dyDescent="0.3">
      <c r="A88">
        <v>64.478577127392995</v>
      </c>
      <c r="B88">
        <v>57.471112990466203</v>
      </c>
      <c r="C88" s="6">
        <f t="shared" si="12"/>
        <v>653.8935522470822</v>
      </c>
      <c r="D88">
        <f t="shared" si="13"/>
        <v>1677.8935522470822</v>
      </c>
      <c r="F88" s="5"/>
      <c r="G88">
        <v>64.478577127392995</v>
      </c>
      <c r="H88">
        <v>27.2091335832414</v>
      </c>
      <c r="I88" s="7">
        <f t="shared" si="14"/>
        <v>309.57947543599107</v>
      </c>
      <c r="J88">
        <f t="shared" si="15"/>
        <v>1738.4205245640089</v>
      </c>
      <c r="L88" s="5"/>
      <c r="M88">
        <v>64.478577127392995</v>
      </c>
      <c r="N88">
        <v>-11.9660713813199</v>
      </c>
      <c r="O88" s="8">
        <f t="shared" si="16"/>
        <v>-136.14730104968419</v>
      </c>
      <c r="P88">
        <f t="shared" si="17"/>
        <v>3208.1473010496838</v>
      </c>
      <c r="R88" s="5"/>
      <c r="S88">
        <v>64.478577127392995</v>
      </c>
      <c r="T88">
        <v>121.60231540543199</v>
      </c>
      <c r="U88" s="4">
        <f t="shared" si="18"/>
        <v>1383.5641219462486</v>
      </c>
      <c r="V88">
        <f t="shared" si="19"/>
        <v>2407.5641219462486</v>
      </c>
    </row>
    <row r="89" spans="1:22" x14ac:dyDescent="0.3">
      <c r="A89">
        <v>65.264663425879505</v>
      </c>
      <c r="B89">
        <v>57.599638721058398</v>
      </c>
      <c r="C89" s="6">
        <f t="shared" si="12"/>
        <v>655.35588944848666</v>
      </c>
      <c r="D89">
        <f t="shared" si="13"/>
        <v>1679.3558894484868</v>
      </c>
      <c r="F89" s="5"/>
      <c r="G89">
        <v>65.264663425879505</v>
      </c>
      <c r="H89">
        <v>27.2202964418161</v>
      </c>
      <c r="I89" s="7">
        <f t="shared" si="14"/>
        <v>309.70648396021875</v>
      </c>
      <c r="J89">
        <f t="shared" si="15"/>
        <v>1738.2935160397813</v>
      </c>
      <c r="L89" s="5"/>
      <c r="M89">
        <v>65.264663425879505</v>
      </c>
      <c r="N89">
        <v>-11.295264388092599</v>
      </c>
      <c r="O89" s="8">
        <f t="shared" si="16"/>
        <v>-128.51500814896468</v>
      </c>
      <c r="P89">
        <f t="shared" si="17"/>
        <v>3200.5150081489646</v>
      </c>
      <c r="R89" s="5"/>
      <c r="S89">
        <v>65.264663425879505</v>
      </c>
      <c r="T89">
        <v>122.30309375563699</v>
      </c>
      <c r="U89" s="4">
        <f t="shared" si="18"/>
        <v>1391.5374222863588</v>
      </c>
      <c r="V89">
        <f t="shared" si="19"/>
        <v>2415.5374222863588</v>
      </c>
    </row>
    <row r="90" spans="1:22" x14ac:dyDescent="0.3">
      <c r="A90">
        <v>66.050320938157697</v>
      </c>
      <c r="B90">
        <v>56.050390650496098</v>
      </c>
      <c r="C90" s="6">
        <f t="shared" si="12"/>
        <v>637.72888917897785</v>
      </c>
      <c r="D90">
        <f t="shared" si="13"/>
        <v>1661.7288891789779</v>
      </c>
      <c r="F90" s="5"/>
      <c r="G90">
        <v>66.050320938157697</v>
      </c>
      <c r="H90">
        <v>27.5416996692392</v>
      </c>
      <c r="I90" s="7">
        <f t="shared" si="14"/>
        <v>313.36333845889936</v>
      </c>
      <c r="J90">
        <f t="shared" si="15"/>
        <v>1734.6366615411007</v>
      </c>
      <c r="L90" s="5"/>
      <c r="M90">
        <v>66.050320938157697</v>
      </c>
      <c r="N90">
        <v>-11.309701433296601</v>
      </c>
      <c r="O90" s="8">
        <f t="shared" si="16"/>
        <v>-128.67926964106354</v>
      </c>
      <c r="P90">
        <f t="shared" si="17"/>
        <v>3200.6792696410635</v>
      </c>
      <c r="R90" s="5"/>
      <c r="S90">
        <v>66.050320938157697</v>
      </c>
      <c r="T90">
        <v>122.717785947679</v>
      </c>
      <c r="U90" s="4">
        <f t="shared" si="18"/>
        <v>1396.2556978935922</v>
      </c>
      <c r="V90">
        <f t="shared" si="19"/>
        <v>2420.2556978935922</v>
      </c>
    </row>
    <row r="91" spans="1:22" x14ac:dyDescent="0.3">
      <c r="A91">
        <v>66.835913200360807</v>
      </c>
      <c r="B91">
        <v>56.3211727453142</v>
      </c>
      <c r="C91" s="6">
        <f t="shared" si="12"/>
        <v>640.80978768001933</v>
      </c>
      <c r="D91">
        <f t="shared" si="13"/>
        <v>1664.8097876800193</v>
      </c>
      <c r="F91" s="5"/>
      <c r="G91">
        <v>66.835913200360807</v>
      </c>
      <c r="H91">
        <v>27.906637746817601</v>
      </c>
      <c r="I91" s="7">
        <f t="shared" si="14"/>
        <v>317.51552280823586</v>
      </c>
      <c r="J91">
        <f t="shared" si="15"/>
        <v>1730.4844771917642</v>
      </c>
      <c r="L91" s="5"/>
      <c r="M91">
        <v>66.835913200360807</v>
      </c>
      <c r="N91">
        <v>-11.324138478500601</v>
      </c>
      <c r="O91" s="8">
        <f t="shared" si="16"/>
        <v>-128.8435311331624</v>
      </c>
      <c r="P91">
        <f t="shared" si="17"/>
        <v>3200.8435311331623</v>
      </c>
      <c r="R91" s="5"/>
      <c r="S91">
        <v>66.835913200360807</v>
      </c>
      <c r="T91">
        <v>123.08894328956499</v>
      </c>
      <c r="U91" s="4">
        <f t="shared" si="18"/>
        <v>1400.4786436501618</v>
      </c>
      <c r="V91">
        <f t="shared" si="19"/>
        <v>2424.4786436501618</v>
      </c>
    </row>
    <row r="92" spans="1:22" x14ac:dyDescent="0.3">
      <c r="A92">
        <v>67.621663927032102</v>
      </c>
      <c r="B92">
        <v>54.817532613009902</v>
      </c>
      <c r="C92" s="6">
        <f t="shared" si="12"/>
        <v>623.70170439691265</v>
      </c>
      <c r="D92">
        <f t="shared" si="13"/>
        <v>1647.7017043969126</v>
      </c>
      <c r="F92" s="5"/>
      <c r="G92">
        <v>67.621663927032102</v>
      </c>
      <c r="H92">
        <v>28.551442718251899</v>
      </c>
      <c r="I92" s="7">
        <f t="shared" si="14"/>
        <v>324.85197048322163</v>
      </c>
      <c r="J92">
        <f t="shared" si="15"/>
        <v>1723.1480295167785</v>
      </c>
      <c r="L92" s="5"/>
      <c r="M92">
        <v>67.621663927032102</v>
      </c>
      <c r="N92">
        <v>-11.5438112458655</v>
      </c>
      <c r="O92" s="8">
        <f t="shared" si="16"/>
        <v>-131.34291906406969</v>
      </c>
      <c r="P92">
        <f t="shared" si="17"/>
        <v>3203.34291906407</v>
      </c>
      <c r="R92" s="5"/>
      <c r="S92">
        <v>67.621663927032102</v>
      </c>
      <c r="T92">
        <v>123.56582812468601</v>
      </c>
      <c r="U92" s="4">
        <f t="shared" si="18"/>
        <v>1405.9045333297609</v>
      </c>
      <c r="V92">
        <f t="shared" si="19"/>
        <v>2429.9045333297609</v>
      </c>
    </row>
    <row r="93" spans="1:22" x14ac:dyDescent="0.3">
      <c r="A93">
        <v>68.407396010824797</v>
      </c>
      <c r="B93">
        <v>55.161287409040703</v>
      </c>
      <c r="C93" s="6">
        <f t="shared" si="12"/>
        <v>627.61287007619649</v>
      </c>
      <c r="D93">
        <f t="shared" si="13"/>
        <v>1651.6128700761965</v>
      </c>
      <c r="F93" s="5"/>
      <c r="G93">
        <v>68.407396010824797</v>
      </c>
      <c r="H93">
        <v>28.854188152751298</v>
      </c>
      <c r="I93" s="7">
        <f t="shared" si="14"/>
        <v>328.29654076019256</v>
      </c>
      <c r="J93">
        <f t="shared" si="15"/>
        <v>1719.7034592398074</v>
      </c>
      <c r="L93" s="5"/>
      <c r="M93">
        <v>68.407396010824797</v>
      </c>
      <c r="N93">
        <v>-11.5582482910695</v>
      </c>
      <c r="O93" s="8">
        <f t="shared" si="16"/>
        <v>-131.50718055616855</v>
      </c>
      <c r="P93">
        <f t="shared" si="17"/>
        <v>3203.5071805561684</v>
      </c>
      <c r="R93" s="5"/>
      <c r="S93">
        <v>68.407396010824797</v>
      </c>
      <c r="T93">
        <v>124.030274431191</v>
      </c>
      <c r="U93" s="4">
        <f t="shared" si="18"/>
        <v>1411.1889001948844</v>
      </c>
      <c r="V93">
        <f t="shared" si="19"/>
        <v>2435.1889001948844</v>
      </c>
    </row>
    <row r="94" spans="1:22" x14ac:dyDescent="0.3">
      <c r="A94">
        <v>69.193034880224502</v>
      </c>
      <c r="B94">
        <v>53.648525689084799</v>
      </c>
      <c r="C94" s="6">
        <f t="shared" si="12"/>
        <v>610.40100339580931</v>
      </c>
      <c r="D94">
        <f t="shared" si="13"/>
        <v>1634.4010033958093</v>
      </c>
      <c r="F94" s="5"/>
      <c r="G94">
        <v>69.193034880224502</v>
      </c>
      <c r="H94">
        <v>29.393265630951099</v>
      </c>
      <c r="I94" s="7">
        <f t="shared" si="14"/>
        <v>334.43004451215472</v>
      </c>
      <c r="J94">
        <f t="shared" si="15"/>
        <v>1713.5699554878452</v>
      </c>
      <c r="L94" s="5"/>
      <c r="M94">
        <v>69.193034880224502</v>
      </c>
      <c r="N94">
        <v>-11.5726853362734</v>
      </c>
      <c r="O94" s="8">
        <f t="shared" si="16"/>
        <v>-131.67144204826624</v>
      </c>
      <c r="P94">
        <f t="shared" si="17"/>
        <v>3203.6714420482663</v>
      </c>
      <c r="R94" s="5"/>
      <c r="S94">
        <v>69.193034880224502</v>
      </c>
      <c r="T94">
        <v>124.432528094617</v>
      </c>
      <c r="U94" s="4">
        <f t="shared" si="18"/>
        <v>1415.7656529876424</v>
      </c>
      <c r="V94">
        <f t="shared" si="19"/>
        <v>2439.7656529876422</v>
      </c>
    </row>
    <row r="95" spans="1:22" x14ac:dyDescent="0.3">
      <c r="A95">
        <v>69.978552570912996</v>
      </c>
      <c r="B95">
        <v>54.107503417860997</v>
      </c>
      <c r="C95" s="6">
        <f t="shared" si="12"/>
        <v>615.62314999877401</v>
      </c>
      <c r="D95">
        <f t="shared" si="13"/>
        <v>1639.6231499987739</v>
      </c>
      <c r="F95" s="5"/>
      <c r="G95">
        <v>69.978552570912996</v>
      </c>
      <c r="H95">
        <v>29.689791801142601</v>
      </c>
      <c r="I95" s="7">
        <f t="shared" si="14"/>
        <v>337.80385338188916</v>
      </c>
      <c r="J95">
        <f t="shared" si="15"/>
        <v>1710.1961466181108</v>
      </c>
      <c r="L95" s="5"/>
      <c r="M95">
        <v>69.978552570912996</v>
      </c>
      <c r="N95">
        <v>-11.6306572316327</v>
      </c>
      <c r="O95" s="8">
        <f t="shared" si="16"/>
        <v>-132.33103339102095</v>
      </c>
      <c r="P95">
        <f t="shared" si="17"/>
        <v>3204.3310333910213</v>
      </c>
      <c r="R95" s="5"/>
      <c r="S95">
        <v>69.978552570912996</v>
      </c>
      <c r="T95">
        <v>124.75393132204</v>
      </c>
      <c r="U95" s="4">
        <f t="shared" si="18"/>
        <v>1419.4225074863218</v>
      </c>
      <c r="V95">
        <f t="shared" si="19"/>
        <v>2443.4225074863216</v>
      </c>
    </row>
    <row r="96" spans="1:22" x14ac:dyDescent="0.3">
      <c r="A96">
        <v>70.764415154856096</v>
      </c>
      <c r="B96">
        <v>52.420337816979</v>
      </c>
      <c r="C96" s="6">
        <f t="shared" si="12"/>
        <v>596.42695471762772</v>
      </c>
      <c r="D96">
        <f t="shared" si="13"/>
        <v>1620.4269547176277</v>
      </c>
      <c r="F96" s="5"/>
      <c r="G96">
        <v>70.764415154856096</v>
      </c>
      <c r="H96">
        <v>30.172895900571199</v>
      </c>
      <c r="I96" s="7">
        <f t="shared" si="14"/>
        <v>343.30050446872121</v>
      </c>
      <c r="J96">
        <f t="shared" si="15"/>
        <v>1704.6994955312789</v>
      </c>
      <c r="L96" s="5"/>
      <c r="M96">
        <v>70.764415154856096</v>
      </c>
      <c r="N96">
        <v>-11.607778690989299</v>
      </c>
      <c r="O96" s="8">
        <f t="shared" si="16"/>
        <v>-132.07072643970048</v>
      </c>
      <c r="P96">
        <f t="shared" si="17"/>
        <v>3204.0707264397006</v>
      </c>
      <c r="R96" s="5"/>
      <c r="S96">
        <v>70.764415154856096</v>
      </c>
      <c r="T96">
        <v>125.305447328856</v>
      </c>
      <c r="U96" s="4">
        <f t="shared" si="18"/>
        <v>1425.6975340527617</v>
      </c>
      <c r="V96">
        <f t="shared" si="19"/>
        <v>2449.6975340527615</v>
      </c>
    </row>
    <row r="97" spans="1:22" x14ac:dyDescent="0.3">
      <c r="A97">
        <v>71.550669239250198</v>
      </c>
      <c r="B97">
        <v>53.043404126634101</v>
      </c>
      <c r="C97" s="6">
        <f t="shared" si="12"/>
        <v>603.51606472970354</v>
      </c>
      <c r="D97">
        <f t="shared" si="13"/>
        <v>1627.5160647297034</v>
      </c>
      <c r="F97" s="5"/>
      <c r="G97">
        <v>71.550669239250198</v>
      </c>
      <c r="H97">
        <v>30.6746577929236</v>
      </c>
      <c r="I97" s="7">
        <f t="shared" si="14"/>
        <v>349.00943977726411</v>
      </c>
      <c r="J97">
        <f t="shared" si="15"/>
        <v>1698.9905602227359</v>
      </c>
      <c r="L97" s="5"/>
      <c r="M97">
        <v>71.550669239250198</v>
      </c>
      <c r="N97">
        <v>-11.424942594634301</v>
      </c>
      <c r="O97" s="8">
        <f t="shared" si="16"/>
        <v>-129.99045796561694</v>
      </c>
      <c r="P97">
        <f t="shared" si="17"/>
        <v>3201.9904579656168</v>
      </c>
      <c r="R97" s="5"/>
      <c r="S97">
        <v>71.550669239250198</v>
      </c>
      <c r="T97">
        <v>126.118172436604</v>
      </c>
      <c r="U97" s="4">
        <f t="shared" si="18"/>
        <v>1434.9445397231389</v>
      </c>
      <c r="V97">
        <f t="shared" si="19"/>
        <v>2458.9445397231389</v>
      </c>
    </row>
    <row r="98" spans="1:22" x14ac:dyDescent="0.3">
      <c r="A98">
        <v>72.336764859176</v>
      </c>
      <c r="B98">
        <v>51.385557914632201</v>
      </c>
      <c r="C98" s="6">
        <f t="shared" si="12"/>
        <v>584.65345893981532</v>
      </c>
      <c r="D98">
        <f t="shared" si="13"/>
        <v>1608.6534589398152</v>
      </c>
      <c r="F98" s="5"/>
      <c r="G98">
        <v>72.336764859176</v>
      </c>
      <c r="H98">
        <v>30.977403227423</v>
      </c>
      <c r="I98" s="7">
        <f t="shared" si="14"/>
        <v>352.45401005423503</v>
      </c>
      <c r="J98">
        <f t="shared" si="15"/>
        <v>1695.5459899457651</v>
      </c>
      <c r="L98" s="5"/>
      <c r="M98">
        <v>72.336764859176</v>
      </c>
      <c r="N98">
        <v>-12.333127526644599</v>
      </c>
      <c r="O98" s="8">
        <f t="shared" si="16"/>
        <v>-140.32358430315634</v>
      </c>
      <c r="P98">
        <f t="shared" si="17"/>
        <v>3212.3235843031562</v>
      </c>
      <c r="R98" s="5"/>
      <c r="S98">
        <v>72.336764859176</v>
      </c>
      <c r="T98">
        <v>126.825170051117</v>
      </c>
      <c r="U98" s="4">
        <f t="shared" si="18"/>
        <v>1442.9886014704869</v>
      </c>
      <c r="V98">
        <f t="shared" si="19"/>
        <v>2466.9886014704866</v>
      </c>
    </row>
    <row r="99" spans="1:22" x14ac:dyDescent="0.3">
      <c r="A99">
        <v>73.1231401222812</v>
      </c>
      <c r="B99">
        <v>51.848444895259</v>
      </c>
      <c r="C99" s="6">
        <f t="shared" si="12"/>
        <v>589.92008414161353</v>
      </c>
      <c r="D99">
        <f t="shared" si="13"/>
        <v>1613.9200841416134</v>
      </c>
      <c r="F99" s="5"/>
      <c r="G99">
        <v>73.1231401222812</v>
      </c>
      <c r="H99">
        <v>31.640865991780998</v>
      </c>
      <c r="I99" s="7">
        <f t="shared" si="14"/>
        <v>360.0027419509305</v>
      </c>
      <c r="J99">
        <f t="shared" si="15"/>
        <v>1687.9972580490694</v>
      </c>
      <c r="L99" s="5"/>
      <c r="M99">
        <v>73.1231401222812</v>
      </c>
      <c r="N99">
        <v>-12.050092171995599</v>
      </c>
      <c r="O99" s="8">
        <f t="shared" si="16"/>
        <v>-137.10327093470548</v>
      </c>
      <c r="P99">
        <f t="shared" si="17"/>
        <v>3209.1032709347055</v>
      </c>
      <c r="R99" s="5"/>
      <c r="S99">
        <v>73.1231401222812</v>
      </c>
      <c r="T99">
        <v>127.718745594868</v>
      </c>
      <c r="U99" s="4">
        <f t="shared" si="18"/>
        <v>1453.1555054349426</v>
      </c>
      <c r="V99">
        <f t="shared" si="19"/>
        <v>2477.1555054349424</v>
      </c>
    </row>
    <row r="100" spans="1:22" x14ac:dyDescent="0.3">
      <c r="A100">
        <v>73.909338278039399</v>
      </c>
      <c r="B100">
        <v>50.271832061741897</v>
      </c>
      <c r="C100" s="6">
        <f t="shared" si="12"/>
        <v>571.98173368026335</v>
      </c>
      <c r="D100">
        <f t="shared" si="13"/>
        <v>1595.9817336802635</v>
      </c>
      <c r="F100" s="5"/>
      <c r="G100">
        <v>73.909338278039399</v>
      </c>
      <c r="H100">
        <v>32.061777448130599</v>
      </c>
      <c r="I100" s="7">
        <f t="shared" si="14"/>
        <v>364.79177896539704</v>
      </c>
      <c r="J100">
        <f t="shared" si="15"/>
        <v>1683.208221034603</v>
      </c>
      <c r="L100" s="5"/>
      <c r="M100">
        <v>73.909338278039399</v>
      </c>
      <c r="N100">
        <v>-11.8050634325615</v>
      </c>
      <c r="O100" s="8">
        <f t="shared" si="16"/>
        <v>-134.31538838825529</v>
      </c>
      <c r="P100">
        <f t="shared" si="17"/>
        <v>3206.3153883882551</v>
      </c>
      <c r="R100" s="5"/>
      <c r="S100">
        <v>73.909338278039399</v>
      </c>
      <c r="T100">
        <v>128.49415511676801</v>
      </c>
      <c r="U100" s="4">
        <f t="shared" si="18"/>
        <v>1461.9779426618938</v>
      </c>
      <c r="V100">
        <f t="shared" si="19"/>
        <v>2485.9779426618938</v>
      </c>
    </row>
    <row r="101" spans="1:22" x14ac:dyDescent="0.3">
      <c r="A101">
        <v>74.695471183722503</v>
      </c>
      <c r="B101">
        <v>50.767296141124497</v>
      </c>
      <c r="C101" s="6">
        <f t="shared" si="12"/>
        <v>577.61901387234991</v>
      </c>
      <c r="D101">
        <f t="shared" si="13"/>
        <v>1601.6190138723498</v>
      </c>
      <c r="F101" s="5"/>
      <c r="G101">
        <v>74.695471183722503</v>
      </c>
      <c r="H101">
        <v>32.6941438909491</v>
      </c>
      <c r="I101" s="7">
        <f t="shared" si="14"/>
        <v>371.98670382590979</v>
      </c>
      <c r="J101">
        <f t="shared" si="15"/>
        <v>1676.0132961740901</v>
      </c>
      <c r="L101" s="5"/>
      <c r="M101">
        <v>74.695471183722503</v>
      </c>
      <c r="N101">
        <v>-12.7588563028298</v>
      </c>
      <c r="O101" s="8">
        <f t="shared" si="16"/>
        <v>-145.16743171219684</v>
      </c>
      <c r="P101">
        <f t="shared" si="17"/>
        <v>3217.167431712197</v>
      </c>
      <c r="R101" s="5"/>
      <c r="S101">
        <v>74.695471183722503</v>
      </c>
      <c r="T101">
        <v>129.22602978851299</v>
      </c>
      <c r="U101" s="4">
        <f t="shared" si="18"/>
        <v>1470.3050500381923</v>
      </c>
      <c r="V101">
        <f t="shared" si="19"/>
        <v>2494.3050500381923</v>
      </c>
    </row>
    <row r="102" spans="1:22" x14ac:dyDescent="0.3">
      <c r="A102">
        <v>75.4814176606194</v>
      </c>
      <c r="B102">
        <v>49.070357410615799</v>
      </c>
      <c r="C102" s="6">
        <f t="shared" si="12"/>
        <v>558.31162209411752</v>
      </c>
      <c r="D102">
        <f t="shared" si="13"/>
        <v>1582.3116220941174</v>
      </c>
      <c r="F102" s="5"/>
      <c r="G102">
        <v>75.4814176606194</v>
      </c>
      <c r="H102">
        <v>33.2643176906885</v>
      </c>
      <c r="I102" s="7">
        <f t="shared" si="14"/>
        <v>378.47401461405582</v>
      </c>
      <c r="J102">
        <f t="shared" si="15"/>
        <v>1669.5259853859443</v>
      </c>
      <c r="L102" s="5"/>
      <c r="M102">
        <v>75.4814176606194</v>
      </c>
      <c r="N102">
        <v>-12.5670368246968</v>
      </c>
      <c r="O102" s="8">
        <f t="shared" si="16"/>
        <v>-142.98495231655025</v>
      </c>
      <c r="P102">
        <f t="shared" si="17"/>
        <v>3214.9849523165503</v>
      </c>
      <c r="R102" s="5"/>
      <c r="S102">
        <v>75.4814176606194</v>
      </c>
      <c r="T102">
        <v>129.83351917409999</v>
      </c>
      <c r="U102" s="4">
        <f t="shared" si="18"/>
        <v>1477.2169292697599</v>
      </c>
      <c r="V102">
        <f t="shared" si="19"/>
        <v>2501.2169292697599</v>
      </c>
    </row>
    <row r="103" spans="1:22" x14ac:dyDescent="0.3">
      <c r="A103">
        <v>76.267308208880394</v>
      </c>
      <c r="B103">
        <v>48.999295018542597</v>
      </c>
      <c r="C103" s="6">
        <f t="shared" si="12"/>
        <v>557.5030899887513</v>
      </c>
      <c r="D103">
        <f t="shared" si="13"/>
        <v>1581.5030899887513</v>
      </c>
      <c r="F103" s="5"/>
      <c r="G103">
        <v>76.267308208880394</v>
      </c>
      <c r="H103">
        <v>34.014850155357202</v>
      </c>
      <c r="I103" s="7">
        <f t="shared" si="14"/>
        <v>387.01340621206418</v>
      </c>
      <c r="J103">
        <f t="shared" si="15"/>
        <v>1660.9865937879358</v>
      </c>
      <c r="L103" s="5"/>
      <c r="M103">
        <v>76.267308208880394</v>
      </c>
      <c r="N103">
        <v>-12.5959109151047</v>
      </c>
      <c r="O103" s="8">
        <f t="shared" si="16"/>
        <v>-143.3134753007468</v>
      </c>
      <c r="P103">
        <f t="shared" si="17"/>
        <v>3215.3134753007471</v>
      </c>
      <c r="R103" s="5"/>
      <c r="S103">
        <v>76.267308208880394</v>
      </c>
      <c r="T103">
        <v>130.40369297383899</v>
      </c>
      <c r="U103" s="4">
        <f t="shared" si="18"/>
        <v>1483.7042400579014</v>
      </c>
      <c r="V103">
        <f t="shared" si="19"/>
        <v>2507.7042400579012</v>
      </c>
    </row>
    <row r="104" spans="1:22" x14ac:dyDescent="0.3">
      <c r="A104">
        <v>77.053310614413107</v>
      </c>
      <c r="B104">
        <v>48.463048417073502</v>
      </c>
      <c r="C104" s="6">
        <f t="shared" si="12"/>
        <v>551.40179532314744</v>
      </c>
      <c r="D104">
        <f t="shared" si="13"/>
        <v>1575.4017953231473</v>
      </c>
      <c r="F104" s="5"/>
      <c r="G104">
        <v>77.053310614413107</v>
      </c>
      <c r="H104">
        <v>35.0203724566502</v>
      </c>
      <c r="I104" s="7">
        <f t="shared" si="14"/>
        <v>398.45401550677565</v>
      </c>
      <c r="J104">
        <f t="shared" si="15"/>
        <v>1649.5459844932243</v>
      </c>
      <c r="L104" s="5"/>
      <c r="M104">
        <v>77.053310614413107</v>
      </c>
      <c r="N104">
        <v>-12.604128696000799</v>
      </c>
      <c r="O104" s="8">
        <f t="shared" si="16"/>
        <v>-143.40697538560912</v>
      </c>
      <c r="P104">
        <f t="shared" si="17"/>
        <v>3215.4069753856093</v>
      </c>
      <c r="R104" s="5"/>
      <c r="S104">
        <v>77.053310614413107</v>
      </c>
      <c r="T104">
        <v>131.04849794527399</v>
      </c>
      <c r="U104" s="4">
        <f t="shared" si="18"/>
        <v>1491.0406877328953</v>
      </c>
      <c r="V104">
        <f t="shared" si="19"/>
        <v>2515.0406877328951</v>
      </c>
    </row>
    <row r="105" spans="1:22" x14ac:dyDescent="0.3">
      <c r="A105">
        <v>77.839070662523696</v>
      </c>
      <c r="B105">
        <v>47.8342176405733</v>
      </c>
      <c r="C105" s="6">
        <f t="shared" si="12"/>
        <v>544.24709848830071</v>
      </c>
      <c r="D105">
        <f t="shared" si="13"/>
        <v>1568.2470984883007</v>
      </c>
      <c r="F105" s="5"/>
      <c r="G105">
        <v>77.839070662523696</v>
      </c>
      <c r="H105">
        <v>34.7826325027563</v>
      </c>
      <c r="I105" s="7">
        <f t="shared" si="14"/>
        <v>395.7490631424717</v>
      </c>
      <c r="J105">
        <f t="shared" si="15"/>
        <v>1652.2509368575284</v>
      </c>
      <c r="L105" s="5"/>
      <c r="M105">
        <v>77.839070662523696</v>
      </c>
      <c r="N105">
        <v>-12.624785005512701</v>
      </c>
      <c r="O105" s="8">
        <f t="shared" si="16"/>
        <v>-143.64199828494452</v>
      </c>
      <c r="P105">
        <f t="shared" si="17"/>
        <v>3215.6419982849447</v>
      </c>
      <c r="R105" s="5"/>
      <c r="S105">
        <v>77.839070662523696</v>
      </c>
      <c r="T105">
        <v>131.531602044702</v>
      </c>
      <c r="U105" s="4">
        <f t="shared" si="18"/>
        <v>1496.5373388197206</v>
      </c>
      <c r="V105">
        <f t="shared" si="19"/>
        <v>2520.5373388197204</v>
      </c>
    </row>
    <row r="106" spans="1:22" x14ac:dyDescent="0.3">
      <c r="A106">
        <v>78.625007817981299</v>
      </c>
      <c r="B106">
        <v>46.383864696802597</v>
      </c>
      <c r="C106" s="6">
        <f t="shared" si="12"/>
        <v>527.74530499473178</v>
      </c>
      <c r="D106">
        <f t="shared" si="13"/>
        <v>1551.7453049947317</v>
      </c>
      <c r="F106" s="5"/>
      <c r="G106">
        <v>78.625007817981299</v>
      </c>
      <c r="H106">
        <v>35.028813952089699</v>
      </c>
      <c r="I106" s="7">
        <f t="shared" si="14"/>
        <v>398.55006096599834</v>
      </c>
      <c r="J106">
        <f t="shared" si="15"/>
        <v>1649.4499390340015</v>
      </c>
      <c r="L106" s="5"/>
      <c r="M106">
        <v>78.625007817981299</v>
      </c>
      <c r="N106">
        <v>-12.825799979953899</v>
      </c>
      <c r="O106" s="8">
        <f t="shared" si="16"/>
        <v>-145.92910199414214</v>
      </c>
      <c r="P106">
        <f t="shared" si="17"/>
        <v>3217.929101994142</v>
      </c>
      <c r="R106" s="5"/>
      <c r="S106">
        <v>78.625007817981299</v>
      </c>
      <c r="T106">
        <v>132.13287216598101</v>
      </c>
      <c r="U106" s="4">
        <f t="shared" si="18"/>
        <v>1503.3784566440506</v>
      </c>
      <c r="V106">
        <f t="shared" si="19"/>
        <v>2527.3784566440509</v>
      </c>
    </row>
    <row r="107" spans="1:22" x14ac:dyDescent="0.3">
      <c r="A107">
        <v>79.410814473288497</v>
      </c>
      <c r="B107">
        <v>45.968929070194697</v>
      </c>
      <c r="C107" s="6">
        <f t="shared" si="12"/>
        <v>523.02425964310419</v>
      </c>
      <c r="D107">
        <f t="shared" si="13"/>
        <v>1547.024259643104</v>
      </c>
      <c r="F107" s="5"/>
      <c r="G107">
        <v>79.410814473288497</v>
      </c>
      <c r="H107">
        <v>38.217604342294898</v>
      </c>
      <c r="I107" s="7">
        <f t="shared" si="14"/>
        <v>434.83140940566642</v>
      </c>
      <c r="J107">
        <f t="shared" si="15"/>
        <v>1613.1685905943336</v>
      </c>
      <c r="L107" s="5"/>
      <c r="M107">
        <v>79.410814473288497</v>
      </c>
      <c r="N107">
        <v>-12.8390360686722</v>
      </c>
      <c r="O107" s="8">
        <f t="shared" si="16"/>
        <v>-146.07969927022594</v>
      </c>
      <c r="P107">
        <f t="shared" si="17"/>
        <v>3218.0796992702262</v>
      </c>
      <c r="R107" s="5"/>
      <c r="S107">
        <v>79.410814473288497</v>
      </c>
      <c r="T107">
        <v>132.64707258694901</v>
      </c>
      <c r="U107" s="4">
        <f t="shared" si="18"/>
        <v>1509.2289147670642</v>
      </c>
      <c r="V107">
        <f t="shared" si="19"/>
        <v>2533.2289147670645</v>
      </c>
    </row>
    <row r="108" spans="1:22" x14ac:dyDescent="0.3">
      <c r="A108">
        <v>80.196826200260503</v>
      </c>
      <c r="B108">
        <v>44.8707110621094</v>
      </c>
      <c r="C108" s="6">
        <f t="shared" si="12"/>
        <v>510.52897919555585</v>
      </c>
      <c r="D108">
        <f t="shared" si="13"/>
        <v>1534.5289791955558</v>
      </c>
      <c r="F108" s="5"/>
      <c r="G108">
        <v>80.196826200260503</v>
      </c>
      <c r="H108">
        <v>37.473551568607697</v>
      </c>
      <c r="I108" s="7">
        <f t="shared" si="14"/>
        <v>426.36574229171424</v>
      </c>
      <c r="J108">
        <f t="shared" si="15"/>
        <v>1621.6342577082858</v>
      </c>
      <c r="L108" s="5"/>
      <c r="M108">
        <v>80.196826200260503</v>
      </c>
      <c r="N108">
        <v>-13.315380437864199</v>
      </c>
      <c r="O108" s="8">
        <f t="shared" si="16"/>
        <v>-151.49943964858824</v>
      </c>
      <c r="P108">
        <f t="shared" si="17"/>
        <v>3223.4994396485881</v>
      </c>
      <c r="R108" s="5"/>
      <c r="S108">
        <v>80.196826200260503</v>
      </c>
      <c r="T108">
        <v>133.298096822692</v>
      </c>
      <c r="U108" s="4">
        <f t="shared" si="18"/>
        <v>1516.6361238492957</v>
      </c>
      <c r="V108">
        <f t="shared" si="19"/>
        <v>2540.6361238492955</v>
      </c>
    </row>
    <row r="109" spans="1:22" x14ac:dyDescent="0.3">
      <c r="A109">
        <v>80.982809962914601</v>
      </c>
      <c r="B109">
        <v>44.253580242557803</v>
      </c>
      <c r="C109" s="6">
        <f t="shared" si="12"/>
        <v>503.5074018708799</v>
      </c>
      <c r="D109">
        <f t="shared" si="13"/>
        <v>1527.5074018708799</v>
      </c>
      <c r="F109" s="5"/>
      <c r="G109">
        <v>80.982809962914601</v>
      </c>
      <c r="H109">
        <v>38.056163896963</v>
      </c>
      <c r="I109" s="7">
        <f t="shared" si="14"/>
        <v>432.99457589433462</v>
      </c>
      <c r="J109">
        <f t="shared" si="15"/>
        <v>1615.0054241056655</v>
      </c>
      <c r="L109" s="5"/>
      <c r="M109">
        <v>80.982809962914601</v>
      </c>
      <c r="N109">
        <v>-14.803849173098101</v>
      </c>
      <c r="O109" s="8">
        <f t="shared" si="16"/>
        <v>-168.43490614724951</v>
      </c>
      <c r="P109">
        <f t="shared" si="17"/>
        <v>3240.4349061472494</v>
      </c>
      <c r="R109" s="5"/>
      <c r="S109">
        <v>80.982809962914601</v>
      </c>
      <c r="T109">
        <v>133.93046326551001</v>
      </c>
      <c r="U109" s="4">
        <f t="shared" si="18"/>
        <v>1523.8310487098029</v>
      </c>
      <c r="V109">
        <f t="shared" si="19"/>
        <v>2547.8310487098029</v>
      </c>
    </row>
    <row r="110" spans="1:22" x14ac:dyDescent="0.3">
      <c r="A110">
        <v>81.768924225719104</v>
      </c>
      <c r="B110">
        <v>43.527938257993299</v>
      </c>
      <c r="C110" s="6">
        <f t="shared" si="12"/>
        <v>495.25120862427934</v>
      </c>
      <c r="D110">
        <f t="shared" si="13"/>
        <v>1519.2512086242793</v>
      </c>
      <c r="F110" s="5"/>
      <c r="G110">
        <v>81.768924225719104</v>
      </c>
      <c r="H110">
        <v>38.620118432394399</v>
      </c>
      <c r="I110" s="7">
        <f t="shared" si="14"/>
        <v>439.41112527524297</v>
      </c>
      <c r="J110">
        <f t="shared" si="15"/>
        <v>1608.588874724757</v>
      </c>
      <c r="L110" s="5"/>
      <c r="M110">
        <v>81.768924225719104</v>
      </c>
      <c r="N110">
        <v>-14.959625515829201</v>
      </c>
      <c r="O110" s="8">
        <f t="shared" si="16"/>
        <v>-170.20729475787891</v>
      </c>
      <c r="P110">
        <f t="shared" si="17"/>
        <v>3242.207294757879</v>
      </c>
      <c r="R110" s="5"/>
      <c r="S110">
        <v>81.768924225719104</v>
      </c>
      <c r="T110">
        <v>134.64989940863899</v>
      </c>
      <c r="U110" s="4">
        <f t="shared" si="18"/>
        <v>1532.0166332716258</v>
      </c>
      <c r="V110">
        <f t="shared" si="19"/>
        <v>2556.0166332716258</v>
      </c>
    </row>
    <row r="111" spans="1:22" x14ac:dyDescent="0.3">
      <c r="A111">
        <v>82.5550478099629</v>
      </c>
      <c r="B111">
        <v>42.9044383682469</v>
      </c>
      <c r="C111" s="6">
        <f t="shared" si="12"/>
        <v>488.15716543427584</v>
      </c>
      <c r="D111">
        <f t="shared" si="13"/>
        <v>1512.1571654342758</v>
      </c>
      <c r="F111" s="5"/>
      <c r="G111">
        <v>82.5550478099629</v>
      </c>
      <c r="H111">
        <v>39.3706508970632</v>
      </c>
      <c r="I111" s="7">
        <f t="shared" si="14"/>
        <v>447.95051687325241</v>
      </c>
      <c r="J111">
        <f t="shared" si="15"/>
        <v>1600.0494831267476</v>
      </c>
      <c r="L111" s="5"/>
      <c r="M111">
        <v>82.5550478099629</v>
      </c>
      <c r="N111">
        <v>-15.338154456789001</v>
      </c>
      <c r="O111" s="8">
        <f t="shared" si="16"/>
        <v>-174.51411293057708</v>
      </c>
      <c r="P111">
        <f t="shared" si="17"/>
        <v>3246.5141129305771</v>
      </c>
      <c r="R111" s="5"/>
      <c r="S111">
        <v>82.5550478099629</v>
      </c>
      <c r="T111">
        <v>135.375554816076</v>
      </c>
      <c r="U111" s="4">
        <f t="shared" si="18"/>
        <v>1540.2729792406869</v>
      </c>
      <c r="V111">
        <f t="shared" si="19"/>
        <v>2564.2729792406872</v>
      </c>
    </row>
    <row r="112" spans="1:22" x14ac:dyDescent="0.3">
      <c r="A112">
        <v>83.341106144131402</v>
      </c>
      <c r="B112">
        <v>40.903700614269901</v>
      </c>
      <c r="C112" s="6">
        <f t="shared" si="12"/>
        <v>465.39321587791534</v>
      </c>
      <c r="D112">
        <f t="shared" si="13"/>
        <v>1489.3932158779153</v>
      </c>
      <c r="F112" s="5"/>
      <c r="G112">
        <v>83.341106144131402</v>
      </c>
      <c r="H112">
        <v>40.127402626039803</v>
      </c>
      <c r="I112" s="7">
        <f t="shared" si="14"/>
        <v>456.56066987849732</v>
      </c>
      <c r="J112">
        <f t="shared" si="15"/>
        <v>1591.4393301215027</v>
      </c>
      <c r="L112" s="5"/>
      <c r="M112">
        <v>83.341106144131402</v>
      </c>
      <c r="N112">
        <v>-14.890978007311601</v>
      </c>
      <c r="O112" s="8">
        <f t="shared" si="16"/>
        <v>-169.42623866096756</v>
      </c>
      <c r="P112">
        <f t="shared" si="17"/>
        <v>3241.4262386609676</v>
      </c>
      <c r="R112" s="5"/>
      <c r="S112">
        <v>83.341106144131402</v>
      </c>
      <c r="T112">
        <v>136.05767537335799</v>
      </c>
      <c r="U112" s="4">
        <f t="shared" si="18"/>
        <v>1548.0339953590956</v>
      </c>
      <c r="V112">
        <f t="shared" si="19"/>
        <v>2572.0339953590956</v>
      </c>
    </row>
    <row r="113" spans="1:22" x14ac:dyDescent="0.3">
      <c r="A113">
        <v>84.127052621028298</v>
      </c>
      <c r="B113">
        <v>41.002788313120099</v>
      </c>
      <c r="C113" s="6">
        <f t="shared" si="12"/>
        <v>466.52061369594423</v>
      </c>
      <c r="D113">
        <f t="shared" si="13"/>
        <v>1490.5206136959441</v>
      </c>
      <c r="F113" s="5"/>
      <c r="G113">
        <v>84.127052621028298</v>
      </c>
      <c r="H113">
        <v>41.089390077177399</v>
      </c>
      <c r="I113" s="7">
        <f t="shared" si="14"/>
        <v>467.50594932255177</v>
      </c>
      <c r="J113">
        <f t="shared" si="15"/>
        <v>1580.4940506774483</v>
      </c>
      <c r="L113" s="5"/>
      <c r="M113">
        <v>84.127052621028298</v>
      </c>
      <c r="N113">
        <v>-15.5440470724772</v>
      </c>
      <c r="O113" s="8">
        <f t="shared" si="16"/>
        <v>-176.85671335796283</v>
      </c>
      <c r="P113">
        <f t="shared" si="17"/>
        <v>3248.8567133579627</v>
      </c>
      <c r="R113" s="5"/>
      <c r="S113">
        <v>84.127052621028298</v>
      </c>
      <c r="T113">
        <v>136.665164758945</v>
      </c>
      <c r="U113" s="4">
        <f t="shared" si="18"/>
        <v>1554.9458745906632</v>
      </c>
      <c r="V113">
        <f t="shared" si="19"/>
        <v>2578.9458745906632</v>
      </c>
    </row>
    <row r="114" spans="1:22" x14ac:dyDescent="0.3">
      <c r="A114">
        <v>84.912896562092797</v>
      </c>
      <c r="B114">
        <v>38.967062403528097</v>
      </c>
      <c r="C114" s="6">
        <f t="shared" si="12"/>
        <v>443.35857668014194</v>
      </c>
      <c r="D114">
        <f t="shared" si="13"/>
        <v>1467.3585766801418</v>
      </c>
      <c r="F114" s="5"/>
      <c r="G114">
        <v>84.912896562092797</v>
      </c>
      <c r="H114">
        <v>42.262832514783902</v>
      </c>
      <c r="I114" s="7">
        <f t="shared" si="14"/>
        <v>480.85711661265242</v>
      </c>
      <c r="J114">
        <f t="shared" si="15"/>
        <v>1567.1428833873476</v>
      </c>
      <c r="L114" s="5"/>
      <c r="M114">
        <v>84.912896562092797</v>
      </c>
      <c r="N114">
        <v>-15.5275408639872</v>
      </c>
      <c r="O114" s="8">
        <f t="shared" si="16"/>
        <v>-176.66890938580994</v>
      </c>
      <c r="P114">
        <f t="shared" si="17"/>
        <v>3248.6689093858099</v>
      </c>
      <c r="R114" s="5"/>
      <c r="S114">
        <v>84.912896562092797</v>
      </c>
      <c r="T114">
        <v>137.204242237145</v>
      </c>
      <c r="U114" s="4">
        <f t="shared" si="18"/>
        <v>1561.0793783426275</v>
      </c>
      <c r="V114">
        <f t="shared" si="19"/>
        <v>2585.0793783426275</v>
      </c>
    </row>
    <row r="115" spans="1:22" x14ac:dyDescent="0.3">
      <c r="A115">
        <v>85.698721860278596</v>
      </c>
      <c r="B115">
        <v>39.818333527112301</v>
      </c>
      <c r="C115" s="6">
        <f t="shared" si="12"/>
        <v>453.0441503529222</v>
      </c>
      <c r="D115">
        <f t="shared" si="13"/>
        <v>1477.0441503529223</v>
      </c>
      <c r="F115" s="5"/>
      <c r="G115">
        <v>85.698721860278596</v>
      </c>
      <c r="H115">
        <v>43.448713481006202</v>
      </c>
      <c r="I115" s="7">
        <f t="shared" si="14"/>
        <v>494.34980671722616</v>
      </c>
      <c r="J115">
        <f t="shared" si="15"/>
        <v>1553.6501932827739</v>
      </c>
      <c r="L115" s="5"/>
      <c r="M115">
        <v>85.698721860278596</v>
      </c>
      <c r="N115">
        <v>-15.469243836824701</v>
      </c>
      <c r="O115" s="8">
        <f t="shared" si="16"/>
        <v>-176.00561876564993</v>
      </c>
      <c r="P115">
        <f t="shared" si="17"/>
        <v>3248.0056187656501</v>
      </c>
      <c r="R115" s="5"/>
      <c r="S115">
        <v>85.698721860278596</v>
      </c>
      <c r="T115">
        <v>137.73088118672899</v>
      </c>
      <c r="U115" s="4">
        <f t="shared" si="18"/>
        <v>1567.0713592801167</v>
      </c>
      <c r="V115">
        <f t="shared" si="19"/>
        <v>2591.0713592801167</v>
      </c>
    </row>
    <row r="116" spans="1:22" x14ac:dyDescent="0.3">
      <c r="A116">
        <v>86.483997193545093</v>
      </c>
      <c r="B116">
        <v>36.250929217199499</v>
      </c>
      <c r="C116" s="6">
        <f t="shared" si="12"/>
        <v>412.45501687124766</v>
      </c>
      <c r="D116">
        <f t="shared" si="13"/>
        <v>1436.4550168712476</v>
      </c>
      <c r="F116" s="5"/>
      <c r="G116">
        <v>86.483997193545093</v>
      </c>
      <c r="H116">
        <v>44.578621068457402</v>
      </c>
      <c r="I116" s="7">
        <f t="shared" si="14"/>
        <v>507.20564415667087</v>
      </c>
      <c r="J116">
        <f t="shared" si="15"/>
        <v>1540.7943558433292</v>
      </c>
      <c r="L116" s="5"/>
      <c r="M116">
        <v>86.483997193545093</v>
      </c>
      <c r="N116">
        <v>-16.022691245865499</v>
      </c>
      <c r="O116" s="8">
        <f t="shared" si="16"/>
        <v>-182.30262039740302</v>
      </c>
      <c r="P116">
        <f t="shared" si="17"/>
        <v>3254.3026203974032</v>
      </c>
      <c r="R116" s="5"/>
      <c r="S116">
        <v>86.483997193545093</v>
      </c>
      <c r="T116">
        <v>137.890583542146</v>
      </c>
      <c r="U116" s="4">
        <f t="shared" si="18"/>
        <v>1568.8884171906391</v>
      </c>
      <c r="V116">
        <f t="shared" si="19"/>
        <v>2592.8884171906388</v>
      </c>
    </row>
    <row r="117" spans="1:22" x14ac:dyDescent="0.3">
      <c r="A117">
        <v>87.2693191340082</v>
      </c>
      <c r="B117">
        <v>38.485412448631799</v>
      </c>
      <c r="C117" s="6">
        <f t="shared" si="12"/>
        <v>437.87847052665512</v>
      </c>
      <c r="D117">
        <f t="shared" si="13"/>
        <v>1461.8784705266551</v>
      </c>
      <c r="F117" s="5"/>
      <c r="G117">
        <v>87.2693191340082</v>
      </c>
      <c r="H117">
        <v>45.403784704821</v>
      </c>
      <c r="I117" s="7">
        <f t="shared" si="14"/>
        <v>516.59417264151898</v>
      </c>
      <c r="J117">
        <f t="shared" si="15"/>
        <v>1531.405827358481</v>
      </c>
      <c r="L117" s="5"/>
      <c r="M117">
        <v>87.2693191340082</v>
      </c>
      <c r="N117">
        <v>-16.084426019845601</v>
      </c>
      <c r="O117" s="8">
        <f t="shared" si="16"/>
        <v>-183.00502493690996</v>
      </c>
      <c r="P117">
        <f t="shared" si="17"/>
        <v>3255.0050249369101</v>
      </c>
      <c r="R117" s="5"/>
      <c r="S117">
        <v>87.2693191340082</v>
      </c>
      <c r="T117">
        <v>138.08138221910301</v>
      </c>
      <c r="U117" s="4">
        <f t="shared" si="18"/>
        <v>1571.0592821373498</v>
      </c>
      <c r="V117">
        <f t="shared" si="19"/>
        <v>2595.0592821373498</v>
      </c>
    </row>
    <row r="118" spans="1:22" x14ac:dyDescent="0.3">
      <c r="A118">
        <v>88.055219003708501</v>
      </c>
      <c r="B118">
        <v>35.724059095920502</v>
      </c>
      <c r="C118" s="6">
        <f t="shared" si="12"/>
        <v>406.46040571358441</v>
      </c>
      <c r="D118">
        <f t="shared" si="13"/>
        <v>1430.4604057135844</v>
      </c>
      <c r="F118" s="5"/>
      <c r="G118">
        <v>88.055219003708501</v>
      </c>
      <c r="H118">
        <v>45.712749403628301</v>
      </c>
      <c r="I118" s="7">
        <f t="shared" si="14"/>
        <v>520.10950432572645</v>
      </c>
      <c r="J118">
        <f t="shared" si="15"/>
        <v>1527.8904956742736</v>
      </c>
      <c r="L118" s="5"/>
      <c r="M118">
        <v>88.055219003708501</v>
      </c>
      <c r="N118">
        <v>-16.304098787210599</v>
      </c>
      <c r="O118" s="8">
        <f t="shared" si="16"/>
        <v>-185.50441286781839</v>
      </c>
      <c r="P118">
        <f t="shared" si="17"/>
        <v>3257.5044128678182</v>
      </c>
      <c r="R118" s="5"/>
      <c r="S118">
        <v>88.055219003708501</v>
      </c>
      <c r="T118">
        <v>138.65777528315101</v>
      </c>
      <c r="U118" s="4">
        <f t="shared" si="18"/>
        <v>1577.6173543327404</v>
      </c>
      <c r="V118">
        <f t="shared" si="19"/>
        <v>2601.6173543327404</v>
      </c>
    </row>
    <row r="119" spans="1:22" x14ac:dyDescent="0.3">
      <c r="A119">
        <v>88.840643480003905</v>
      </c>
      <c r="B119">
        <v>37.363456670341698</v>
      </c>
      <c r="C119" s="6">
        <f t="shared" si="12"/>
        <v>425.11310700477668</v>
      </c>
      <c r="D119">
        <f t="shared" si="13"/>
        <v>1449.1131070047768</v>
      </c>
      <c r="F119" s="5"/>
      <c r="G119">
        <v>88.840643480003905</v>
      </c>
      <c r="H119">
        <v>46.270484674751899</v>
      </c>
      <c r="I119" s="7">
        <f t="shared" si="14"/>
        <v>526.45529229939939</v>
      </c>
      <c r="J119">
        <f t="shared" si="15"/>
        <v>1521.5447077006006</v>
      </c>
      <c r="L119" s="5"/>
      <c r="M119">
        <v>88.840643480003905</v>
      </c>
      <c r="N119">
        <v>-16.318535832414501</v>
      </c>
      <c r="O119" s="8">
        <f t="shared" si="16"/>
        <v>-185.66867435991611</v>
      </c>
      <c r="P119">
        <f t="shared" si="17"/>
        <v>3257.6686743599162</v>
      </c>
      <c r="R119" s="5"/>
      <c r="S119">
        <v>88.840643480003905</v>
      </c>
      <c r="T119">
        <v>138.91698586749499</v>
      </c>
      <c r="U119" s="4">
        <f t="shared" si="18"/>
        <v>1580.5665947590542</v>
      </c>
      <c r="V119">
        <f t="shared" si="19"/>
        <v>2604.5665947590542</v>
      </c>
    </row>
    <row r="120" spans="1:22" x14ac:dyDescent="0.3">
      <c r="A120">
        <v>89.6256857772877</v>
      </c>
      <c r="B120">
        <v>34.739008396234397</v>
      </c>
      <c r="C120" s="6">
        <f t="shared" si="12"/>
        <v>395.25271775271136</v>
      </c>
      <c r="D120">
        <f t="shared" si="13"/>
        <v>1419.2527177527113</v>
      </c>
      <c r="F120" s="5"/>
      <c r="G120">
        <v>89.6256857772877</v>
      </c>
      <c r="H120">
        <v>46.828219945875396</v>
      </c>
      <c r="I120" s="7">
        <f t="shared" si="14"/>
        <v>532.80108027307119</v>
      </c>
      <c r="J120">
        <f t="shared" si="15"/>
        <v>1515.1989197269288</v>
      </c>
      <c r="L120" s="5"/>
      <c r="M120">
        <v>89.6256857772877</v>
      </c>
      <c r="N120">
        <v>-16.482235221008299</v>
      </c>
      <c r="O120" s="8">
        <f t="shared" si="16"/>
        <v>-187.53120962569443</v>
      </c>
      <c r="P120">
        <f t="shared" si="17"/>
        <v>3259.5312096256944</v>
      </c>
      <c r="R120" s="5"/>
      <c r="S120">
        <v>89.6256857772877</v>
      </c>
      <c r="T120">
        <v>138.921206615214</v>
      </c>
      <c r="U120" s="4">
        <f t="shared" si="18"/>
        <v>1580.6146174886571</v>
      </c>
      <c r="V120">
        <f t="shared" si="19"/>
        <v>2604.6146174886571</v>
      </c>
    </row>
    <row r="121" spans="1:22" x14ac:dyDescent="0.3">
      <c r="A121">
        <v>90.410700110253501</v>
      </c>
      <c r="B121">
        <v>36.514815435501603</v>
      </c>
      <c r="C121" s="6">
        <f t="shared" si="12"/>
        <v>415.45745562170714</v>
      </c>
      <c r="D121">
        <f t="shared" si="13"/>
        <v>1439.4574556217071</v>
      </c>
      <c r="F121" s="5"/>
      <c r="G121">
        <v>90.410700110253501</v>
      </c>
      <c r="H121">
        <v>47.249131402224997</v>
      </c>
      <c r="I121" s="7">
        <f t="shared" si="14"/>
        <v>537.59011728753774</v>
      </c>
      <c r="J121">
        <f t="shared" si="15"/>
        <v>1510.4098827124621</v>
      </c>
      <c r="L121" s="5"/>
      <c r="M121">
        <v>90.410700110253501</v>
      </c>
      <c r="N121">
        <v>-16.652153873909999</v>
      </c>
      <c r="O121" s="8">
        <f t="shared" si="16"/>
        <v>-189.46450629870932</v>
      </c>
      <c r="P121">
        <f t="shared" si="17"/>
        <v>3261.4645062987092</v>
      </c>
      <c r="R121" s="5"/>
      <c r="S121">
        <v>90.410700110253501</v>
      </c>
      <c r="T121">
        <v>138.90676957001099</v>
      </c>
      <c r="U121" s="4">
        <f t="shared" si="18"/>
        <v>1580.4503559965697</v>
      </c>
      <c r="V121">
        <f t="shared" si="19"/>
        <v>2604.4503559965697</v>
      </c>
    </row>
    <row r="122" spans="1:22" x14ac:dyDescent="0.3">
      <c r="A122">
        <v>91.195714443219302</v>
      </c>
      <c r="B122">
        <v>33.195432502756297</v>
      </c>
      <c r="C122" s="6">
        <f t="shared" si="12"/>
        <v>377.69025425358279</v>
      </c>
      <c r="D122">
        <f t="shared" si="13"/>
        <v>1401.6902542535827</v>
      </c>
      <c r="F122" s="5"/>
      <c r="G122">
        <v>91.195714443219302</v>
      </c>
      <c r="H122">
        <v>47.203598035481498</v>
      </c>
      <c r="I122" s="7">
        <f t="shared" si="14"/>
        <v>537.07204875925618</v>
      </c>
      <c r="J122">
        <f t="shared" si="15"/>
        <v>1510.9279512407438</v>
      </c>
      <c r="L122" s="5"/>
      <c r="M122">
        <v>91.195714443219302</v>
      </c>
      <c r="N122">
        <v>-16.666590919113901</v>
      </c>
      <c r="O122" s="8">
        <f t="shared" si="16"/>
        <v>-189.62876779080705</v>
      </c>
      <c r="P122">
        <f t="shared" si="17"/>
        <v>3261.6287677908072</v>
      </c>
      <c r="R122" s="5"/>
      <c r="S122">
        <v>91.195714443219302</v>
      </c>
      <c r="T122">
        <v>138.89233252480699</v>
      </c>
      <c r="U122" s="4">
        <f t="shared" si="18"/>
        <v>1580.2860945044706</v>
      </c>
      <c r="V122">
        <f t="shared" si="19"/>
        <v>2604.2860945044704</v>
      </c>
    </row>
    <row r="123" spans="1:22" x14ac:dyDescent="0.3">
      <c r="A123">
        <v>91.980728776185202</v>
      </c>
      <c r="B123">
        <v>32.1026827919599</v>
      </c>
      <c r="C123" s="6">
        <f t="shared" si="12"/>
        <v>365.25719087741044</v>
      </c>
      <c r="D123">
        <f t="shared" si="13"/>
        <v>1389.2571908774103</v>
      </c>
      <c r="F123" s="5"/>
      <c r="G123">
        <v>91.980728776185202</v>
      </c>
      <c r="H123">
        <v>46.909294096421696</v>
      </c>
      <c r="I123" s="7">
        <f t="shared" si="14"/>
        <v>533.72352394150914</v>
      </c>
      <c r="J123">
        <f t="shared" si="15"/>
        <v>1514.276476058491</v>
      </c>
      <c r="L123" s="5"/>
      <c r="M123">
        <v>91.980728776185202</v>
      </c>
      <c r="N123">
        <v>-16.7183435501654</v>
      </c>
      <c r="O123" s="8">
        <f t="shared" si="16"/>
        <v>-190.21759772632635</v>
      </c>
      <c r="P123">
        <f t="shared" si="17"/>
        <v>3262.2175977263264</v>
      </c>
      <c r="R123" s="5"/>
      <c r="S123">
        <v>91.980728776185202</v>
      </c>
      <c r="T123">
        <v>138.87789547960301</v>
      </c>
      <c r="U123" s="4">
        <f t="shared" si="18"/>
        <v>1580.121833012372</v>
      </c>
      <c r="V123">
        <f t="shared" si="19"/>
        <v>2604.121833012372</v>
      </c>
    </row>
    <row r="124" spans="1:22" x14ac:dyDescent="0.3">
      <c r="A124">
        <v>92.765696501954395</v>
      </c>
      <c r="B124">
        <v>34.646384711503003</v>
      </c>
      <c r="C124" s="6">
        <f t="shared" si="12"/>
        <v>394.19886605087862</v>
      </c>
      <c r="D124">
        <f t="shared" si="13"/>
        <v>1418.1988660508787</v>
      </c>
      <c r="F124" s="5"/>
      <c r="G124">
        <v>92.765696501954395</v>
      </c>
      <c r="H124">
        <v>46.391096642277198</v>
      </c>
      <c r="I124" s="7">
        <f t="shared" si="14"/>
        <v>527.82758846324282</v>
      </c>
      <c r="J124">
        <f t="shared" si="15"/>
        <v>1520.1724115367572</v>
      </c>
      <c r="L124" s="5"/>
      <c r="M124">
        <v>92.765696501954395</v>
      </c>
      <c r="N124">
        <v>-16.794973238448399</v>
      </c>
      <c r="O124" s="8">
        <f t="shared" si="16"/>
        <v>-191.08947329079069</v>
      </c>
      <c r="P124">
        <f t="shared" si="17"/>
        <v>3263.0894732907909</v>
      </c>
      <c r="R124" s="5"/>
      <c r="S124">
        <v>92.765696501954395</v>
      </c>
      <c r="T124">
        <v>138.83236211285899</v>
      </c>
      <c r="U124" s="4">
        <f t="shared" si="18"/>
        <v>1579.6037644840846</v>
      </c>
      <c r="V124">
        <f t="shared" si="19"/>
        <v>2603.6037644840844</v>
      </c>
    </row>
    <row r="125" spans="1:22" x14ac:dyDescent="0.3">
      <c r="A125">
        <v>93.5504684774982</v>
      </c>
      <c r="B125">
        <v>31.220258787210501</v>
      </c>
      <c r="C125" s="6">
        <f t="shared" si="12"/>
        <v>355.21716664559506</v>
      </c>
      <c r="D125">
        <f t="shared" si="13"/>
        <v>1379.2171666455949</v>
      </c>
      <c r="F125" s="5"/>
      <c r="G125">
        <v>93.5504684774982</v>
      </c>
      <c r="H125">
        <v>45.998485430776398</v>
      </c>
      <c r="I125" s="7">
        <f t="shared" si="14"/>
        <v>523.36054534572258</v>
      </c>
      <c r="J125">
        <f t="shared" si="15"/>
        <v>1524.6394546542774</v>
      </c>
      <c r="L125" s="5"/>
      <c r="M125">
        <v>93.5504684774982</v>
      </c>
      <c r="N125">
        <v>-16.815629547960299</v>
      </c>
      <c r="O125" s="8">
        <f t="shared" si="16"/>
        <v>-191.32449619012607</v>
      </c>
      <c r="P125">
        <f t="shared" si="17"/>
        <v>3263.3244961901264</v>
      </c>
      <c r="R125" s="5"/>
      <c r="S125">
        <v>93.5504684774982</v>
      </c>
      <c r="T125">
        <v>138.656224195649</v>
      </c>
      <c r="U125" s="4">
        <f t="shared" si="18"/>
        <v>1577.5997064038288</v>
      </c>
      <c r="V125">
        <f t="shared" si="19"/>
        <v>2601.5997064038288</v>
      </c>
    </row>
    <row r="126" spans="1:22" x14ac:dyDescent="0.3">
      <c r="A126">
        <v>94.335054024255697</v>
      </c>
      <c r="B126">
        <v>30.4642279162072</v>
      </c>
      <c r="C126" s="6">
        <f t="shared" si="12"/>
        <v>346.61521540217973</v>
      </c>
      <c r="D126">
        <f t="shared" si="13"/>
        <v>1370.6152154021797</v>
      </c>
      <c r="F126" s="5"/>
      <c r="G126">
        <v>94.335054024255697</v>
      </c>
      <c r="H126">
        <v>45.007422901244198</v>
      </c>
      <c r="I126" s="7">
        <f t="shared" si="14"/>
        <v>512.08445612082289</v>
      </c>
      <c r="J126">
        <f t="shared" si="15"/>
        <v>1535.9155438791772</v>
      </c>
      <c r="L126" s="5"/>
      <c r="M126">
        <v>94.335054024255697</v>
      </c>
      <c r="N126">
        <v>-16.8300665931643</v>
      </c>
      <c r="O126" s="8">
        <f t="shared" si="16"/>
        <v>-191.48875768222493</v>
      </c>
      <c r="P126">
        <f t="shared" si="17"/>
        <v>3263.4887576822248</v>
      </c>
      <c r="R126" s="5"/>
      <c r="S126">
        <v>94.335054024255697</v>
      </c>
      <c r="T126">
        <v>138.35570099228201</v>
      </c>
      <c r="U126" s="4">
        <f t="shared" si="18"/>
        <v>1574.1804201788532</v>
      </c>
      <c r="V126">
        <f t="shared" si="19"/>
        <v>2598.1804201788532</v>
      </c>
    </row>
    <row r="127" spans="1:22" x14ac:dyDescent="0.3">
      <c r="A127">
        <v>95.119453142227101</v>
      </c>
      <c r="B127">
        <v>28.577481102535799</v>
      </c>
      <c r="C127" s="6">
        <f t="shared" si="12"/>
        <v>325.14822943329619</v>
      </c>
      <c r="D127">
        <f t="shared" si="13"/>
        <v>1349.1482294332961</v>
      </c>
      <c r="F127" s="5"/>
      <c r="G127">
        <v>95.119453142227101</v>
      </c>
      <c r="H127">
        <v>44.675267739801498</v>
      </c>
      <c r="I127" s="7">
        <f t="shared" si="14"/>
        <v>508.30526850618594</v>
      </c>
      <c r="J127">
        <f t="shared" si="15"/>
        <v>1539.6947314938141</v>
      </c>
      <c r="L127" s="5"/>
      <c r="M127">
        <v>95.119453142227101</v>
      </c>
      <c r="N127">
        <v>-17.6970051919414</v>
      </c>
      <c r="O127" s="8">
        <f t="shared" si="16"/>
        <v>-201.35259240608883</v>
      </c>
      <c r="P127">
        <f t="shared" si="17"/>
        <v>3273.3525924060887</v>
      </c>
      <c r="R127" s="5"/>
      <c r="S127">
        <v>95.119453142227101</v>
      </c>
      <c r="T127">
        <v>137.93079250275599</v>
      </c>
      <c r="U127" s="4">
        <f t="shared" si="18"/>
        <v>1569.3459058091348</v>
      </c>
      <c r="V127">
        <f t="shared" si="19"/>
        <v>2593.3459058091348</v>
      </c>
    </row>
    <row r="128" spans="1:22" x14ac:dyDescent="0.3">
      <c r="A128">
        <v>95.904066653302493</v>
      </c>
      <c r="B128">
        <v>28.583737155457499</v>
      </c>
      <c r="C128" s="6">
        <f t="shared" si="12"/>
        <v>325.21940941320531</v>
      </c>
      <c r="D128">
        <f t="shared" si="13"/>
        <v>1349.2194094132053</v>
      </c>
      <c r="F128" s="5"/>
      <c r="G128">
        <v>95.904066653302493</v>
      </c>
      <c r="H128">
        <v>42.852372039691197</v>
      </c>
      <c r="I128" s="7">
        <f t="shared" si="14"/>
        <v>487.56476631826428</v>
      </c>
      <c r="J128">
        <f t="shared" si="15"/>
        <v>1560.4352336817358</v>
      </c>
      <c r="L128" s="5"/>
      <c r="M128">
        <v>95.904066653302493</v>
      </c>
      <c r="N128">
        <v>-17.722844718853299</v>
      </c>
      <c r="O128" s="8">
        <f t="shared" si="16"/>
        <v>-201.64658880117531</v>
      </c>
      <c r="P128">
        <f t="shared" si="17"/>
        <v>3273.6465888011753</v>
      </c>
      <c r="R128" s="5"/>
      <c r="S128">
        <v>95.904066653302493</v>
      </c>
      <c r="T128">
        <v>137.64892709231199</v>
      </c>
      <c r="U128" s="4">
        <f t="shared" si="18"/>
        <v>1566.138903805861</v>
      </c>
      <c r="V128">
        <f t="shared" si="19"/>
        <v>2590.138903805861</v>
      </c>
    </row>
    <row r="129" spans="1:22" x14ac:dyDescent="0.3">
      <c r="A129">
        <v>96.6565678059536</v>
      </c>
      <c r="B129">
        <v>26.733476692392401</v>
      </c>
      <c r="C129" s="6">
        <f t="shared" si="12"/>
        <v>304.16755703344245</v>
      </c>
      <c r="D129">
        <f t="shared" si="13"/>
        <v>1328.1675570334423</v>
      </c>
      <c r="F129" s="5"/>
      <c r="G129">
        <v>96.6565678059536</v>
      </c>
      <c r="H129">
        <v>42.648764666969299</v>
      </c>
      <c r="I129" s="7">
        <f t="shared" si="14"/>
        <v>485.24816687751741</v>
      </c>
      <c r="J129">
        <f t="shared" si="15"/>
        <v>1562.7518331224826</v>
      </c>
      <c r="L129" s="5"/>
      <c r="M129">
        <v>96.6565678059536</v>
      </c>
      <c r="N129">
        <v>-17.322268417359901</v>
      </c>
      <c r="O129" s="8">
        <f t="shared" si="16"/>
        <v>-197.08892065973933</v>
      </c>
      <c r="P129">
        <f t="shared" si="17"/>
        <v>3269.0889206597394</v>
      </c>
      <c r="R129" s="5"/>
      <c r="S129">
        <v>96.6565678059536</v>
      </c>
      <c r="T129">
        <v>137.368896141124</v>
      </c>
      <c r="U129" s="4">
        <f t="shared" si="18"/>
        <v>1562.9527738723441</v>
      </c>
      <c r="V129">
        <f t="shared" si="19"/>
        <v>2586.9527738723441</v>
      </c>
    </row>
    <row r="130" spans="1:22" x14ac:dyDescent="0.3">
      <c r="A130">
        <v>97.361891289966906</v>
      </c>
      <c r="B130">
        <v>26.949529261300899</v>
      </c>
      <c r="C130" s="6">
        <f t="shared" si="12"/>
        <v>306.62575515080135</v>
      </c>
      <c r="D130">
        <f t="shared" si="13"/>
        <v>1330.6257551508013</v>
      </c>
      <c r="F130" s="5"/>
      <c r="G130">
        <v>97.361891289966906</v>
      </c>
      <c r="H130">
        <v>40.916203437317499</v>
      </c>
      <c r="I130" s="7">
        <f t="shared" si="14"/>
        <v>465.53547022014578</v>
      </c>
      <c r="J130">
        <f t="shared" si="15"/>
        <v>1582.4645297798543</v>
      </c>
      <c r="L130" s="5"/>
      <c r="M130">
        <v>97.361891289966906</v>
      </c>
      <c r="N130">
        <v>-18.175971069459699</v>
      </c>
      <c r="O130" s="8">
        <f t="shared" si="16"/>
        <v>-206.80215972363035</v>
      </c>
      <c r="P130">
        <f t="shared" si="17"/>
        <v>3278.8021597236302</v>
      </c>
      <c r="R130" s="5"/>
      <c r="S130">
        <v>97.361891289966906</v>
      </c>
      <c r="T130">
        <v>136.56232467475101</v>
      </c>
      <c r="U130" s="4">
        <f t="shared" si="18"/>
        <v>1553.7757829660561</v>
      </c>
      <c r="V130">
        <f t="shared" si="19"/>
        <v>2577.7757829660559</v>
      </c>
    </row>
    <row r="131" spans="1:22" x14ac:dyDescent="0.3">
      <c r="A131">
        <v>98.114515485616806</v>
      </c>
      <c r="B131">
        <v>25.245214200661501</v>
      </c>
      <c r="C131" s="6">
        <f t="shared" si="12"/>
        <v>287.23443712752641</v>
      </c>
      <c r="D131">
        <f t="shared" si="13"/>
        <v>1311.2344371275265</v>
      </c>
      <c r="F131" s="5"/>
      <c r="G131">
        <v>98.114515485616806</v>
      </c>
      <c r="H131">
        <v>40.789071412820803</v>
      </c>
      <c r="I131" s="7">
        <f t="shared" si="14"/>
        <v>464.08899029698335</v>
      </c>
      <c r="J131">
        <f t="shared" si="15"/>
        <v>1583.9110097030166</v>
      </c>
      <c r="L131" s="5"/>
      <c r="M131">
        <v>98.114515485616806</v>
      </c>
      <c r="N131">
        <v>-18.040377187531298</v>
      </c>
      <c r="O131" s="8">
        <f t="shared" si="16"/>
        <v>-205.25940266702278</v>
      </c>
      <c r="P131">
        <f t="shared" si="17"/>
        <v>3277.2594026670231</v>
      </c>
      <c r="R131" s="5"/>
      <c r="S131">
        <v>98.114515485616806</v>
      </c>
      <c r="T131">
        <v>136.36438801242801</v>
      </c>
      <c r="U131" s="4">
        <f t="shared" si="18"/>
        <v>1551.5237036080698</v>
      </c>
      <c r="V131">
        <f t="shared" si="19"/>
        <v>2575.5237036080698</v>
      </c>
    </row>
    <row r="132" spans="1:22" x14ac:dyDescent="0.3">
      <c r="A132">
        <v>98.8538405385017</v>
      </c>
      <c r="B132">
        <v>25.4886315325247</v>
      </c>
      <c r="C132" s="6">
        <f t="shared" ref="C132:C134" si="20">B132*$Z$2</f>
        <v>290.00398543672549</v>
      </c>
      <c r="D132">
        <f t="shared" ref="D132:D134" si="21">2048+($B132-90)*$Z$2</f>
        <v>1314.0039854367253</v>
      </c>
      <c r="F132" s="5"/>
      <c r="G132">
        <v>98.8538405385017</v>
      </c>
      <c r="H132">
        <v>38.789165663883999</v>
      </c>
      <c r="I132" s="7">
        <f t="shared" ref="I132:I134" si="22">H132*$Z$2</f>
        <v>441.33450710908016</v>
      </c>
      <c r="J132">
        <f t="shared" ref="J132:J134" si="23">2048+(-1*$H132)*$Z$2</f>
        <v>1606.6654928909197</v>
      </c>
      <c r="L132" s="5"/>
      <c r="M132">
        <v>98.8538405385017</v>
      </c>
      <c r="N132">
        <v>-18.141540904079299</v>
      </c>
      <c r="O132" s="8">
        <f t="shared" ref="O132:O134" si="24">N132*$Z$2</f>
        <v>-206.41042095308003</v>
      </c>
      <c r="P132">
        <f t="shared" ref="P132:P134" si="25">2048+(90-$N132)*$Z$2</f>
        <v>3278.4104209530801</v>
      </c>
      <c r="R132" s="5"/>
      <c r="S132">
        <v>98.8538405385017</v>
      </c>
      <c r="T132">
        <v>135.939326455057</v>
      </c>
      <c r="U132" s="4">
        <f t="shared" ref="U132:U134" si="26">T132*$Z$2</f>
        <v>1546.6874476664264</v>
      </c>
      <c r="V132">
        <f t="shared" ref="V132:V134" si="27">2048-(90-$T132)*$Z$2</f>
        <v>2570.6874476664261</v>
      </c>
    </row>
    <row r="133" spans="1:22" x14ac:dyDescent="0.3">
      <c r="A133">
        <v>99.513739569430697</v>
      </c>
      <c r="B133">
        <v>23.893775523704502</v>
      </c>
      <c r="C133" s="6">
        <f t="shared" si="20"/>
        <v>271.85806818081568</v>
      </c>
      <c r="D133">
        <f t="shared" si="21"/>
        <v>1295.8580681808157</v>
      </c>
      <c r="F133" s="5"/>
      <c r="G133">
        <v>99.513739569430697</v>
      </c>
      <c r="H133">
        <v>38.860047805953599</v>
      </c>
      <c r="I133" s="7">
        <f t="shared" si="22"/>
        <v>442.14098836996095</v>
      </c>
      <c r="J133">
        <f t="shared" si="23"/>
        <v>1605.859011630039</v>
      </c>
      <c r="L133" s="5"/>
      <c r="M133">
        <v>99.513739569430697</v>
      </c>
      <c r="N133">
        <v>-18.2427046206273</v>
      </c>
      <c r="O133" s="8">
        <f t="shared" si="24"/>
        <v>-207.56143923913729</v>
      </c>
      <c r="P133">
        <f t="shared" si="25"/>
        <v>3279.5614392391371</v>
      </c>
      <c r="R133" s="5"/>
      <c r="S133">
        <v>99.513739569430697</v>
      </c>
      <c r="T133">
        <v>135.149433575117</v>
      </c>
      <c r="U133" s="4">
        <f t="shared" si="26"/>
        <v>1537.7002220102202</v>
      </c>
      <c r="V133">
        <f t="shared" si="27"/>
        <v>2561.7002220102204</v>
      </c>
    </row>
    <row r="134" spans="1:22" x14ac:dyDescent="0.3">
      <c r="A134">
        <v>100</v>
      </c>
      <c r="B134">
        <v>23.991043292906902</v>
      </c>
      <c r="C134" s="6">
        <f t="shared" si="20"/>
        <v>272.96475924374079</v>
      </c>
      <c r="D134">
        <f t="shared" si="21"/>
        <v>1296.9647592437409</v>
      </c>
      <c r="F134" s="5"/>
      <c r="G134">
        <v>100</v>
      </c>
      <c r="H134">
        <v>37.550404687352298</v>
      </c>
      <c r="I134" s="7">
        <f t="shared" si="22"/>
        <v>427.24015999831948</v>
      </c>
      <c r="J134">
        <f t="shared" si="23"/>
        <v>1620.7598400016805</v>
      </c>
      <c r="L134" s="5"/>
      <c r="M134">
        <v>100</v>
      </c>
      <c r="N134">
        <v>-18.343868337175302</v>
      </c>
      <c r="O134" s="8">
        <f t="shared" si="24"/>
        <v>-208.71245752519454</v>
      </c>
      <c r="P134">
        <f t="shared" si="25"/>
        <v>3280.7124575251946</v>
      </c>
      <c r="R134" s="5"/>
      <c r="S134">
        <v>100</v>
      </c>
      <c r="T134">
        <v>135.39724250699601</v>
      </c>
      <c r="U134" s="4">
        <f t="shared" si="26"/>
        <v>1540.5197369684879</v>
      </c>
      <c r="V134">
        <f t="shared" si="27"/>
        <v>2564.5197369684879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62C1-D652-4116-95D2-15DC4ECF12B4}">
  <dimension ref="A1:Q34"/>
  <sheetViews>
    <sheetView tabSelected="1" topLeftCell="D1" workbookViewId="0">
      <selection activeCell="Q7" sqref="Q7"/>
    </sheetView>
  </sheetViews>
  <sheetFormatPr defaultRowHeight="14.4" x14ac:dyDescent="0.3"/>
  <cols>
    <col min="8" max="8" width="13.88671875" customWidth="1"/>
  </cols>
  <sheetData>
    <row r="1" spans="1:17" x14ac:dyDescent="0.3">
      <c r="A1" t="s">
        <v>17</v>
      </c>
      <c r="H1" t="s">
        <v>18</v>
      </c>
    </row>
    <row r="2" spans="1:17" ht="38.4" customHeight="1" x14ac:dyDescent="0.3">
      <c r="B2" t="s">
        <v>19</v>
      </c>
      <c r="C2" t="s">
        <v>20</v>
      </c>
      <c r="D2" t="s">
        <v>21</v>
      </c>
      <c r="E2" t="s">
        <v>22</v>
      </c>
      <c r="H2" t="s">
        <v>19</v>
      </c>
      <c r="I2" t="s">
        <v>20</v>
      </c>
      <c r="J2" t="s">
        <v>21</v>
      </c>
      <c r="K2" t="s">
        <v>22</v>
      </c>
      <c r="N2" t="s">
        <v>45</v>
      </c>
    </row>
    <row r="3" spans="1:17" x14ac:dyDescent="0.3">
      <c r="A3" t="s">
        <v>23</v>
      </c>
      <c r="B3">
        <v>0</v>
      </c>
      <c r="C3">
        <v>46.228999999999999</v>
      </c>
      <c r="D3">
        <v>52.805</v>
      </c>
      <c r="E3">
        <v>94.391999999999996</v>
      </c>
      <c r="H3">
        <v>0</v>
      </c>
      <c r="I3" t="s">
        <v>24</v>
      </c>
      <c r="J3">
        <v>80.260000000000005</v>
      </c>
      <c r="K3">
        <v>8.5890000000000004</v>
      </c>
      <c r="M3" t="s">
        <v>48</v>
      </c>
      <c r="N3">
        <v>0</v>
      </c>
      <c r="O3">
        <v>0</v>
      </c>
      <c r="P3">
        <v>0</v>
      </c>
    </row>
    <row r="4" spans="1:17" x14ac:dyDescent="0.3">
      <c r="A4" t="s">
        <v>25</v>
      </c>
      <c r="B4">
        <v>59.381</v>
      </c>
      <c r="C4">
        <v>109.47799999999999</v>
      </c>
      <c r="D4">
        <v>111.79</v>
      </c>
      <c r="E4">
        <v>157.06</v>
      </c>
      <c r="M4" t="s">
        <v>49</v>
      </c>
      <c r="N4">
        <v>87.183999999999997</v>
      </c>
      <c r="O4" s="11">
        <v>85</v>
      </c>
      <c r="P4">
        <v>90</v>
      </c>
    </row>
    <row r="5" spans="1:17" x14ac:dyDescent="0.3">
      <c r="A5" t="s">
        <v>26</v>
      </c>
      <c r="B5">
        <v>100</v>
      </c>
      <c r="C5">
        <v>146.22800000000001</v>
      </c>
      <c r="D5">
        <v>151.83699999999999</v>
      </c>
      <c r="E5">
        <v>191.29599999999999</v>
      </c>
      <c r="M5" t="s">
        <v>50</v>
      </c>
      <c r="N5">
        <v>80.260000000000005</v>
      </c>
      <c r="O5">
        <v>80</v>
      </c>
      <c r="P5">
        <v>80</v>
      </c>
      <c r="Q5" t="s">
        <v>46</v>
      </c>
    </row>
    <row r="6" spans="1:17" x14ac:dyDescent="0.3">
      <c r="A6" t="s">
        <v>27</v>
      </c>
      <c r="M6" t="s">
        <v>51</v>
      </c>
      <c r="N6">
        <v>8.5890000000000004</v>
      </c>
      <c r="O6">
        <v>10</v>
      </c>
      <c r="P6">
        <v>10</v>
      </c>
      <c r="Q6" t="s">
        <v>47</v>
      </c>
    </row>
    <row r="7" spans="1:17" x14ac:dyDescent="0.3">
      <c r="I7" t="s">
        <v>28</v>
      </c>
    </row>
    <row r="8" spans="1:17" x14ac:dyDescent="0.3">
      <c r="G8" t="s">
        <v>29</v>
      </c>
      <c r="H8" t="s">
        <v>30</v>
      </c>
      <c r="I8">
        <f>8.24*0.59381</f>
        <v>4.8929944000000001</v>
      </c>
    </row>
    <row r="9" spans="1:17" x14ac:dyDescent="0.3">
      <c r="B9">
        <f>B3/200</f>
        <v>0</v>
      </c>
      <c r="C9">
        <f>C3/200*100</f>
        <v>23.1145</v>
      </c>
      <c r="D9">
        <f t="shared" ref="D9:E9" si="0">D3/200*100</f>
        <v>26.4025</v>
      </c>
      <c r="E9">
        <f t="shared" si="0"/>
        <v>47.195999999999998</v>
      </c>
      <c r="H9" t="s">
        <v>31</v>
      </c>
      <c r="I9">
        <f>8.24-I8</f>
        <v>3.3470056000000001</v>
      </c>
    </row>
    <row r="10" spans="1:17" x14ac:dyDescent="0.3">
      <c r="B10">
        <f>B4/200*100</f>
        <v>29.690499999999997</v>
      </c>
      <c r="C10">
        <f t="shared" ref="C10:E11" si="1">C4/200*100</f>
        <v>54.73899999999999</v>
      </c>
      <c r="D10">
        <f t="shared" si="1"/>
        <v>55.895000000000003</v>
      </c>
      <c r="E10">
        <f t="shared" si="1"/>
        <v>78.53</v>
      </c>
      <c r="I10">
        <f>SUM(I8:I9)</f>
        <v>8.24</v>
      </c>
    </row>
    <row r="11" spans="1:17" x14ac:dyDescent="0.3">
      <c r="B11">
        <f>B5/200*100</f>
        <v>50</v>
      </c>
      <c r="C11">
        <f t="shared" si="1"/>
        <v>73.114000000000004</v>
      </c>
      <c r="D11">
        <f t="shared" si="1"/>
        <v>75.918499999999995</v>
      </c>
      <c r="E11">
        <f t="shared" si="1"/>
        <v>95.647999999999996</v>
      </c>
      <c r="G11" t="s">
        <v>32</v>
      </c>
      <c r="H11" t="s">
        <v>33</v>
      </c>
      <c r="I11">
        <f>8.24*0.63249</f>
        <v>5.2117176000000001</v>
      </c>
      <c r="J11">
        <f>I11/I13</f>
        <v>0.63249</v>
      </c>
    </row>
    <row r="12" spans="1:17" x14ac:dyDescent="0.3">
      <c r="A12" t="s">
        <v>34</v>
      </c>
      <c r="H12" t="s">
        <v>35</v>
      </c>
      <c r="I12">
        <f>8.24-I11</f>
        <v>3.0282824000000002</v>
      </c>
      <c r="J12">
        <f>I12/I13</f>
        <v>0.36751</v>
      </c>
    </row>
    <row r="13" spans="1:17" x14ac:dyDescent="0.3">
      <c r="I13">
        <f>SUM(I11:I12)</f>
        <v>8.24</v>
      </c>
    </row>
    <row r="14" spans="1:17" x14ac:dyDescent="0.3">
      <c r="K14">
        <v>0</v>
      </c>
      <c r="L14">
        <v>0</v>
      </c>
      <c r="M14">
        <v>0</v>
      </c>
    </row>
    <row r="15" spans="1:17" x14ac:dyDescent="0.3">
      <c r="B15">
        <f>B3-B3</f>
        <v>0</v>
      </c>
      <c r="C15">
        <f>C3-C3</f>
        <v>0</v>
      </c>
      <c r="D15">
        <f>D3-D3</f>
        <v>0</v>
      </c>
      <c r="E15">
        <f>E3-E3</f>
        <v>0</v>
      </c>
      <c r="K15">
        <v>5</v>
      </c>
      <c r="L15">
        <v>1</v>
      </c>
      <c r="M15">
        <v>10</v>
      </c>
    </row>
    <row r="16" spans="1:17" x14ac:dyDescent="0.3">
      <c r="B16">
        <f>B4-B3</f>
        <v>59.381</v>
      </c>
      <c r="C16">
        <f>C4-C3</f>
        <v>63.248999999999995</v>
      </c>
      <c r="D16">
        <f>D4-D3</f>
        <v>58.985000000000007</v>
      </c>
      <c r="E16">
        <f>E4-E3</f>
        <v>62.668000000000006</v>
      </c>
      <c r="K16">
        <v>10</v>
      </c>
      <c r="L16">
        <v>2</v>
      </c>
      <c r="M16">
        <v>20</v>
      </c>
    </row>
    <row r="17" spans="2:13" x14ac:dyDescent="0.3">
      <c r="B17">
        <f>B5-B3</f>
        <v>100</v>
      </c>
      <c r="C17">
        <f>C5-C3</f>
        <v>99.999000000000009</v>
      </c>
      <c r="D17">
        <f>D5-D3</f>
        <v>99.031999999999982</v>
      </c>
      <c r="E17">
        <f>E5-E3</f>
        <v>96.903999999999996</v>
      </c>
      <c r="K17">
        <v>15</v>
      </c>
      <c r="L17">
        <v>3</v>
      </c>
      <c r="M17">
        <v>30</v>
      </c>
    </row>
    <row r="18" spans="2:13" x14ac:dyDescent="0.3">
      <c r="K18">
        <v>20</v>
      </c>
      <c r="L18">
        <v>4</v>
      </c>
      <c r="M18">
        <v>40</v>
      </c>
    </row>
    <row r="19" spans="2:13" x14ac:dyDescent="0.3">
      <c r="H19" s="10"/>
      <c r="K19">
        <v>25</v>
      </c>
      <c r="L19">
        <v>5</v>
      </c>
      <c r="M19">
        <v>50</v>
      </c>
    </row>
    <row r="20" spans="2:13" x14ac:dyDescent="0.3">
      <c r="K20">
        <v>30</v>
      </c>
      <c r="L20">
        <v>6</v>
      </c>
      <c r="M20">
        <v>60</v>
      </c>
    </row>
    <row r="21" spans="2:13" x14ac:dyDescent="0.3">
      <c r="K21">
        <v>35</v>
      </c>
      <c r="L21">
        <v>7</v>
      </c>
      <c r="M21">
        <v>70</v>
      </c>
    </row>
    <row r="22" spans="2:13" x14ac:dyDescent="0.3">
      <c r="K22">
        <v>40</v>
      </c>
      <c r="L22">
        <v>8</v>
      </c>
      <c r="M22">
        <v>80</v>
      </c>
    </row>
    <row r="23" spans="2:13" x14ac:dyDescent="0.3">
      <c r="K23">
        <v>45</v>
      </c>
      <c r="L23">
        <v>9</v>
      </c>
      <c r="M23">
        <v>90</v>
      </c>
    </row>
    <row r="24" spans="2:13" x14ac:dyDescent="0.3">
      <c r="K24">
        <v>50</v>
      </c>
      <c r="L24">
        <v>10</v>
      </c>
      <c r="M24">
        <v>100</v>
      </c>
    </row>
    <row r="25" spans="2:13" x14ac:dyDescent="0.3">
      <c r="K25">
        <v>55</v>
      </c>
      <c r="L25">
        <v>11</v>
      </c>
    </row>
    <row r="26" spans="2:13" x14ac:dyDescent="0.3">
      <c r="K26">
        <v>60</v>
      </c>
      <c r="L26">
        <v>12</v>
      </c>
    </row>
    <row r="27" spans="2:13" x14ac:dyDescent="0.3">
      <c r="K27">
        <v>65</v>
      </c>
      <c r="L27">
        <v>13</v>
      </c>
    </row>
    <row r="28" spans="2:13" x14ac:dyDescent="0.3">
      <c r="K28">
        <v>70</v>
      </c>
      <c r="L28">
        <v>14</v>
      </c>
    </row>
    <row r="29" spans="2:13" x14ac:dyDescent="0.3">
      <c r="K29">
        <v>75</v>
      </c>
      <c r="L29">
        <v>15</v>
      </c>
    </row>
    <row r="30" spans="2:13" x14ac:dyDescent="0.3">
      <c r="K30">
        <v>80</v>
      </c>
      <c r="L30">
        <v>16</v>
      </c>
    </row>
    <row r="31" spans="2:13" x14ac:dyDescent="0.3">
      <c r="K31">
        <v>85</v>
      </c>
      <c r="L31">
        <v>17</v>
      </c>
    </row>
    <row r="32" spans="2:13" x14ac:dyDescent="0.3">
      <c r="K32">
        <v>90</v>
      </c>
      <c r="L32">
        <v>18</v>
      </c>
    </row>
    <row r="33" spans="11:12" x14ac:dyDescent="0.3">
      <c r="K33">
        <v>95</v>
      </c>
      <c r="L33">
        <v>19</v>
      </c>
    </row>
    <row r="34" spans="11:12" x14ac:dyDescent="0.3">
      <c r="K34">
        <v>100</v>
      </c>
      <c r="L34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A8EC-C893-4314-B92D-5D50BC71A645}">
  <dimension ref="A1:AN23"/>
  <sheetViews>
    <sheetView workbookViewId="0">
      <selection activeCell="I4" sqref="I4"/>
    </sheetView>
  </sheetViews>
  <sheetFormatPr defaultRowHeight="14.4" x14ac:dyDescent="0.3"/>
  <sheetData>
    <row r="1" spans="1:40" x14ac:dyDescent="0.3">
      <c r="A1" s="9" t="s">
        <v>32</v>
      </c>
      <c r="U1" s="9" t="s">
        <v>29</v>
      </c>
    </row>
    <row r="2" spans="1:40" x14ac:dyDescent="0.3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40</v>
      </c>
      <c r="H2" t="s">
        <v>42</v>
      </c>
      <c r="I2" t="s">
        <v>40</v>
      </c>
      <c r="J2" t="s">
        <v>43</v>
      </c>
      <c r="K2" t="s">
        <v>40</v>
      </c>
      <c r="L2" t="s">
        <v>44</v>
      </c>
      <c r="M2" t="s">
        <v>39</v>
      </c>
      <c r="N2" t="s">
        <v>40</v>
      </c>
      <c r="O2" t="s">
        <v>41</v>
      </c>
      <c r="P2" t="s">
        <v>40</v>
      </c>
      <c r="Q2" t="s">
        <v>42</v>
      </c>
      <c r="R2" t="s">
        <v>40</v>
      </c>
      <c r="S2" t="s">
        <v>43</v>
      </c>
      <c r="T2" t="s">
        <v>40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40</v>
      </c>
      <c r="AB2" t="s">
        <v>42</v>
      </c>
      <c r="AC2" t="s">
        <v>40</v>
      </c>
      <c r="AD2" t="s">
        <v>43</v>
      </c>
      <c r="AE2" t="s">
        <v>40</v>
      </c>
      <c r="AF2" t="s">
        <v>44</v>
      </c>
      <c r="AG2" t="s">
        <v>39</v>
      </c>
      <c r="AH2" t="s">
        <v>40</v>
      </c>
      <c r="AI2" t="s">
        <v>41</v>
      </c>
      <c r="AJ2" t="s">
        <v>40</v>
      </c>
      <c r="AK2" t="s">
        <v>42</v>
      </c>
      <c r="AL2" t="s">
        <v>40</v>
      </c>
      <c r="AM2" t="s">
        <v>43</v>
      </c>
      <c r="AN2" t="s">
        <v>40</v>
      </c>
    </row>
    <row r="3" spans="1:40" x14ac:dyDescent="0.3">
      <c r="A3">
        <v>0</v>
      </c>
      <c r="U3">
        <v>0</v>
      </c>
    </row>
    <row r="4" spans="1:40" x14ac:dyDescent="0.3">
      <c r="A4">
        <v>5</v>
      </c>
      <c r="B4">
        <v>5</v>
      </c>
      <c r="C4">
        <f>8.24*0.63249/20</f>
        <v>0.26058587999999999</v>
      </c>
      <c r="D4">
        <v>3.9497530080688202E-3</v>
      </c>
      <c r="E4">
        <f>D4/($C4/60)</f>
        <v>0.90943216295575646</v>
      </c>
      <c r="F4">
        <v>5.395944581503942E-3</v>
      </c>
      <c r="G4">
        <f>F4/($C4/60)</f>
        <v>1.2424183339873844</v>
      </c>
      <c r="H4">
        <v>5.3819770728491534E-3</v>
      </c>
      <c r="I4">
        <f>H4/($C4/60)</f>
        <v>1.2392023096990106</v>
      </c>
      <c r="J4">
        <v>2.9629368013696089E-3</v>
      </c>
      <c r="K4">
        <f>J4/($C4/60)</f>
        <v>0.6822173483926931</v>
      </c>
      <c r="L4">
        <f>(8.24-(8.24*0.63249))/20</f>
        <v>0.15141412000000001</v>
      </c>
      <c r="M4">
        <v>3.9497530080688237E-3</v>
      </c>
      <c r="N4">
        <f>M4/($L4/60)</f>
        <v>1.5651458429645093</v>
      </c>
      <c r="O4">
        <v>5.395944581503942E-3</v>
      </c>
      <c r="P4">
        <f>O4/($L4/60)</f>
        <v>2.1382198363682097</v>
      </c>
      <c r="Q4">
        <v>5.3819770728491534E-3</v>
      </c>
      <c r="R4">
        <f>Q4/($L4/60)</f>
        <v>2.13268501227593</v>
      </c>
      <c r="S4">
        <v>2.9629368013696089E-3</v>
      </c>
      <c r="T4">
        <f>S4/($L4/60)</f>
        <v>1.1741058765336847</v>
      </c>
      <c r="U4">
        <v>5</v>
      </c>
      <c r="V4">
        <v>5</v>
      </c>
      <c r="W4">
        <f>8.24*0.59381/20</f>
        <v>0.24464972000000001</v>
      </c>
      <c r="X4">
        <v>4.9144074935766335E-3</v>
      </c>
      <c r="Y4">
        <f>X4/($W4/60)</f>
        <v>1.2052515311057703</v>
      </c>
      <c r="Z4">
        <v>4.0088487951415175E-3</v>
      </c>
      <c r="AA4">
        <f>Z4/($W4/60)</f>
        <v>0.98316453298410089</v>
      </c>
      <c r="AB4">
        <v>6.7964371844995153E-3</v>
      </c>
      <c r="AC4">
        <f>AB4/($W4/60)</f>
        <v>1.6668166678055911</v>
      </c>
      <c r="AD4">
        <v>1.7612247093547417E-2</v>
      </c>
      <c r="AE4">
        <f>AD4/($W4/60)</f>
        <v>4.3193788474920183</v>
      </c>
      <c r="AF4">
        <f>(8.24-(8.24*0.59381))/20</f>
        <v>0.16735028000000002</v>
      </c>
      <c r="AG4">
        <v>4.9144074935766335E-3</v>
      </c>
      <c r="AH4">
        <f>AG4/($AF4/60)</f>
        <v>1.7619597028137508</v>
      </c>
      <c r="AI4">
        <v>4.0088487951415175E-3</v>
      </c>
      <c r="AJ4">
        <f>AI4/($AF4/60)</f>
        <v>1.4372902615310295</v>
      </c>
      <c r="AK4">
        <v>6.7964371844995153E-3</v>
      </c>
      <c r="AL4">
        <f>AK4/($AF4/60)</f>
        <v>2.4367227295345479</v>
      </c>
      <c r="AM4">
        <v>1.7612247093547417E-2</v>
      </c>
      <c r="AN4">
        <f>AM4/($AF4/60)</f>
        <v>6.3145088589803668</v>
      </c>
    </row>
    <row r="5" spans="1:40" x14ac:dyDescent="0.3">
      <c r="A5">
        <v>10</v>
      </c>
      <c r="B5">
        <v>5</v>
      </c>
      <c r="C5">
        <f t="shared" ref="C5:C23" si="0">8.24*0.63249/20</f>
        <v>0.26058587999999999</v>
      </c>
      <c r="D5">
        <v>1.0085658016425803E-2</v>
      </c>
      <c r="E5">
        <f t="shared" ref="E5:G23" si="1">D5/($C5/60)</f>
        <v>2.3222266723950975</v>
      </c>
      <c r="F5">
        <v>1.6732880900268698E-3</v>
      </c>
      <c r="G5">
        <f t="shared" si="1"/>
        <v>0.38527523211009052</v>
      </c>
      <c r="H5">
        <v>1.9124297459082173E-3</v>
      </c>
      <c r="I5">
        <f t="shared" ref="I5:I23" si="2">H5/($C5/60)</f>
        <v>0.44033769118454552</v>
      </c>
      <c r="J5">
        <v>7.5309765327050693E-3</v>
      </c>
      <c r="K5">
        <f t="shared" ref="K5:K23" si="3">J5/($C5/60)</f>
        <v>1.7340102693296511</v>
      </c>
      <c r="L5">
        <f t="shared" ref="L5:L23" si="4">(8.24-(8.24*0.63249))/20</f>
        <v>0.15141412000000001</v>
      </c>
      <c r="M5">
        <v>1.0085658016425803E-2</v>
      </c>
      <c r="N5">
        <f t="shared" ref="N5:P23" si="5">M5/($L5/60)</f>
        <v>3.9965855297085109</v>
      </c>
      <c r="O5">
        <v>1.6732880900268698E-3</v>
      </c>
      <c r="P5">
        <f t="shared" si="5"/>
        <v>0.66306422017716826</v>
      </c>
      <c r="Q5">
        <v>1.9124297459082173E-3</v>
      </c>
      <c r="R5">
        <f t="shared" ref="R5:R23" si="6">Q5/($L5/60)</f>
        <v>0.75782750482248962</v>
      </c>
      <c r="S5">
        <v>7.5309765327050693E-3</v>
      </c>
      <c r="T5">
        <f t="shared" ref="T5:T23" si="7">S5/($L5/60)</f>
        <v>2.9842566331482434</v>
      </c>
      <c r="U5">
        <v>10</v>
      </c>
      <c r="V5">
        <v>5</v>
      </c>
      <c r="W5">
        <f t="shared" ref="W5:W23" si="8">8.24*0.59381/20</f>
        <v>0.24464972000000001</v>
      </c>
      <c r="X5">
        <v>1.062365541129151E-2</v>
      </c>
      <c r="Y5">
        <f t="shared" ref="Y5:AA23" si="9">X5/($W5/60)</f>
        <v>2.6054365591650406</v>
      </c>
      <c r="Z5">
        <v>2.778282529516396E-4</v>
      </c>
      <c r="AA5">
        <f t="shared" si="9"/>
        <v>6.8136988577376559E-2</v>
      </c>
      <c r="AB5">
        <v>6.2173157566772774E-3</v>
      </c>
      <c r="AC5">
        <f t="shared" ref="AC5:AC23" si="10">AB5/($W5/60)</f>
        <v>1.524787951527746</v>
      </c>
      <c r="AD5">
        <v>1.4069810849753395E-2</v>
      </c>
      <c r="AE5">
        <f t="shared" ref="AE5:AE23" si="11">AD5/($W5/60)</f>
        <v>3.4506013372310567</v>
      </c>
      <c r="AF5">
        <f t="shared" ref="AF5:AF23" si="12">(8.24-(8.24*0.59381))/20</f>
        <v>0.16735028000000002</v>
      </c>
      <c r="AG5">
        <v>1.062365541129151E-2</v>
      </c>
      <c r="AH5">
        <f t="shared" ref="AH5:AJ23" si="13">AG5/($AF5/60)</f>
        <v>3.8088930874659459</v>
      </c>
      <c r="AI5">
        <v>2.778282529516396E-4</v>
      </c>
      <c r="AJ5">
        <f t="shared" si="13"/>
        <v>9.9609604340658256E-2</v>
      </c>
      <c r="AK5">
        <v>6.2173157566772774E-3</v>
      </c>
      <c r="AL5">
        <f t="shared" ref="AL5:AL23" si="14">AK5/($AF5/60)</f>
        <v>2.2290906558425632</v>
      </c>
      <c r="AM5">
        <v>1.4069810849753395E-2</v>
      </c>
      <c r="AN5">
        <f t="shared" ref="AN5:AN23" si="15">AM5/($AF5/60)</f>
        <v>5.0444412222387891</v>
      </c>
    </row>
    <row r="6" spans="1:40" x14ac:dyDescent="0.3">
      <c r="A6">
        <v>15</v>
      </c>
      <c r="B6">
        <v>5</v>
      </c>
      <c r="C6">
        <f t="shared" si="0"/>
        <v>0.26058587999999999</v>
      </c>
      <c r="D6">
        <v>1.363405462627687E-2</v>
      </c>
      <c r="E6">
        <f t="shared" si="1"/>
        <v>3.1392463689000043</v>
      </c>
      <c r="F6">
        <v>8.1119223781733751E-4</v>
      </c>
      <c r="G6">
        <f t="shared" si="1"/>
        <v>0.18677732757062757</v>
      </c>
      <c r="H6">
        <v>8.0910711852100192E-3</v>
      </c>
      <c r="I6">
        <f t="shared" si="2"/>
        <v>1.8629722804343856</v>
      </c>
      <c r="J6">
        <v>9.9671142502563148E-3</v>
      </c>
      <c r="K6">
        <f t="shared" si="3"/>
        <v>2.2949319242292749</v>
      </c>
      <c r="L6">
        <f t="shared" si="4"/>
        <v>0.15141412000000001</v>
      </c>
      <c r="M6">
        <v>1.363405462627687E-2</v>
      </c>
      <c r="N6">
        <f t="shared" si="5"/>
        <v>5.4026881877107105</v>
      </c>
      <c r="O6">
        <v>8.1119223781733751E-4</v>
      </c>
      <c r="P6">
        <f t="shared" si="5"/>
        <v>0.32144646925293519</v>
      </c>
      <c r="Q6">
        <v>8.0910711852100192E-3</v>
      </c>
      <c r="R6">
        <f t="shared" si="6"/>
        <v>3.2062021105601053</v>
      </c>
      <c r="S6">
        <v>9.9671142502563148E-3</v>
      </c>
      <c r="T6">
        <f t="shared" si="7"/>
        <v>3.9496108752299905</v>
      </c>
      <c r="U6">
        <v>15</v>
      </c>
      <c r="V6">
        <v>5</v>
      </c>
      <c r="W6">
        <f t="shared" si="8"/>
        <v>0.24464972000000001</v>
      </c>
      <c r="X6">
        <v>1.4087925105925325E-2</v>
      </c>
      <c r="Y6">
        <f t="shared" si="9"/>
        <v>3.4550438330995004</v>
      </c>
      <c r="Z6">
        <v>2.9115384910644027E-3</v>
      </c>
      <c r="AA6">
        <f t="shared" si="9"/>
        <v>0.71405072306587614</v>
      </c>
      <c r="AB6">
        <v>1.3121675507475561E-2</v>
      </c>
      <c r="AC6">
        <f t="shared" si="10"/>
        <v>3.2180724770440512</v>
      </c>
      <c r="AD6">
        <v>1.0065280585166037E-2</v>
      </c>
      <c r="AE6">
        <f t="shared" si="11"/>
        <v>2.4684959177961132</v>
      </c>
      <c r="AF6">
        <f t="shared" si="12"/>
        <v>0.16735028000000002</v>
      </c>
      <c r="AG6">
        <v>1.4087925105925325E-2</v>
      </c>
      <c r="AH6">
        <f t="shared" si="13"/>
        <v>5.050935716125001</v>
      </c>
      <c r="AI6">
        <v>2.9115384910644027E-3</v>
      </c>
      <c r="AJ6">
        <f t="shared" si="13"/>
        <v>1.0438722269473595</v>
      </c>
      <c r="AK6">
        <v>1.3121675507475561E-2</v>
      </c>
      <c r="AL6">
        <f t="shared" si="14"/>
        <v>4.7045068012347127</v>
      </c>
      <c r="AM6">
        <v>1.0065280585166037E-2</v>
      </c>
      <c r="AN6">
        <f t="shared" si="15"/>
        <v>3.6086992809929099</v>
      </c>
    </row>
    <row r="7" spans="1:40" x14ac:dyDescent="0.3">
      <c r="A7">
        <v>20</v>
      </c>
      <c r="B7">
        <v>5</v>
      </c>
      <c r="C7">
        <f t="shared" si="0"/>
        <v>0.26058587999999999</v>
      </c>
      <c r="D7">
        <v>1.5069413647172847E-2</v>
      </c>
      <c r="E7">
        <f t="shared" si="1"/>
        <v>3.4697383405055207</v>
      </c>
      <c r="F7">
        <v>2.2092457284936806E-3</v>
      </c>
      <c r="G7">
        <f t="shared" si="1"/>
        <v>0.50867968636528127</v>
      </c>
      <c r="H7">
        <v>1.3028369702211884E-2</v>
      </c>
      <c r="I7">
        <f t="shared" si="2"/>
        <v>2.999787180075578</v>
      </c>
      <c r="J7">
        <v>1.0591444824538554E-2</v>
      </c>
      <c r="K7">
        <f t="shared" si="3"/>
        <v>2.4386842812523581</v>
      </c>
      <c r="L7">
        <f t="shared" si="4"/>
        <v>0.15141412000000001</v>
      </c>
      <c r="M7">
        <v>1.5069413647172847E-2</v>
      </c>
      <c r="N7">
        <f t="shared" si="5"/>
        <v>5.971469628000154</v>
      </c>
      <c r="O7">
        <v>2.2092457284936806E-3</v>
      </c>
      <c r="P7">
        <f t="shared" si="5"/>
        <v>0.8754450622545692</v>
      </c>
      <c r="Q7">
        <v>1.3028369702211884E-2</v>
      </c>
      <c r="R7">
        <f t="shared" si="6"/>
        <v>5.1626769163451396</v>
      </c>
      <c r="S7">
        <v>1.0591444824538554E-2</v>
      </c>
      <c r="T7">
        <f t="shared" si="7"/>
        <v>4.1970107508620274</v>
      </c>
      <c r="U7">
        <v>20</v>
      </c>
      <c r="V7">
        <v>5</v>
      </c>
      <c r="W7">
        <f t="shared" si="8"/>
        <v>0.24464972000000001</v>
      </c>
      <c r="X7">
        <v>1.5840898437123996E-2</v>
      </c>
      <c r="Y7">
        <f t="shared" si="9"/>
        <v>3.8849580789523883</v>
      </c>
      <c r="Z7">
        <v>4.2635138999804756E-3</v>
      </c>
      <c r="AA7">
        <f t="shared" si="9"/>
        <v>1.0456207920402627</v>
      </c>
      <c r="AB7">
        <v>1.5501719673776893E-2</v>
      </c>
      <c r="AC7">
        <f t="shared" si="10"/>
        <v>3.8017749639223517</v>
      </c>
      <c r="AD7">
        <v>5.9114753071215498E-3</v>
      </c>
      <c r="AE7">
        <f t="shared" si="11"/>
        <v>1.4497810111014759</v>
      </c>
      <c r="AF7">
        <f t="shared" si="12"/>
        <v>0.16735028000000002</v>
      </c>
      <c r="AG7">
        <v>1.5840898437123996E-2</v>
      </c>
      <c r="AH7">
        <f t="shared" si="13"/>
        <v>5.6794282401406182</v>
      </c>
      <c r="AI7">
        <v>4.2635138999804756E-3</v>
      </c>
      <c r="AJ7">
        <f t="shared" si="13"/>
        <v>1.5285951956508739</v>
      </c>
      <c r="AK7">
        <v>1.5501719673776893E-2</v>
      </c>
      <c r="AL7">
        <f t="shared" si="14"/>
        <v>5.5578226724605031</v>
      </c>
      <c r="AM7">
        <v>5.9114753071215498E-3</v>
      </c>
      <c r="AN7">
        <f t="shared" si="15"/>
        <v>2.1194378547038761</v>
      </c>
    </row>
    <row r="8" spans="1:40" x14ac:dyDescent="0.3">
      <c r="A8">
        <v>25</v>
      </c>
      <c r="B8">
        <v>5</v>
      </c>
      <c r="C8">
        <f t="shared" si="0"/>
        <v>0.26058587999999999</v>
      </c>
      <c r="D8">
        <v>1.4921186995158653E-2</v>
      </c>
      <c r="E8">
        <f t="shared" si="1"/>
        <v>3.4356090963544115</v>
      </c>
      <c r="F8">
        <v>2.7255350695141178E-3</v>
      </c>
      <c r="G8">
        <f t="shared" si="1"/>
        <v>0.62755550750043354</v>
      </c>
      <c r="H8">
        <v>1.6759229301672396E-2</v>
      </c>
      <c r="I8">
        <f t="shared" si="2"/>
        <v>3.8588190507495792</v>
      </c>
      <c r="J8">
        <v>9.7678086570019973E-3</v>
      </c>
      <c r="K8">
        <f t="shared" si="3"/>
        <v>2.2490417340345528</v>
      </c>
      <c r="L8">
        <f t="shared" si="4"/>
        <v>0.15141412000000001</v>
      </c>
      <c r="M8">
        <v>1.4921186995158653E-2</v>
      </c>
      <c r="N8">
        <f t="shared" si="5"/>
        <v>5.9127327075540839</v>
      </c>
      <c r="O8">
        <v>2.7255350695141178E-3</v>
      </c>
      <c r="P8">
        <f t="shared" si="5"/>
        <v>1.0800320615464862</v>
      </c>
      <c r="Q8">
        <v>1.6759229301672396E-2</v>
      </c>
      <c r="R8">
        <f t="shared" si="6"/>
        <v>6.6410831308225653</v>
      </c>
      <c r="S8">
        <v>9.7678086570019973E-3</v>
      </c>
      <c r="T8">
        <f t="shared" si="7"/>
        <v>3.8706331973538513</v>
      </c>
      <c r="U8">
        <v>25</v>
      </c>
      <c r="V8">
        <v>5</v>
      </c>
      <c r="W8">
        <f t="shared" si="8"/>
        <v>0.24464972000000001</v>
      </c>
      <c r="X8">
        <v>1.638065283008544E-2</v>
      </c>
      <c r="Y8">
        <f t="shared" si="9"/>
        <v>4.0173320852569399</v>
      </c>
      <c r="Z8">
        <v>4.687794516025412E-3</v>
      </c>
      <c r="AA8">
        <f t="shared" si="9"/>
        <v>1.1496750168425482</v>
      </c>
      <c r="AB8">
        <v>1.4835065472995568E-2</v>
      </c>
      <c r="AC8">
        <f t="shared" si="10"/>
        <v>3.6382789580945936</v>
      </c>
      <c r="AD8">
        <v>1.8837435854174855E-3</v>
      </c>
      <c r="AE8">
        <f t="shared" si="11"/>
        <v>0.46198546691592013</v>
      </c>
      <c r="AF8">
        <f t="shared" si="12"/>
        <v>0.16735028000000002</v>
      </c>
      <c r="AG8">
        <v>1.638065283008544E-2</v>
      </c>
      <c r="AH8">
        <f t="shared" si="13"/>
        <v>5.8729460733804943</v>
      </c>
      <c r="AI8">
        <v>4.687794516025412E-3</v>
      </c>
      <c r="AJ8">
        <f t="shared" si="13"/>
        <v>1.6807122818170648</v>
      </c>
      <c r="AK8">
        <v>1.4835065472995568E-2</v>
      </c>
      <c r="AL8">
        <f t="shared" si="14"/>
        <v>5.3188075238340442</v>
      </c>
      <c r="AM8">
        <v>1.8837435854174855E-3</v>
      </c>
      <c r="AN8">
        <f t="shared" si="15"/>
        <v>0.6753775083319199</v>
      </c>
    </row>
    <row r="9" spans="1:40" x14ac:dyDescent="0.3">
      <c r="A9">
        <v>30</v>
      </c>
      <c r="B9">
        <v>5</v>
      </c>
      <c r="C9">
        <f t="shared" si="0"/>
        <v>0.26058587999999999</v>
      </c>
      <c r="D9">
        <v>1.366557985991701E-2</v>
      </c>
      <c r="E9">
        <f t="shared" si="1"/>
        <v>3.1465050661801803</v>
      </c>
      <c r="F9">
        <v>2.5400496806543549E-3</v>
      </c>
      <c r="G9">
        <f t="shared" si="1"/>
        <v>0.5848474247309996</v>
      </c>
      <c r="H9">
        <v>1.9269696972795347E-2</v>
      </c>
      <c r="I9">
        <f t="shared" si="2"/>
        <v>4.4368552063055784</v>
      </c>
      <c r="J9">
        <v>7.8408419835205301E-3</v>
      </c>
      <c r="K9">
        <f t="shared" si="3"/>
        <v>1.8053569096346731</v>
      </c>
      <c r="L9">
        <f t="shared" si="4"/>
        <v>0.15141412000000001</v>
      </c>
      <c r="M9">
        <v>1.366557985991701E-2</v>
      </c>
      <c r="N9">
        <f t="shared" si="5"/>
        <v>5.4151805102127888</v>
      </c>
      <c r="O9">
        <v>2.5400496806543549E-3</v>
      </c>
      <c r="P9">
        <f t="shared" si="5"/>
        <v>1.0065308363530512</v>
      </c>
      <c r="Q9">
        <v>1.9269696972795347E-2</v>
      </c>
      <c r="R9">
        <f t="shared" si="6"/>
        <v>7.6358916748829015</v>
      </c>
      <c r="S9">
        <v>7.8408419835205301E-3</v>
      </c>
      <c r="T9">
        <f t="shared" si="7"/>
        <v>3.1070452280885807</v>
      </c>
      <c r="U9">
        <v>30</v>
      </c>
      <c r="V9">
        <v>5</v>
      </c>
      <c r="W9">
        <f t="shared" si="8"/>
        <v>0.24464972000000001</v>
      </c>
      <c r="X9">
        <v>1.6136589767443865E-2</v>
      </c>
      <c r="Y9">
        <f t="shared" si="9"/>
        <v>3.9574759621496067</v>
      </c>
      <c r="Z9">
        <v>4.497042236562554E-3</v>
      </c>
      <c r="AA9">
        <f t="shared" si="9"/>
        <v>1.1028932883869771</v>
      </c>
      <c r="AB9">
        <v>1.2369839057971233E-2</v>
      </c>
      <c r="AC9">
        <f t="shared" si="10"/>
        <v>3.0336856444318592</v>
      </c>
      <c r="AD9">
        <v>1.8495873099780291E-3</v>
      </c>
      <c r="AE9">
        <f t="shared" si="11"/>
        <v>0.45360868836752294</v>
      </c>
      <c r="AF9">
        <f t="shared" si="12"/>
        <v>0.16735028000000002</v>
      </c>
      <c r="AG9">
        <v>1.6136589767443865E-2</v>
      </c>
      <c r="AH9">
        <f t="shared" si="13"/>
        <v>5.7854422833749179</v>
      </c>
      <c r="AI9">
        <v>4.497042236562554E-3</v>
      </c>
      <c r="AJ9">
        <f t="shared" si="13"/>
        <v>1.612321976358529</v>
      </c>
      <c r="AK9">
        <v>1.2369839057971233E-2</v>
      </c>
      <c r="AL9">
        <f t="shared" si="14"/>
        <v>4.4349513097813391</v>
      </c>
      <c r="AM9">
        <v>1.8495873099780291E-3</v>
      </c>
      <c r="AN9">
        <f t="shared" si="15"/>
        <v>0.66313147846948173</v>
      </c>
    </row>
    <row r="10" spans="1:40" x14ac:dyDescent="0.3">
      <c r="A10">
        <v>35</v>
      </c>
      <c r="B10">
        <v>5</v>
      </c>
      <c r="C10">
        <f t="shared" si="0"/>
        <v>0.26058587999999999</v>
      </c>
      <c r="D10">
        <v>1.1748094470688475E-2</v>
      </c>
      <c r="E10">
        <f t="shared" si="1"/>
        <v>2.7050033111591021</v>
      </c>
      <c r="F10">
        <v>1.8402846663867489E-3</v>
      </c>
      <c r="G10">
        <f t="shared" si="1"/>
        <v>0.42372625862615787</v>
      </c>
      <c r="H10">
        <v>2.0630603952465854E-2</v>
      </c>
      <c r="I10">
        <f t="shared" si="2"/>
        <v>4.7502045665250598</v>
      </c>
      <c r="J10">
        <v>5.1444898431152186E-3</v>
      </c>
      <c r="K10">
        <f t="shared" si="3"/>
        <v>1.1845207828870585</v>
      </c>
      <c r="L10">
        <f t="shared" si="4"/>
        <v>0.15141412000000001</v>
      </c>
      <c r="M10">
        <v>1.1748094470688475E-2</v>
      </c>
      <c r="N10">
        <f t="shared" si="5"/>
        <v>4.6553496347718983</v>
      </c>
      <c r="O10">
        <v>1.8402846663867489E-3</v>
      </c>
      <c r="P10">
        <f t="shared" si="5"/>
        <v>0.72923899028178429</v>
      </c>
      <c r="Q10">
        <v>2.0630603952465854E-2</v>
      </c>
      <c r="R10">
        <f t="shared" si="6"/>
        <v>8.1751704342233804</v>
      </c>
      <c r="S10">
        <v>5.1444898431152186E-3</v>
      </c>
      <c r="T10">
        <f t="shared" si="7"/>
        <v>2.038577317537579</v>
      </c>
      <c r="U10">
        <v>35</v>
      </c>
      <c r="V10">
        <v>5</v>
      </c>
      <c r="W10">
        <f t="shared" si="8"/>
        <v>0.24464972000000001</v>
      </c>
      <c r="X10">
        <v>1.5451737303601054E-2</v>
      </c>
      <c r="Y10">
        <f t="shared" si="9"/>
        <v>3.7895168578818041</v>
      </c>
      <c r="Z10">
        <v>3.9484073016796684E-3</v>
      </c>
      <c r="AA10">
        <f t="shared" si="9"/>
        <v>0.96834134165688024</v>
      </c>
      <c r="AB10">
        <v>9.1352630296142601E-3</v>
      </c>
      <c r="AC10">
        <f t="shared" si="10"/>
        <v>2.2404104193409893</v>
      </c>
      <c r="AD10">
        <v>5.1203363107958921E-3</v>
      </c>
      <c r="AE10">
        <f t="shared" si="11"/>
        <v>1.2557552841170367</v>
      </c>
      <c r="AF10">
        <f t="shared" si="12"/>
        <v>0.16735028000000002</v>
      </c>
      <c r="AG10">
        <v>1.5451737303601054E-2</v>
      </c>
      <c r="AH10">
        <f t="shared" si="13"/>
        <v>5.5399025219202693</v>
      </c>
      <c r="AI10">
        <v>3.9484073016796684E-3</v>
      </c>
      <c r="AJ10">
        <f t="shared" si="13"/>
        <v>1.4156202075119328</v>
      </c>
      <c r="AK10">
        <v>9.1352630296142601E-3</v>
      </c>
      <c r="AL10">
        <f t="shared" si="14"/>
        <v>3.2752606196825935</v>
      </c>
      <c r="AM10">
        <v>5.1203363107958921E-3</v>
      </c>
      <c r="AN10">
        <f t="shared" si="15"/>
        <v>1.8357912436582329</v>
      </c>
    </row>
    <row r="11" spans="1:40" x14ac:dyDescent="0.3">
      <c r="A11">
        <v>40</v>
      </c>
      <c r="B11">
        <v>5</v>
      </c>
      <c r="C11">
        <f t="shared" si="0"/>
        <v>0.26058587999999999</v>
      </c>
      <c r="D11">
        <v>9.5251266778149102E-3</v>
      </c>
      <c r="E11">
        <f t="shared" si="1"/>
        <v>2.1931641141449973</v>
      </c>
      <c r="F11">
        <v>7.8682398966301026E-4</v>
      </c>
      <c r="G11">
        <f t="shared" si="1"/>
        <v>0.1811665289760927</v>
      </c>
      <c r="H11">
        <v>2.0947773458520502E-2</v>
      </c>
      <c r="I11">
        <f t="shared" si="2"/>
        <v>4.8232329683835138</v>
      </c>
      <c r="J11">
        <v>1.9434373102050762E-3</v>
      </c>
      <c r="K11">
        <f t="shared" si="3"/>
        <v>0.44747719489753079</v>
      </c>
      <c r="L11">
        <f t="shared" si="4"/>
        <v>0.15141412000000001</v>
      </c>
      <c r="M11">
        <v>9.5251266778149102E-3</v>
      </c>
      <c r="N11">
        <f t="shared" si="5"/>
        <v>3.7744670092121826</v>
      </c>
      <c r="O11">
        <v>7.8682398966301026E-4</v>
      </c>
      <c r="P11">
        <f t="shared" si="5"/>
        <v>0.31179020410897351</v>
      </c>
      <c r="Q11">
        <v>2.0947773458520502E-2</v>
      </c>
      <c r="R11">
        <f t="shared" si="6"/>
        <v>8.3008533650047287</v>
      </c>
      <c r="S11">
        <v>1.9434373102050762E-3</v>
      </c>
      <c r="T11">
        <f t="shared" si="7"/>
        <v>0.77011469347973982</v>
      </c>
      <c r="U11">
        <v>40</v>
      </c>
      <c r="V11">
        <v>5</v>
      </c>
      <c r="W11">
        <f t="shared" si="8"/>
        <v>0.24464972000000001</v>
      </c>
      <c r="X11">
        <v>1.4611369705991195E-2</v>
      </c>
      <c r="Y11">
        <f t="shared" si="9"/>
        <v>3.5834178856181467</v>
      </c>
      <c r="Z11">
        <v>3.2663907717870311E-3</v>
      </c>
      <c r="AA11">
        <f t="shared" si="9"/>
        <v>0.8010777462047447</v>
      </c>
      <c r="AB11">
        <v>5.9925398346630798E-3</v>
      </c>
      <c r="AC11">
        <f t="shared" si="10"/>
        <v>1.4696619725531865</v>
      </c>
      <c r="AD11">
        <v>7.7931732756860161E-3</v>
      </c>
      <c r="AE11">
        <f t="shared" si="11"/>
        <v>1.9112647933590969</v>
      </c>
      <c r="AF11">
        <f t="shared" si="12"/>
        <v>0.16735028000000002</v>
      </c>
      <c r="AG11">
        <v>1.4611369705991195E-2</v>
      </c>
      <c r="AH11">
        <f t="shared" si="13"/>
        <v>5.2386060086632158</v>
      </c>
      <c r="AI11">
        <v>3.2663907717870311E-3</v>
      </c>
      <c r="AJ11">
        <f t="shared" si="13"/>
        <v>1.1710972118315059</v>
      </c>
      <c r="AK11">
        <v>5.9925398346630798E-3</v>
      </c>
      <c r="AL11">
        <f t="shared" si="14"/>
        <v>2.1485018733149701</v>
      </c>
      <c r="AM11">
        <v>7.7931732756860161E-3</v>
      </c>
      <c r="AN11">
        <f t="shared" si="15"/>
        <v>2.7940819491975808</v>
      </c>
    </row>
    <row r="12" spans="1:40" x14ac:dyDescent="0.3">
      <c r="A12">
        <v>45</v>
      </c>
      <c r="B12">
        <v>5</v>
      </c>
      <c r="C12">
        <f t="shared" si="0"/>
        <v>0.26058587999999999</v>
      </c>
      <c r="D12">
        <v>7.2967076197656411E-3</v>
      </c>
      <c r="E12">
        <f t="shared" si="1"/>
        <v>1.6800697612086213</v>
      </c>
      <c r="F12">
        <v>4.7709347779778533E-4</v>
      </c>
      <c r="G12">
        <f t="shared" si="1"/>
        <v>0.10985095841673048</v>
      </c>
      <c r="H12">
        <v>2.0330723970124531E-2</v>
      </c>
      <c r="I12">
        <f t="shared" si="2"/>
        <v>4.6811570842114385</v>
      </c>
      <c r="J12">
        <v>1.5263190172289942E-3</v>
      </c>
      <c r="K12">
        <f t="shared" si="3"/>
        <v>0.35143554606158878</v>
      </c>
      <c r="L12">
        <f t="shared" si="4"/>
        <v>0.15141412000000001</v>
      </c>
      <c r="M12">
        <v>7.2967076197656411E-3</v>
      </c>
      <c r="N12">
        <f t="shared" si="5"/>
        <v>2.891424242243315</v>
      </c>
      <c r="O12">
        <v>4.7709347779778533E-4</v>
      </c>
      <c r="P12">
        <f t="shared" si="5"/>
        <v>0.18905508064813978</v>
      </c>
      <c r="Q12">
        <v>2.0330723970124531E-2</v>
      </c>
      <c r="R12">
        <f t="shared" si="6"/>
        <v>8.0563387232807067</v>
      </c>
      <c r="S12">
        <v>1.5263190172289942E-3</v>
      </c>
      <c r="T12">
        <f t="shared" si="7"/>
        <v>0.6048256333936336</v>
      </c>
      <c r="U12">
        <v>45</v>
      </c>
      <c r="V12">
        <v>5</v>
      </c>
      <c r="W12">
        <f t="shared" si="8"/>
        <v>0.24464972000000001</v>
      </c>
      <c r="X12">
        <v>1.3805038512666012E-2</v>
      </c>
      <c r="Y12">
        <f t="shared" si="9"/>
        <v>3.3856662936706434</v>
      </c>
      <c r="Z12">
        <v>2.6122436899439494E-3</v>
      </c>
      <c r="AA12">
        <f t="shared" si="9"/>
        <v>0.64064909371912204</v>
      </c>
      <c r="AB12">
        <v>3.5093484581860124E-3</v>
      </c>
      <c r="AC12">
        <f t="shared" si="10"/>
        <v>0.86066277734207397</v>
      </c>
      <c r="AD12">
        <v>9.8470290669775418E-3</v>
      </c>
      <c r="AE12">
        <f t="shared" si="11"/>
        <v>2.4149700396904294</v>
      </c>
      <c r="AF12">
        <f t="shared" si="12"/>
        <v>0.16735028000000002</v>
      </c>
      <c r="AG12">
        <v>1.3805038512666012E-2</v>
      </c>
      <c r="AH12">
        <f t="shared" si="13"/>
        <v>4.9495125479321613</v>
      </c>
      <c r="AI12">
        <v>2.6122436899439494E-3</v>
      </c>
      <c r="AJ12">
        <f t="shared" si="13"/>
        <v>0.93656623339164391</v>
      </c>
      <c r="AK12">
        <v>3.5093484581860124E-3</v>
      </c>
      <c r="AL12">
        <f t="shared" si="14"/>
        <v>1.2582046919261844</v>
      </c>
      <c r="AM12">
        <v>9.8470290669775418E-3</v>
      </c>
      <c r="AN12">
        <f t="shared" si="15"/>
        <v>3.5304496892305912</v>
      </c>
    </row>
    <row r="13" spans="1:40" x14ac:dyDescent="0.3">
      <c r="A13">
        <v>50</v>
      </c>
      <c r="B13">
        <v>5</v>
      </c>
      <c r="C13">
        <f t="shared" si="0"/>
        <v>0.26058587999999999</v>
      </c>
      <c r="D13">
        <v>5.3034706190063785E-3</v>
      </c>
      <c r="E13">
        <f t="shared" si="1"/>
        <v>1.2211261682343753</v>
      </c>
      <c r="F13">
        <v>1.8236987615893874E-3</v>
      </c>
      <c r="G13">
        <f t="shared" si="1"/>
        <v>0.41990734760979082</v>
      </c>
      <c r="H13">
        <v>1.891370880623533E-2</v>
      </c>
      <c r="I13">
        <f t="shared" si="2"/>
        <v>4.3548887928007449</v>
      </c>
      <c r="J13">
        <v>5.0649020032568215E-3</v>
      </c>
      <c r="K13">
        <f t="shared" si="3"/>
        <v>1.1661956518726544</v>
      </c>
      <c r="L13">
        <f t="shared" si="4"/>
        <v>0.15141412000000001</v>
      </c>
      <c r="M13">
        <v>5.3034706190063785E-3</v>
      </c>
      <c r="N13">
        <f t="shared" si="5"/>
        <v>2.1015757126243093</v>
      </c>
      <c r="O13">
        <v>1.8236987615893874E-3</v>
      </c>
      <c r="P13">
        <f t="shared" si="5"/>
        <v>0.722666589452577</v>
      </c>
      <c r="Q13">
        <v>1.891370880623533E-2</v>
      </c>
      <c r="R13">
        <f t="shared" si="6"/>
        <v>7.4948262974029083</v>
      </c>
      <c r="S13">
        <v>5.0649020032568215E-3</v>
      </c>
      <c r="T13">
        <f t="shared" si="7"/>
        <v>2.0070395032868085</v>
      </c>
      <c r="U13">
        <v>50</v>
      </c>
      <c r="V13">
        <v>5</v>
      </c>
      <c r="W13">
        <f t="shared" si="8"/>
        <v>0.24464972000000001</v>
      </c>
      <c r="X13">
        <v>1.3167996406328153E-2</v>
      </c>
      <c r="Y13">
        <f t="shared" si="9"/>
        <v>3.2294326123883939</v>
      </c>
      <c r="Z13">
        <v>2.1175165916528238E-3</v>
      </c>
      <c r="AA13">
        <f t="shared" si="9"/>
        <v>0.51931796815123854</v>
      </c>
      <c r="AB13">
        <v>2.1145351997607365E-3</v>
      </c>
      <c r="AC13">
        <f t="shared" si="10"/>
        <v>0.5185867859797435</v>
      </c>
      <c r="AD13">
        <v>1.1244594420864285E-2</v>
      </c>
      <c r="AE13">
        <f t="shared" si="11"/>
        <v>2.7577209785968977</v>
      </c>
      <c r="AF13">
        <f t="shared" si="12"/>
        <v>0.16735028000000002</v>
      </c>
      <c r="AG13">
        <v>1.3167996406328153E-2</v>
      </c>
      <c r="AH13">
        <f t="shared" si="13"/>
        <v>4.7211142065593741</v>
      </c>
      <c r="AI13">
        <v>2.1175165916528238E-3</v>
      </c>
      <c r="AJ13">
        <f t="shared" si="13"/>
        <v>0.75919201031016748</v>
      </c>
      <c r="AK13">
        <v>2.1145351997607365E-3</v>
      </c>
      <c r="AL13">
        <f t="shared" si="14"/>
        <v>0.75812309358337604</v>
      </c>
      <c r="AM13">
        <v>1.1244594420864285E-2</v>
      </c>
      <c r="AN13">
        <f t="shared" si="15"/>
        <v>4.0315179947823037</v>
      </c>
    </row>
    <row r="14" spans="1:40" x14ac:dyDescent="0.3">
      <c r="A14">
        <v>55</v>
      </c>
      <c r="B14">
        <v>5</v>
      </c>
      <c r="C14">
        <f t="shared" si="0"/>
        <v>0.26058587999999999</v>
      </c>
      <c r="D14">
        <v>3.7276238118871818E-3</v>
      </c>
      <c r="E14">
        <f t="shared" si="1"/>
        <v>0.85828682932947442</v>
      </c>
      <c r="F14">
        <v>3.1402763623290531E-3</v>
      </c>
      <c r="G14">
        <f t="shared" si="1"/>
        <v>0.72304985112678855</v>
      </c>
      <c r="H14">
        <v>1.6855338437661127E-2</v>
      </c>
      <c r="I14">
        <f t="shared" si="2"/>
        <v>3.8809482166096934</v>
      </c>
      <c r="J14">
        <v>8.5071991641577638E-3</v>
      </c>
      <c r="K14">
        <f t="shared" si="3"/>
        <v>1.9587859090809747</v>
      </c>
      <c r="L14">
        <f t="shared" si="4"/>
        <v>0.15141412000000001</v>
      </c>
      <c r="M14">
        <v>3.7276238118871818E-3</v>
      </c>
      <c r="N14">
        <f t="shared" si="5"/>
        <v>1.4771239875992468</v>
      </c>
      <c r="O14">
        <v>3.1402763623290531E-3</v>
      </c>
      <c r="P14">
        <f t="shared" si="5"/>
        <v>1.2443792014888913</v>
      </c>
      <c r="Q14">
        <v>1.6855338437661127E-2</v>
      </c>
      <c r="R14">
        <f t="shared" si="6"/>
        <v>6.679167743798712</v>
      </c>
      <c r="S14">
        <v>8.5071991641577638E-3</v>
      </c>
      <c r="T14">
        <f t="shared" si="7"/>
        <v>3.371098744618175</v>
      </c>
      <c r="U14">
        <v>55</v>
      </c>
      <c r="V14">
        <v>5</v>
      </c>
      <c r="W14">
        <f t="shared" si="8"/>
        <v>0.24464972000000001</v>
      </c>
      <c r="X14">
        <v>1.2751595139882776E-2</v>
      </c>
      <c r="Y14">
        <f t="shared" si="9"/>
        <v>3.127310787001786</v>
      </c>
      <c r="Z14">
        <v>1.859446595139147E-3</v>
      </c>
      <c r="AA14">
        <f t="shared" si="9"/>
        <v>0.4560266641970766</v>
      </c>
      <c r="AB14">
        <v>1.9823329030908554E-3</v>
      </c>
      <c r="AC14">
        <f t="shared" si="10"/>
        <v>0.4861643585181758</v>
      </c>
      <c r="AD14">
        <v>1.2027382530119646E-2</v>
      </c>
      <c r="AE14">
        <f t="shared" si="11"/>
        <v>2.9496986622636587</v>
      </c>
      <c r="AF14">
        <f t="shared" si="12"/>
        <v>0.16735028000000002</v>
      </c>
      <c r="AG14">
        <v>1.2751595139882776E-2</v>
      </c>
      <c r="AH14">
        <f t="shared" si="13"/>
        <v>4.5718220990904017</v>
      </c>
      <c r="AI14">
        <v>1.859446595139147E-3</v>
      </c>
      <c r="AJ14">
        <f t="shared" si="13"/>
        <v>0.66666632232912193</v>
      </c>
      <c r="AK14">
        <v>1.9823329030908554E-3</v>
      </c>
      <c r="AL14">
        <f t="shared" si="14"/>
        <v>0.71072467990762433</v>
      </c>
      <c r="AM14">
        <v>1.2027382530119646E-2</v>
      </c>
      <c r="AN14">
        <f t="shared" si="15"/>
        <v>4.3121705670715258</v>
      </c>
    </row>
    <row r="15" spans="1:40" x14ac:dyDescent="0.3">
      <c r="A15">
        <v>60</v>
      </c>
      <c r="B15">
        <v>5</v>
      </c>
      <c r="C15">
        <f t="shared" si="0"/>
        <v>0.26058587999999999</v>
      </c>
      <c r="D15">
        <v>2.6927996313452773E-3</v>
      </c>
      <c r="E15">
        <f t="shared" si="1"/>
        <v>0.62001816015785904</v>
      </c>
      <c r="F15">
        <v>4.3291056671607153E-3</v>
      </c>
      <c r="G15">
        <f t="shared" si="1"/>
        <v>0.99677825993351177</v>
      </c>
      <c r="H15">
        <v>1.4339079684060063E-2</v>
      </c>
      <c r="I15">
        <f t="shared" si="2"/>
        <v>3.3015786620656642</v>
      </c>
      <c r="J15">
        <v>1.1722802548845168E-2</v>
      </c>
      <c r="K15">
        <f t="shared" si="3"/>
        <v>2.6991798363392139</v>
      </c>
      <c r="L15">
        <f t="shared" si="4"/>
        <v>0.15141412000000001</v>
      </c>
      <c r="M15">
        <v>2.6927996313452773E-3</v>
      </c>
      <c r="N15">
        <f t="shared" si="5"/>
        <v>1.0670601782760856</v>
      </c>
      <c r="O15">
        <v>4.3291056671607153E-3</v>
      </c>
      <c r="P15">
        <f t="shared" si="5"/>
        <v>1.7154697331374569</v>
      </c>
      <c r="Q15">
        <v>1.4339079684060063E-2</v>
      </c>
      <c r="R15">
        <f t="shared" si="6"/>
        <v>5.6820644008868104</v>
      </c>
      <c r="S15">
        <v>1.1722802548845168E-2</v>
      </c>
      <c r="T15">
        <f t="shared" si="7"/>
        <v>4.6453273507828063</v>
      </c>
      <c r="U15">
        <v>60</v>
      </c>
      <c r="V15">
        <v>5</v>
      </c>
      <c r="W15">
        <f t="shared" si="8"/>
        <v>0.24464972000000001</v>
      </c>
      <c r="X15">
        <v>1.2531990040075769E-2</v>
      </c>
      <c r="Y15">
        <f t="shared" si="9"/>
        <v>3.0734529449064811</v>
      </c>
      <c r="Z15">
        <v>1.870765811403774E-3</v>
      </c>
      <c r="AA15">
        <f t="shared" si="9"/>
        <v>0.45880268607798297</v>
      </c>
      <c r="AB15">
        <v>3.0948126886230498E-3</v>
      </c>
      <c r="AC15">
        <f t="shared" si="10"/>
        <v>0.75899846244411384</v>
      </c>
      <c r="AD15">
        <v>1.2282640920910637E-2</v>
      </c>
      <c r="AE15">
        <f t="shared" si="11"/>
        <v>3.0123004238657547</v>
      </c>
      <c r="AF15">
        <f t="shared" si="12"/>
        <v>0.16735028000000002</v>
      </c>
      <c r="AG15">
        <v>1.2531990040075769E-2</v>
      </c>
      <c r="AH15">
        <f t="shared" si="13"/>
        <v>4.4930872084859734</v>
      </c>
      <c r="AI15">
        <v>1.870765811403774E-3</v>
      </c>
      <c r="AJ15">
        <f t="shared" si="13"/>
        <v>0.67072459445079169</v>
      </c>
      <c r="AK15">
        <v>3.0948126886230498E-3</v>
      </c>
      <c r="AL15">
        <f t="shared" si="14"/>
        <v>1.1095814199855714</v>
      </c>
      <c r="AM15">
        <v>1.2282640920910637E-2</v>
      </c>
      <c r="AN15">
        <f t="shared" si="15"/>
        <v>4.4036882116638116</v>
      </c>
    </row>
    <row r="16" spans="1:40" x14ac:dyDescent="0.3">
      <c r="A16">
        <v>65</v>
      </c>
      <c r="B16">
        <v>5</v>
      </c>
      <c r="C16">
        <f t="shared" si="0"/>
        <v>0.26058587999999999</v>
      </c>
      <c r="D16">
        <v>2.2642376354199412E-3</v>
      </c>
      <c r="E16">
        <f t="shared" si="1"/>
        <v>0.52134159427669857</v>
      </c>
      <c r="F16">
        <v>5.3098852188597778E-3</v>
      </c>
      <c r="G16">
        <f t="shared" si="1"/>
        <v>1.2226031323400435</v>
      </c>
      <c r="H16">
        <v>1.1564339301362303E-2</v>
      </c>
      <c r="I16">
        <f t="shared" si="2"/>
        <v>2.6626936121087534</v>
      </c>
      <c r="J16">
        <v>1.4624403301552791E-2</v>
      </c>
      <c r="K16">
        <f t="shared" si="3"/>
        <v>3.3672745357237601</v>
      </c>
      <c r="L16">
        <f t="shared" si="4"/>
        <v>0.15141412000000001</v>
      </c>
      <c r="M16">
        <v>2.2642376354199412E-3</v>
      </c>
      <c r="N16">
        <f t="shared" si="5"/>
        <v>0.89723638802772454</v>
      </c>
      <c r="O16">
        <v>5.3098852188597778E-3</v>
      </c>
      <c r="P16">
        <f t="shared" si="5"/>
        <v>2.1041175891098307</v>
      </c>
      <c r="Q16">
        <v>1.1564339301362303E-2</v>
      </c>
      <c r="R16">
        <f t="shared" si="6"/>
        <v>4.5825340336934106</v>
      </c>
      <c r="S16">
        <v>1.4624403301552791E-2</v>
      </c>
      <c r="T16">
        <f t="shared" si="7"/>
        <v>5.795127945089714</v>
      </c>
      <c r="U16">
        <v>65</v>
      </c>
      <c r="V16">
        <v>5</v>
      </c>
      <c r="W16">
        <f t="shared" si="8"/>
        <v>0.24464972000000001</v>
      </c>
      <c r="X16">
        <v>1.2417472055976542E-2</v>
      </c>
      <c r="Y16">
        <f t="shared" si="9"/>
        <v>3.0453675702493852</v>
      </c>
      <c r="Z16">
        <v>2.139580097580529E-3</v>
      </c>
      <c r="AA16">
        <f t="shared" si="9"/>
        <v>0.5247290119720216</v>
      </c>
      <c r="AB16">
        <v>5.2001494878319843E-3</v>
      </c>
      <c r="AC16">
        <f t="shared" si="10"/>
        <v>1.2753293536159331</v>
      </c>
      <c r="AD16">
        <v>1.2137001146418414E-2</v>
      </c>
      <c r="AE16">
        <f t="shared" si="11"/>
        <v>2.9765824738532491</v>
      </c>
      <c r="AF16">
        <f t="shared" si="12"/>
        <v>0.16735028000000002</v>
      </c>
      <c r="AG16">
        <v>1.2417472055976542E-2</v>
      </c>
      <c r="AH16">
        <f t="shared" si="13"/>
        <v>4.4520291412634174</v>
      </c>
      <c r="AI16">
        <v>2.139580097580529E-3</v>
      </c>
      <c r="AJ16">
        <f t="shared" si="13"/>
        <v>0.76710242644847515</v>
      </c>
      <c r="AK16">
        <v>5.2001494878319843E-3</v>
      </c>
      <c r="AL16">
        <f t="shared" si="14"/>
        <v>1.8644066162896114</v>
      </c>
      <c r="AM16">
        <v>1.2137001146418414E-2</v>
      </c>
      <c r="AN16">
        <f t="shared" si="15"/>
        <v>4.3514720667638249</v>
      </c>
    </row>
    <row r="17" spans="1:40" x14ac:dyDescent="0.3">
      <c r="A17">
        <v>70</v>
      </c>
      <c r="B17">
        <v>5</v>
      </c>
      <c r="C17">
        <f t="shared" si="0"/>
        <v>0.26058587999999999</v>
      </c>
      <c r="D17">
        <v>2.455731567888142E-3</v>
      </c>
      <c r="E17">
        <f t="shared" si="1"/>
        <v>0.56543314654381316</v>
      </c>
      <c r="F17">
        <v>6.0120625157593643E-3</v>
      </c>
      <c r="G17">
        <f t="shared" si="1"/>
        <v>1.3842797274570742</v>
      </c>
      <c r="H17">
        <v>8.7620621533667231E-3</v>
      </c>
      <c r="I17">
        <f t="shared" si="2"/>
        <v>2.0174682112553581</v>
      </c>
      <c r="J17">
        <v>1.7151048763732857E-2</v>
      </c>
      <c r="K17">
        <f t="shared" si="3"/>
        <v>3.9490356339490513</v>
      </c>
      <c r="L17">
        <f t="shared" si="4"/>
        <v>0.15141412000000001</v>
      </c>
      <c r="M17">
        <v>2.455731567888142E-3</v>
      </c>
      <c r="N17">
        <f t="shared" si="5"/>
        <v>0.97311858414055763</v>
      </c>
      <c r="O17">
        <v>6.0120625157593643E-3</v>
      </c>
      <c r="P17">
        <f t="shared" si="5"/>
        <v>2.3823653365060129</v>
      </c>
      <c r="Q17">
        <v>8.7620621533667231E-3</v>
      </c>
      <c r="R17">
        <f t="shared" si="6"/>
        <v>3.472091831343096</v>
      </c>
      <c r="S17">
        <v>1.7151048763732857E-2</v>
      </c>
      <c r="T17">
        <f t="shared" si="7"/>
        <v>6.7963471691013444</v>
      </c>
      <c r="U17">
        <v>70</v>
      </c>
      <c r="V17">
        <v>5</v>
      </c>
      <c r="W17">
        <f t="shared" si="8"/>
        <v>0.24464972000000001</v>
      </c>
      <c r="X17">
        <v>1.223817882953615E-2</v>
      </c>
      <c r="Y17">
        <f t="shared" si="9"/>
        <v>3.0013961584430549</v>
      </c>
      <c r="Z17">
        <v>2.6062326715747819E-3</v>
      </c>
      <c r="AA17">
        <f t="shared" si="9"/>
        <v>0.63917489991195131</v>
      </c>
      <c r="AB17">
        <v>7.8471069936059679E-3</v>
      </c>
      <c r="AC17">
        <f t="shared" si="10"/>
        <v>1.9244919618806759</v>
      </c>
      <c r="AD17">
        <v>1.1772908169077168E-2</v>
      </c>
      <c r="AE17">
        <f t="shared" si="11"/>
        <v>2.8872891828555129</v>
      </c>
      <c r="AF17">
        <f t="shared" si="12"/>
        <v>0.16735028000000002</v>
      </c>
      <c r="AG17">
        <v>1.223817882953615E-2</v>
      </c>
      <c r="AH17">
        <f t="shared" si="13"/>
        <v>4.3877472435192155</v>
      </c>
      <c r="AI17">
        <v>2.6062326715747819E-3</v>
      </c>
      <c r="AJ17">
        <f t="shared" si="13"/>
        <v>0.93441110641994085</v>
      </c>
      <c r="AK17">
        <v>7.8471069936059679E-3</v>
      </c>
      <c r="AL17">
        <f t="shared" si="14"/>
        <v>2.8134187741804677</v>
      </c>
      <c r="AM17">
        <v>1.1772908169077168E-2</v>
      </c>
      <c r="AN17">
        <f t="shared" si="15"/>
        <v>4.2209340202157417</v>
      </c>
    </row>
    <row r="18" spans="1:40" x14ac:dyDescent="0.3">
      <c r="A18">
        <v>75</v>
      </c>
      <c r="B18">
        <v>5</v>
      </c>
      <c r="C18">
        <f t="shared" si="0"/>
        <v>0.26058587999999999</v>
      </c>
      <c r="D18">
        <v>3.2052298924560851E-3</v>
      </c>
      <c r="E18">
        <f t="shared" si="1"/>
        <v>0.7380054266461602</v>
      </c>
      <c r="F18">
        <v>6.3755348097875864E-3</v>
      </c>
      <c r="G18">
        <f t="shared" si="1"/>
        <v>1.467969364215955</v>
      </c>
      <c r="H18">
        <v>6.2318169650366073E-3</v>
      </c>
      <c r="I18">
        <f t="shared" si="2"/>
        <v>1.4348782746870108</v>
      </c>
      <c r="J18">
        <v>1.92478421764673E-2</v>
      </c>
      <c r="K18">
        <f t="shared" si="3"/>
        <v>4.4318231309694829</v>
      </c>
      <c r="L18">
        <f t="shared" si="4"/>
        <v>0.15141412000000001</v>
      </c>
      <c r="M18">
        <v>3.2052298924560851E-3</v>
      </c>
      <c r="N18">
        <f t="shared" si="5"/>
        <v>1.2701179622307688</v>
      </c>
      <c r="O18">
        <v>6.3755348097875864E-3</v>
      </c>
      <c r="P18">
        <f t="shared" si="5"/>
        <v>2.526396406010583</v>
      </c>
      <c r="Q18">
        <v>6.2318169650366073E-3</v>
      </c>
      <c r="R18">
        <f t="shared" si="6"/>
        <v>2.4694461646126289</v>
      </c>
      <c r="S18">
        <v>1.92478421764673E-2</v>
      </c>
      <c r="T18">
        <f t="shared" si="7"/>
        <v>7.6272314007969522</v>
      </c>
      <c r="U18">
        <v>75</v>
      </c>
      <c r="V18">
        <v>5</v>
      </c>
      <c r="W18">
        <f t="shared" si="8"/>
        <v>0.24464972000000001</v>
      </c>
      <c r="X18">
        <v>1.1746550897370533E-2</v>
      </c>
      <c r="Y18">
        <f t="shared" si="9"/>
        <v>2.8808250990118931</v>
      </c>
      <c r="Z18">
        <v>3.172481087111767E-3</v>
      </c>
      <c r="AA18">
        <f t="shared" si="9"/>
        <v>0.77804652801853202</v>
      </c>
      <c r="AB18">
        <v>1.039412679770263E-2</v>
      </c>
      <c r="AC18">
        <f t="shared" si="10"/>
        <v>2.549144989261209</v>
      </c>
      <c r="AD18">
        <v>1.1413441349274911E-2</v>
      </c>
      <c r="AE18">
        <f t="shared" si="11"/>
        <v>2.7991304504926253</v>
      </c>
      <c r="AF18">
        <f t="shared" si="12"/>
        <v>0.16735028000000002</v>
      </c>
      <c r="AG18">
        <v>1.1746550897370533E-2</v>
      </c>
      <c r="AH18">
        <f t="shared" si="13"/>
        <v>4.2114841626929573</v>
      </c>
      <c r="AI18">
        <v>3.172481087111767E-3</v>
      </c>
      <c r="AJ18">
        <f t="shared" si="13"/>
        <v>1.1374278263932753</v>
      </c>
      <c r="AK18">
        <v>1.039412679770263E-2</v>
      </c>
      <c r="AL18">
        <f t="shared" si="14"/>
        <v>3.72660032515128</v>
      </c>
      <c r="AM18">
        <v>1.1413441349274911E-2</v>
      </c>
      <c r="AN18">
        <f t="shared" si="15"/>
        <v>4.0920545872794154</v>
      </c>
    </row>
    <row r="19" spans="1:40" x14ac:dyDescent="0.3">
      <c r="A19">
        <v>80</v>
      </c>
      <c r="B19">
        <v>5</v>
      </c>
      <c r="C19">
        <f t="shared" si="0"/>
        <v>0.26058587999999999</v>
      </c>
      <c r="D19">
        <v>4.3944638411742565E-3</v>
      </c>
      <c r="E19">
        <f t="shared" si="1"/>
        <v>1.0118270048647893</v>
      </c>
      <c r="F19">
        <v>6.3721985769726874E-3</v>
      </c>
      <c r="G19">
        <f t="shared" si="1"/>
        <v>1.4672011953155759</v>
      </c>
      <c r="H19">
        <v>4.2337954257739563E-3</v>
      </c>
      <c r="I19">
        <f t="shared" si="2"/>
        <v>0.97483303986554215</v>
      </c>
      <c r="J19">
        <v>2.095041845418949E-2</v>
      </c>
      <c r="K19">
        <f t="shared" si="3"/>
        <v>4.8238419796627863</v>
      </c>
      <c r="L19">
        <f t="shared" si="4"/>
        <v>0.15141412000000001</v>
      </c>
      <c r="M19">
        <v>4.3944638411742565E-3</v>
      </c>
      <c r="N19">
        <f t="shared" si="5"/>
        <v>1.7413688397783202</v>
      </c>
      <c r="O19">
        <v>6.3721985769726874E-3</v>
      </c>
      <c r="P19">
        <f t="shared" si="5"/>
        <v>2.5250743762758794</v>
      </c>
      <c r="Q19">
        <v>4.2337954257739563E-3</v>
      </c>
      <c r="R19">
        <f t="shared" si="6"/>
        <v>1.6777016935173372</v>
      </c>
      <c r="S19">
        <v>2.095041845418949E-2</v>
      </c>
      <c r="T19">
        <f t="shared" si="7"/>
        <v>8.3019014821825685</v>
      </c>
      <c r="U19">
        <v>80</v>
      </c>
      <c r="V19">
        <v>5</v>
      </c>
      <c r="W19">
        <f t="shared" si="8"/>
        <v>0.24464972000000001</v>
      </c>
      <c r="X19">
        <v>1.0633736487539069E-2</v>
      </c>
      <c r="Y19">
        <f t="shared" si="9"/>
        <v>2.6079089289468391</v>
      </c>
      <c r="Z19">
        <v>3.6797307787891365E-3</v>
      </c>
      <c r="AA19">
        <f t="shared" si="9"/>
        <v>0.90244880201517574</v>
      </c>
      <c r="AB19">
        <v>1.1923396250493212E-2</v>
      </c>
      <c r="AC19">
        <f t="shared" si="10"/>
        <v>2.9241961733272888</v>
      </c>
      <c r="AD19">
        <v>1.1339159540529775E-2</v>
      </c>
      <c r="AE19">
        <f t="shared" si="11"/>
        <v>2.7809129412933169</v>
      </c>
      <c r="AF19">
        <f t="shared" si="12"/>
        <v>0.16735028000000002</v>
      </c>
      <c r="AG19">
        <v>1.0633736487539069E-2</v>
      </c>
      <c r="AH19">
        <f t="shared" si="13"/>
        <v>3.8125074499567262</v>
      </c>
      <c r="AI19">
        <v>3.6797307787891365E-3</v>
      </c>
      <c r="AJ19">
        <f t="shared" si="13"/>
        <v>1.3192917677063234</v>
      </c>
      <c r="AK19">
        <v>1.1923396250493212E-2</v>
      </c>
      <c r="AL19">
        <f t="shared" si="14"/>
        <v>4.2748884258191424</v>
      </c>
      <c r="AM19">
        <v>1.1339159540529775E-2</v>
      </c>
      <c r="AN19">
        <f t="shared" si="15"/>
        <v>4.0654223729520291</v>
      </c>
    </row>
    <row r="20" spans="1:40" x14ac:dyDescent="0.3">
      <c r="A20">
        <v>85</v>
      </c>
      <c r="B20">
        <v>5</v>
      </c>
      <c r="C20">
        <f t="shared" si="0"/>
        <v>0.26058587999999999</v>
      </c>
      <c r="D20">
        <v>5.8495021715185835E-3</v>
      </c>
      <c r="E20">
        <f t="shared" si="1"/>
        <v>1.3468501451080734</v>
      </c>
      <c r="F20">
        <v>5.9813017978930239E-3</v>
      </c>
      <c r="G20">
        <f t="shared" si="1"/>
        <v>1.3771970602305137</v>
      </c>
      <c r="H20">
        <v>3.0753093094042505E-3</v>
      </c>
      <c r="I20">
        <f t="shared" si="2"/>
        <v>0.70809116197798216</v>
      </c>
      <c r="J20">
        <v>2.230618660600342E-2</v>
      </c>
      <c r="K20">
        <f t="shared" si="3"/>
        <v>5.136008122773978</v>
      </c>
      <c r="L20">
        <f t="shared" si="4"/>
        <v>0.15141412000000001</v>
      </c>
      <c r="M20">
        <v>5.8495021715185835E-3</v>
      </c>
      <c r="N20">
        <f t="shared" si="5"/>
        <v>2.3179484865157551</v>
      </c>
      <c r="O20">
        <v>5.9813017978930239E-3</v>
      </c>
      <c r="P20">
        <f t="shared" si="5"/>
        <v>2.3701759642600133</v>
      </c>
      <c r="Q20">
        <v>3.0753093094042505E-3</v>
      </c>
      <c r="R20">
        <f t="shared" si="6"/>
        <v>1.2186350821459386</v>
      </c>
      <c r="S20">
        <v>2.230618660600342E-2</v>
      </c>
      <c r="T20">
        <f t="shared" si="7"/>
        <v>8.839143907848257</v>
      </c>
      <c r="U20">
        <v>85</v>
      </c>
      <c r="V20">
        <v>5</v>
      </c>
      <c r="W20">
        <f t="shared" si="8"/>
        <v>0.24464972000000001</v>
      </c>
      <c r="X20">
        <v>8.5039466827929733E-3</v>
      </c>
      <c r="Y20">
        <f t="shared" si="9"/>
        <v>2.0855809725332133</v>
      </c>
      <c r="Z20">
        <v>3.9392583748094623E-3</v>
      </c>
      <c r="AA20">
        <f t="shared" si="9"/>
        <v>0.96609758019983727</v>
      </c>
      <c r="AB20">
        <v>1.1374002812565898E-2</v>
      </c>
      <c r="AC20">
        <f t="shared" si="10"/>
        <v>2.7894582047915435</v>
      </c>
      <c r="AD20">
        <v>1.1868413880183115E-2</v>
      </c>
      <c r="AE20">
        <f t="shared" si="11"/>
        <v>2.9107118242807997</v>
      </c>
      <c r="AF20">
        <f t="shared" si="12"/>
        <v>0.16735028000000002</v>
      </c>
      <c r="AG20">
        <v>8.5039466827929733E-3</v>
      </c>
      <c r="AH20">
        <f t="shared" si="13"/>
        <v>3.0489151315885361</v>
      </c>
      <c r="AI20">
        <v>3.9392583748094623E-3</v>
      </c>
      <c r="AJ20">
        <f t="shared" si="13"/>
        <v>1.4123400480033121</v>
      </c>
      <c r="AK20">
        <v>1.1374002812565898E-2</v>
      </c>
      <c r="AL20">
        <f t="shared" si="14"/>
        <v>4.0779147113106342</v>
      </c>
      <c r="AM20">
        <v>1.1868413880183115E-2</v>
      </c>
      <c r="AN20">
        <f t="shared" si="15"/>
        <v>4.2551756280956736</v>
      </c>
    </row>
    <row r="21" spans="1:40" x14ac:dyDescent="0.3">
      <c r="A21">
        <v>90</v>
      </c>
      <c r="B21">
        <v>5</v>
      </c>
      <c r="C21">
        <f t="shared" si="0"/>
        <v>0.26058587999999999</v>
      </c>
      <c r="D21">
        <v>7.3377680738696549E-3</v>
      </c>
      <c r="E21">
        <f t="shared" si="1"/>
        <v>1.6895239467011001</v>
      </c>
      <c r="F21">
        <v>5.1971766286792453E-3</v>
      </c>
      <c r="G21">
        <f t="shared" si="1"/>
        <v>1.1966519357102339</v>
      </c>
      <c r="H21">
        <v>3.0881909667138663E-3</v>
      </c>
      <c r="I21">
        <f t="shared" si="2"/>
        <v>0.71105716857272527</v>
      </c>
      <c r="J21">
        <v>2.3397986541745575E-2</v>
      </c>
      <c r="K21">
        <f t="shared" si="3"/>
        <v>5.3873954816920024</v>
      </c>
      <c r="L21">
        <f t="shared" si="4"/>
        <v>0.15141412000000001</v>
      </c>
      <c r="M21">
        <v>7.3377680738696549E-3</v>
      </c>
      <c r="N21">
        <f t="shared" si="5"/>
        <v>2.907695031560988</v>
      </c>
      <c r="O21">
        <v>5.1971766286792453E-3</v>
      </c>
      <c r="P21">
        <f t="shared" si="5"/>
        <v>2.0594552061640927</v>
      </c>
      <c r="Q21">
        <v>3.0881909667138663E-3</v>
      </c>
      <c r="R21">
        <f t="shared" si="6"/>
        <v>1.2237396221886832</v>
      </c>
      <c r="S21">
        <v>2.3397986541745575E-2</v>
      </c>
      <c r="T21">
        <f t="shared" si="7"/>
        <v>9.2717851710575889</v>
      </c>
      <c r="U21">
        <v>90</v>
      </c>
      <c r="V21">
        <v>5</v>
      </c>
      <c r="W21">
        <f t="shared" si="8"/>
        <v>0.24464972000000001</v>
      </c>
      <c r="X21">
        <v>4.876099469113826E-3</v>
      </c>
      <c r="Y21">
        <f t="shared" si="9"/>
        <v>1.1958565419442522</v>
      </c>
      <c r="Z21">
        <v>3.7059276496704818E-3</v>
      </c>
      <c r="AA21">
        <f t="shared" si="9"/>
        <v>0.90887354778182006</v>
      </c>
      <c r="AB21">
        <v>7.410281763034654E-3</v>
      </c>
      <c r="AC21">
        <f t="shared" si="10"/>
        <v>1.817361187995961</v>
      </c>
      <c r="AD21">
        <v>1.3381497406499021E-2</v>
      </c>
      <c r="AE21">
        <f t="shared" si="11"/>
        <v>3.2817934326266189</v>
      </c>
      <c r="AF21">
        <f t="shared" si="12"/>
        <v>0.16735028000000002</v>
      </c>
      <c r="AG21">
        <v>4.876099469113826E-3</v>
      </c>
      <c r="AH21">
        <f t="shared" si="13"/>
        <v>1.7482251487528406</v>
      </c>
      <c r="AI21">
        <v>3.7059276496704818E-3</v>
      </c>
      <c r="AJ21">
        <f t="shared" si="13"/>
        <v>1.3286841168131234</v>
      </c>
      <c r="AK21">
        <v>7.410281763034654E-3</v>
      </c>
      <c r="AL21">
        <f t="shared" si="14"/>
        <v>2.6568040745559505</v>
      </c>
      <c r="AM21">
        <v>1.3381497406499021E-2</v>
      </c>
      <c r="AN21">
        <f t="shared" si="15"/>
        <v>4.7976605978187861</v>
      </c>
    </row>
    <row r="22" spans="1:40" x14ac:dyDescent="0.3">
      <c r="A22">
        <v>95</v>
      </c>
      <c r="B22">
        <v>5</v>
      </c>
      <c r="C22">
        <f t="shared" si="0"/>
        <v>0.26058587999999999</v>
      </c>
      <c r="D22">
        <v>8.5603734764452266E-3</v>
      </c>
      <c r="E22">
        <f t="shared" si="1"/>
        <v>1.971029315121424</v>
      </c>
      <c r="F22">
        <v>4.0442194416112631E-3</v>
      </c>
      <c r="G22">
        <f t="shared" si="1"/>
        <v>0.93118309594010151</v>
      </c>
      <c r="H22">
        <v>4.5971832435693361E-3</v>
      </c>
      <c r="I22">
        <f t="shared" si="2"/>
        <v>1.058503225939027</v>
      </c>
      <c r="J22">
        <v>2.4334493828601089E-2</v>
      </c>
      <c r="K22">
        <f t="shared" si="3"/>
        <v>5.603026647936816</v>
      </c>
      <c r="L22">
        <f t="shared" si="4"/>
        <v>0.15141412000000001</v>
      </c>
      <c r="M22">
        <v>8.5603734764452266E-3</v>
      </c>
      <c r="N22">
        <f t="shared" si="5"/>
        <v>3.3921698226474089</v>
      </c>
      <c r="O22">
        <v>4.0442194416112631E-3</v>
      </c>
      <c r="P22">
        <f t="shared" si="5"/>
        <v>1.6025795117171089</v>
      </c>
      <c r="Q22">
        <v>4.5971832435693361E-3</v>
      </c>
      <c r="R22">
        <f t="shared" si="6"/>
        <v>1.8216992881123644</v>
      </c>
      <c r="S22">
        <v>2.4334493828601089E-2</v>
      </c>
      <c r="T22">
        <f t="shared" si="7"/>
        <v>9.6428895119957438</v>
      </c>
      <c r="U22">
        <v>95</v>
      </c>
      <c r="V22">
        <v>5</v>
      </c>
      <c r="W22">
        <f t="shared" si="8"/>
        <v>0.24464972000000001</v>
      </c>
      <c r="X22">
        <v>7.4425327363769611E-4</v>
      </c>
      <c r="Y22">
        <f t="shared" si="9"/>
        <v>0.18252706938827384</v>
      </c>
      <c r="Z22">
        <v>2.6986602861059916E-3</v>
      </c>
      <c r="AA22">
        <f t="shared" si="9"/>
        <v>0.66184264247823166</v>
      </c>
      <c r="AB22">
        <v>1.4233462904638672E-3</v>
      </c>
      <c r="AC22">
        <f t="shared" si="10"/>
        <v>0.34907367736955525</v>
      </c>
      <c r="AD22">
        <v>1.6276053553503422E-2</v>
      </c>
      <c r="AE22">
        <f t="shared" si="11"/>
        <v>3.9916792596787163</v>
      </c>
      <c r="AF22">
        <f t="shared" si="12"/>
        <v>0.16735028000000002</v>
      </c>
      <c r="AG22">
        <v>7.4425327363769611E-4</v>
      </c>
      <c r="AH22">
        <f t="shared" si="13"/>
        <v>0.2668366997549198</v>
      </c>
      <c r="AI22">
        <v>2.6986602861059916E-3</v>
      </c>
      <c r="AJ22">
        <f t="shared" si="13"/>
        <v>0.96754912609862065</v>
      </c>
      <c r="AK22">
        <v>1.4233462904638672E-3</v>
      </c>
      <c r="AL22">
        <f t="shared" si="14"/>
        <v>0.5103115299707417</v>
      </c>
      <c r="AM22">
        <v>1.6276053553503422E-2</v>
      </c>
      <c r="AN22">
        <f t="shared" si="15"/>
        <v>5.83544415468086</v>
      </c>
    </row>
    <row r="23" spans="1:40" x14ac:dyDescent="0.3">
      <c r="A23">
        <v>100</v>
      </c>
      <c r="B23">
        <v>5</v>
      </c>
      <c r="C23">
        <f t="shared" si="0"/>
        <v>0.26058587999999999</v>
      </c>
      <c r="D23">
        <v>9.1963668327612602E-3</v>
      </c>
      <c r="E23">
        <f t="shared" si="1"/>
        <v>2.117467032233963</v>
      </c>
      <c r="F23">
        <v>2.5050416980200163E-3</v>
      </c>
      <c r="G23">
        <f t="shared" si="1"/>
        <v>0.5767868231432991</v>
      </c>
      <c r="H23">
        <v>8.0614385060278626E-3</v>
      </c>
      <c r="I23">
        <f t="shared" si="2"/>
        <v>1.8561493445526356</v>
      </c>
      <c r="J23">
        <v>2.5295087293627894E-2</v>
      </c>
      <c r="K23">
        <f t="shared" si="3"/>
        <v>5.8242036660531014</v>
      </c>
      <c r="L23">
        <f t="shared" si="4"/>
        <v>0.15141412000000001</v>
      </c>
      <c r="M23">
        <v>9.1963668327612602E-3</v>
      </c>
      <c r="N23">
        <f t="shared" si="5"/>
        <v>3.6441912416469187</v>
      </c>
      <c r="O23">
        <v>2.5050416980200163E-3</v>
      </c>
      <c r="P23">
        <f t="shared" si="5"/>
        <v>0.99265842499498036</v>
      </c>
      <c r="Q23">
        <v>8.0614385060278626E-3</v>
      </c>
      <c r="R23">
        <f t="shared" si="6"/>
        <v>3.194459739697141</v>
      </c>
      <c r="S23">
        <v>2.5295087293627894E-2</v>
      </c>
      <c r="T23">
        <f t="shared" si="7"/>
        <v>10.023538343832618</v>
      </c>
      <c r="U23">
        <v>100</v>
      </c>
      <c r="V23">
        <v>5</v>
      </c>
      <c r="W23">
        <f t="shared" si="8"/>
        <v>0.24464972000000001</v>
      </c>
      <c r="X23">
        <v>9.0095568187915642E-3</v>
      </c>
      <c r="Y23">
        <f t="shared" si="9"/>
        <v>2.2095811478038634</v>
      </c>
      <c r="Z23">
        <v>5.8120984207510329E-4</v>
      </c>
      <c r="AA23">
        <f t="shared" si="9"/>
        <v>0.14254089693830918</v>
      </c>
      <c r="AB23">
        <v>1.6904714460017067E-2</v>
      </c>
      <c r="AC23">
        <f t="shared" si="10"/>
        <v>4.145857463482991</v>
      </c>
      <c r="AD23">
        <v>2.1036300289941412E-2</v>
      </c>
      <c r="AE23">
        <f t="shared" si="11"/>
        <v>5.1591230817533109</v>
      </c>
      <c r="AF23">
        <f t="shared" si="12"/>
        <v>0.16735028000000002</v>
      </c>
      <c r="AG23">
        <v>9.0095568187915642E-3</v>
      </c>
      <c r="AH23">
        <f t="shared" si="13"/>
        <v>3.2301912439435045</v>
      </c>
      <c r="AI23">
        <v>5.8120984207510329E-4</v>
      </c>
      <c r="AJ23">
        <f t="shared" si="13"/>
        <v>0.20838083165744445</v>
      </c>
      <c r="AK23">
        <v>1.6904714460017067E-2</v>
      </c>
      <c r="AL23">
        <f t="shared" si="14"/>
        <v>6.0608375892829338</v>
      </c>
      <c r="AM23">
        <v>2.1036300289941412E-2</v>
      </c>
      <c r="AN23">
        <f t="shared" si="15"/>
        <v>7.5421326895687573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Forelimb_Angles</vt:lpstr>
      <vt:lpstr>Hindlimb_Angles</vt:lpstr>
      <vt:lpstr>Relative_Timing</vt:lpstr>
      <vt:lpstr>Motor_Speeds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Gibbons</dc:creator>
  <cp:lastModifiedBy>Danny Gibbons</cp:lastModifiedBy>
  <dcterms:created xsi:type="dcterms:W3CDTF">2020-01-24T01:26:58Z</dcterms:created>
  <dcterms:modified xsi:type="dcterms:W3CDTF">2021-04-29T21:03:18Z</dcterms:modified>
</cp:coreProperties>
</file>