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0d37927eba614c/Documents/Data Analytics BootCamp/Crowdfunding Analysis/"/>
    </mc:Choice>
  </mc:AlternateContent>
  <xr:revisionPtr revIDLastSave="335" documentId="8_{96CCC6F4-3EC7-48D2-8396-5A7CDC33652A}" xr6:coauthVersionLast="46" xr6:coauthVersionMax="46" xr10:uidLastSave="{66C8EEE5-7A5D-4A8A-80A5-3CA57047B441}"/>
  <bookViews>
    <workbookView xWindow="3840" yWindow="1665" windowWidth="15375" windowHeight="7875" xr2:uid="{00000000-000D-0000-FFFF-FFFF00000000}"/>
  </bookViews>
  <sheets>
    <sheet name="Kickstarter" sheetId="1" r:id="rId1"/>
    <sheet name="Failed US Kickstarters" sheetId="9" r:id="rId2"/>
    <sheet name="Successful US Kickstarters" sheetId="8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10" r:id="rId8"/>
    <sheet name="GB Box Chart" sheetId="12" r:id="rId9"/>
    <sheet name="Original Data" sheetId="2" state="hidden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4" i="10" s="1"/>
  <c r="C11" i="10"/>
  <c r="B13" i="10"/>
  <c r="B14" i="10" s="1"/>
  <c r="B12" i="10"/>
  <c r="B11" i="10"/>
  <c r="C6" i="10"/>
  <c r="C5" i="10"/>
  <c r="C4" i="10"/>
  <c r="C3" i="10"/>
  <c r="C7" i="10"/>
  <c r="B6" i="10"/>
  <c r="B5" i="10"/>
  <c r="B4" i="10"/>
  <c r="B2" i="10"/>
  <c r="C10" i="10"/>
  <c r="C9" i="10"/>
  <c r="B10" i="10"/>
  <c r="B9" i="10"/>
  <c r="C2" i="10"/>
  <c r="B3" i="10"/>
  <c r="F6" i="6"/>
  <c r="D6" i="6"/>
  <c r="C6" i="6"/>
  <c r="B6" i="6"/>
  <c r="F5" i="6"/>
  <c r="D5" i="6"/>
  <c r="C5" i="6"/>
  <c r="B5" i="6"/>
  <c r="F4" i="6"/>
  <c r="D4" i="6"/>
  <c r="C4" i="6"/>
  <c r="B4" i="6"/>
  <c r="F3" i="6"/>
  <c r="D3" i="6"/>
  <c r="C3" i="6"/>
  <c r="B3" i="6"/>
  <c r="F2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0" l="1"/>
</calcChain>
</file>

<file path=xl/sharedStrings.xml><?xml version="1.0" encoding="utf-8"?>
<sst xmlns="http://schemas.openxmlformats.org/spreadsheetml/2006/main" count="63037" uniqueCount="8395">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</sst>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1-4CC0-9D55-7694343AEB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F1-4CC0-9D55-7694343AEB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F1-4CC0-9D55-7694343AEB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F1-4CC0-9D55-7694343AE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0153712"/>
        <c:axId val="1890154128"/>
      </c:barChart>
      <c:catAx>
        <c:axId val="189015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154128"/>
        <c:crosses val="autoZero"/>
        <c:auto val="1"/>
        <c:lblAlgn val="ctr"/>
        <c:lblOffset val="100"/>
        <c:noMultiLvlLbl val="0"/>
      </c:catAx>
      <c:valAx>
        <c:axId val="189015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15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CB-47EB-B963-83E135AAEB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CB-47EB-B963-83E135AAEB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CB-47EB-B963-83E135AAE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6792928"/>
        <c:axId val="1542316368"/>
      </c:barChart>
      <c:catAx>
        <c:axId val="150679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316368"/>
        <c:crosses val="autoZero"/>
        <c:auto val="1"/>
        <c:lblAlgn val="ctr"/>
        <c:lblOffset val="100"/>
        <c:noMultiLvlLbl val="0"/>
      </c:catAx>
      <c:valAx>
        <c:axId val="15423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79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E-4A76-BB5B-F083A85EC7A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E-4A76-BB5B-F083A85EC7A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E-4A76-BB5B-F083A85EC7A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6E-4A76-BB5B-F083A85EC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6878192"/>
        <c:axId val="1816883600"/>
      </c:lineChart>
      <c:catAx>
        <c:axId val="181687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883600"/>
        <c:crosses val="autoZero"/>
        <c:auto val="1"/>
        <c:lblAlgn val="ctr"/>
        <c:lblOffset val="100"/>
        <c:noMultiLvlLbl val="0"/>
      </c:catAx>
      <c:valAx>
        <c:axId val="181688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87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8ADDFDD-710B-44D1-92D3-E0B811B4DA8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50078B9-5812-451B-B818-4A623FF1911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29F6A36-479C-4CEC-864A-C3FC273BE856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23812</xdr:rowOff>
    </xdr:from>
    <xdr:to>
      <xdr:col>13</xdr:col>
      <xdr:colOff>390525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F379FE-FCCB-4FDD-99DB-AEB456D57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3</xdr:row>
      <xdr:rowOff>23812</xdr:rowOff>
    </xdr:from>
    <xdr:to>
      <xdr:col>14</xdr:col>
      <xdr:colOff>238125</xdr:colOff>
      <xdr:row>18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66329-3165-4705-A4B4-9AFF59521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3</xdr:row>
      <xdr:rowOff>4762</xdr:rowOff>
    </xdr:from>
    <xdr:to>
      <xdr:col>14</xdr:col>
      <xdr:colOff>276225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091033-42C5-449C-98DB-DEBBC0570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73CF9A-3DD5-46ED-9601-6E33FAB062A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C5D6CF9-CE70-4AD1-B858-D8083F0E92A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Laptop" refreshedDate="44294.84307210648" createdVersion="6" refreshedVersion="6" minRefreshableVersion="3" recordCount="4114" xr:uid="{556BE3E6-8FAC-4C42-9EEE-72D99B0CA31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Laptop" refreshedDate="44294.863116087959" createdVersion="6" refreshedVersion="6" minRefreshableVersion="3" recordCount="4114" xr:uid="{5AE60291-5DF8-480A-9D29-DC43353EA4A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BC3EE3-CB34-4903-881A-E02A0E682AF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0E30A-F687-47E1-B381-6E721931E6D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75F4B-DE08-4652-B82F-AF61D03C899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924" sqref="D2924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7" max="17" width="28" bestFit="1" customWidth="1"/>
    <col min="19" max="19" width="13.85546875" customWidth="1"/>
    <col min="20" max="20" width="11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s="10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s="10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s="10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s="10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s="1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s="10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s="10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s="10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s="10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s="10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s="10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s="10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s="10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s="10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s="1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s="10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s="10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s="10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s="10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s="10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s="10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s="10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s="10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s="10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s="1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s="10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s="10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s="10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s="10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s="10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s="10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s="10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s="10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s="10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s="1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s="10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s="10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s="10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s="10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s="10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s="10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s="10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s="10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s="10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s="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s="10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s="10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s="10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s="10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s="10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s="10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s="10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s="10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s="10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s="1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s="10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s="10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s="10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s="10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s="10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s="10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s="10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s="10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s="10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s="1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s="10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s="10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s="10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s="10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s="10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s="10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s="10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s="10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s="10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s="1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s="10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s="10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s="10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s="10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s="10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s="10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s="10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s="10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s="10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s="1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s="10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s="10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s="10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s="10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s="10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s="10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s="10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s="10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s="10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s="1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s="10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s="10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s="10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s="10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s="10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s="10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s="10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s="10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s="10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s="1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s="10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s="10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s="10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s="10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s="10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s="10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s="10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s="10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s="10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s="1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s="10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s="10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s="10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s="10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s="10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s="10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s="10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s="10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s="10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s="1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s="10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s="10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s="10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s="10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s="10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s="10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s="10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s="10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s="10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s="1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s="10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s="10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s="10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s="10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s="10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s="10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s="10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s="10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s="10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s="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s="10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s="10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s="10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s="10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s="10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s="10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s="10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s="10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s="10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s="1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s="10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s="10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s="10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s="10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s="10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s="10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s="10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s="10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s="10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s="1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s="10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s="10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s="10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s="10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s="10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s="10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s="10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s="10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s="10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s="1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s="10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s="10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s="10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s="10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s="10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s="10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s="10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s="10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s="10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s="1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s="10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s="10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s="10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s="10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s="10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s="10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s="10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s="10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s="10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s="1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s="10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s="10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s="10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s="10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s="10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s="10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s="10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s="10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s="10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s="1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s="10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s="10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s="10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s="10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s="10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s="10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s="10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s="10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s="10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s="1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s="10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s="10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s="10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s="10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s="10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s="10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s="10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s="10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s="10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s="1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s="10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s="10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s="10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s="10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s="10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s="10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s="10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s="10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s="10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s="1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s="10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s="10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s="10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s="10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s="10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s="10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s="10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s="10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s="10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s="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s="10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s="10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s="10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s="10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s="10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s="10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s="10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s="10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s="10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s="1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s="10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s="10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s="10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s="10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s="10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s="10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s="10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s="10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s="10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s="1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s="10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s="10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s="10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s="10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s="10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s="10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s="10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s="10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s="10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s="1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s="10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s="10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s="10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s="10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s="10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s="10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s="10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s="10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s="10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s="1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s="10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s="10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s="10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s="10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s="10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s="10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s="10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s="10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s="10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s="1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s="10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s="10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s="10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s="10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s="10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s="10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s="10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s="10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s="10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s="1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s="10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s="10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s="10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s="10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s="10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s="10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s="10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s="10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s="10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s="1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s="10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s="10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s="10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s="10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s="10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s="10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s="10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s="10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s="10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s="1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s="10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s="10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s="10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s="10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s="10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s="10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s="10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s="10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s="10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s="1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s="10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s="10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s="10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s="10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s="10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s="10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s="10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s="10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s="10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s="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s="10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s="10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s="10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s="10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s="10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s="10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s="10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s="10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s="10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s="1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s="10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s="10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s="10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s="10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s="10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s="10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s="10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s="10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s="10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s="1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s="10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s="10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s="10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s="10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s="10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s="10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s="10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s="10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s="10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s="1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s="10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s="10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s="10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s="10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s="10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s="10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s="10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s="10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s="10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s="1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s="10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s="10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s="10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s="10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s="10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s="10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s="10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s="10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s="10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s="1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s="10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s="10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s="10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s="10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s="10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s="10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s="10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s="10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s="10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s="1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s="10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s="10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s="10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s="10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s="10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s="10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s="10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s="10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s="10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s="1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s="10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s="10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s="10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s="10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s="10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s="10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s="10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s="10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s="10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s="1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s="10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s="10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s="10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s="10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s="10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s="10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s="10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s="10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s="10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s="1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s="10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s="10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s="10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s="10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s="10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s="10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s="10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s="10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s="10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s="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s="10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s="10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s="10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s="10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s="10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s="10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s="10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s="10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s="10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s="1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s="10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s="10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s="10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s="10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s="10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s="10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s="10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s="10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s="10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s="1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s="10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s="10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s="10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s="10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s="10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s="10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s="10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s="10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s="10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s="1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s="10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s="10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s="10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s="10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s="10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s="10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s="10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s="10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s="10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s="1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s="10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s="10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s="10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s="10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s="10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s="10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s="10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s="10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s="10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s="1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s="10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s="10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s="10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s="10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s="10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s="10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s="10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s="10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s="10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s="1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s="10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s="10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s="10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s="10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s="10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s="10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s="10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s="10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s="10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s="1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s="10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s="10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s="10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s="10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s="10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s="10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s="10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s="10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s="10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s="1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s="10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s="10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s="10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s="10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s="10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s="10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s="10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s="10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s="10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s="1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s="10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s="10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s="10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s="10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s="10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s="10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s="10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s="10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s="10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s="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s="10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s="10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s="10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s="10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s="10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s="10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s="10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s="10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s="10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s="1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s="10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s="10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s="10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s="10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s="10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s="10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s="10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s="10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s="10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s="1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s="10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s="10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s="10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s="10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s="10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s="10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s="10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s="10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s="10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s="1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s="10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s="10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s="10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s="10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s="10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s="10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s="10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s="10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s="10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s="1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s="10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s="10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s="10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s="10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s="10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s="10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s="10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s="10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s="10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s="1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s="10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s="10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s="10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s="10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s="10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s="10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s="10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s="10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s="10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s="1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s="10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s="10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s="10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s="10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s="10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s="10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s="10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s="10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s="10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s="1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s="10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s="10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s="10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s="10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s="10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s="10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s="10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s="10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s="10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s="1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s="10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s="10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s="10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s="10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s="10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s="10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s="10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s="10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s="10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s="1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s="10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s="10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s="10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s="10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s="10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s="10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s="10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s="10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s="10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s="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s="10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s="10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s="10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s="10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s="10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s="10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s="10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s="10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s="10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s="1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s="10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s="10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s="10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s="10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s="10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s="10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s="10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s="10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s="10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s="1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s="10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s="10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s="10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s="10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s="10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s="10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s="10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s="10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s="10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s="1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s="10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s="10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s="10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s="10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s="10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s="10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s="10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s="10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s="10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s="1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s="10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s="10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s="10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s="10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s="10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s="10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s="10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s="10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s="10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s="1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s="10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s="10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s="10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s="10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s="10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s="10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s="10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s="10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s="10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s="1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s="10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s="10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s="10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s="10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s="10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s="10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s="10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s="10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s="10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s="1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s="10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s="10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s="10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s="10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s="10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s="10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s="10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s="10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s="10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s="1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s="10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s="10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s="10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s="10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s="10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s="10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s="10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s="10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s="10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s="1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s="10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s="10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s="10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s="10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s="10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s="10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s="10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s="10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s="10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s="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s="10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s="10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s="10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s="10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s="10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s="10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s="10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s="10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s="10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s="1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s="10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s="10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s="10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s="10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s="10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s="10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s="10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s="10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s="10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s="1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s="10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s="10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s="10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s="10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s="10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s="10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s="10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s="10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s="10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s="1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s="10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s="10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s="10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s="10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s="10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s="10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s="10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s="10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s="10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s="1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s="10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s="10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s="10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s="10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s="10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s="10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s="10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s="10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s="10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s="1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s="10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s="10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s="10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s="10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s="10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s="10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s="10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s="10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s="10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s="1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s="10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s="10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s="10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s="10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s="10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s="10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s="10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s="10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s="10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s="1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s="10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s="10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s="10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s="10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s="10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s="10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s="10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s="10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s="10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s="1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s="10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s="10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s="10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s="10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s="10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s="10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s="10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s="10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s="10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s="1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s="10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s="10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s="10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s="10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s="10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s="10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s="10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s="10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s="10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s="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s="10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s="10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s="10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s="10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s="10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s="10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s="10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s="10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s="10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s="1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s="10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s="10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s="10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s="10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s="10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s="10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s="10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s="10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s="10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s="1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s="10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s="10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s="10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s="10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s="10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s="10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s="10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s="10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s="10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s="1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s="10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s="10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s="10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s="10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s="10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s="10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s="10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s="10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s="10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s="1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s="10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s="10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s="10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s="10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s="10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s="10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s="10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s="10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s="10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s="1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s="10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s="10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s="10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s="10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s="10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s="10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s="10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s="10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s="10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s="1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s="10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s="10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s="10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s="10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s="10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s="10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s="10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s="10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s="10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s="1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s="10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s="10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s="10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s="10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s="10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s="10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s="10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s="10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s="10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s="1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s="10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s="10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s="10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s="10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s="10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s="10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s="10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s="10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s="10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s="1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s="10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s="10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s="10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s="10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s="10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s="10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s="10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s="10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s="10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s="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s="10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s="10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s="10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s="10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s="10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s="10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s="10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s="10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s="10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s="1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s="10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s="10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s="10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s="10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s="10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s="10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s="10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s="10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s="10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s="1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s="10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s="10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s="10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s="10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s="10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s="10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s="10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s="10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s="10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s="1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s="10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s="10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s="10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s="10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s="10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s="10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s="10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s="10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s="10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s="1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s="10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s="10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s="10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s="10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s="10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s="10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s="10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s="10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s="10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s="1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s="10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s="10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s="10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s="10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s="10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s="10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s="10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s="10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s="10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s="1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s="10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s="10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s="10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s="10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s="10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s="10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s="10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s="10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s="10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s="1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s="10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s="10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s="10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s="10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s="10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s="10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s="10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s="10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s="10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s="1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s="10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s="10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s="10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s="10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s="10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s="10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s="10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s="10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s="10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s="1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s="10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s="10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s="10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s="10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s="10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s="10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s="10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s="10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s="10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s="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s="10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s="10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s="10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s="10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s="10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s="10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s="10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s="10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s="10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s="1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s="10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s="10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s="10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s="10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s="10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s="10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s="10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s="10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s="10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s="1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s="10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s="10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s="10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s="10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s="10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s="10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s="10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s="10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s="10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s="1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s="10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s="10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s="10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s="10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s="10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s="10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s="10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s="10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s="10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s="1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s="10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s="10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s="10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s="10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s="10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s="10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s="10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s="10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s="10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s="1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s="10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s="10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s="10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s="10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s="10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s="10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s="10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s="10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s="10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s="1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s="10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s="10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s="10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s="10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s="10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s="10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s="10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s="10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s="10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s="1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s="10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s="10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s="10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s="10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s="10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s="10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s="10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s="10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s="10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s="1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s="10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s="10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s="10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s="10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s="10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s="10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s="10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s="10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s="10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s="1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s="10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s="10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s="10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s="10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s="10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s="10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s="10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s="10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s="10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s="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s="10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s="10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s="10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s="10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s="10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s="10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s="10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s="10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s="10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s="1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s="10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s="10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s="10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s="10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s="10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s="10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s="10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s="10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s="10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s="1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s="10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s="10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s="10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s="10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s="10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s="10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s="10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s="10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s="10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s="1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s="10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s="10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s="10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s="10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s="10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s="10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s="10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s="10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s="10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s="1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s="10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s="10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s="10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s="10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s="10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s="10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s="10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s="10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s="10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s="1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s="10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s="10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s="10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s="10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s="10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s="10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s="10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s="10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s="10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s="1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s="10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s="10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s="10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s="10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s="10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s="10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s="10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s="10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s="10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s="1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s="10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s="10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s="10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s="10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s="10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s="10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s="10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s="10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s="10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s="1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s="10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s="10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s="10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s="10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s="10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s="10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s="10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s="10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s="10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s="1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s="10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s="10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s="10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s="10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s="10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s="10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s="10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s="10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s="10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s="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s="10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s="10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s="10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s="10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s="10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s="10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s="10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s="10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s="10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s="1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s="10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s="10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s="10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s="10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s="10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s="10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s="10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s="10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s="10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s="1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s="10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s="10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s="10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s="10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s="10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s="10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s="10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s="10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s="10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s="1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s="10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s="10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s="10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s="10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s="10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s="10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s="10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s="10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s="10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s="1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s="10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s="10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s="10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s="10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s="10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s="10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s="10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s="10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s="10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s="1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s="10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s="10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s="10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s="10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s="10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s="10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s="10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s="10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s="10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s="1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s="10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s="10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s="10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s="10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s="10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s="10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s="10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s="10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s="10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s="1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s="10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s="10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s="10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s="10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s="10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s="10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s="10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s="10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s="10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s="1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s="10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s="10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s="10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s="10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s="10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s="10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s="10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s="10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s="10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s="1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s="10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s="10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s="10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s="10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s="10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s="10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s="10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s="10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s="10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s="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s="10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s="10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s="10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s="10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s="10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s="10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s="10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s="10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s="10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s="1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s="10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s="10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s="10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s="10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s="10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s="10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s="10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s="10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s="10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s="1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s="10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s="10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s="10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s="10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s="10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s="10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s="10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s="10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s="10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s="1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s="10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s="10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s="10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s="10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s="10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s="10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s="10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s="10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s="10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s="1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s="10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s="10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s="10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s="10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s="10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s="10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s="10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s="10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s="10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s="1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s="10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s="10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s="10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s="10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s="10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s="10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s="10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s="10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s="10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s="1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s="10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s="10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s="10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s="10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s="10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s="10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s="10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s="10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s="10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s="1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s="10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s="10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s="10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s="10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s="10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s="10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s="10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s="10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s="10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s="1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s="10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s="10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s="10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s="10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s="10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s="10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s="10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s="10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s="10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s="1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s="10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s="10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s="10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s="10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s="10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s="10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s="10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s="10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s="10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s="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s="10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s="10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s="10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s="10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s="10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s="10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s="10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s="10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s="10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s="1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s="10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s="10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s="10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s="10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s="10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s="10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s="10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s="10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s="10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s="1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s="10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s="10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s="10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s="10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s="10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s="10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s="10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s="10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s="10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s="1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s="10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s="10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s="10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s="10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s="10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s="10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s="10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s="10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s="10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s="1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s="10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s="10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s="10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s="10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s="10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s="10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s="10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s="10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s="10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s="1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s="10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s="10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s="10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s="10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s="10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s="10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s="10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s="10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s="10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s="1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s="10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s="10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s="10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s="10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s="10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s="10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s="10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s="10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s="10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s="1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s="10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s="10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s="10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s="10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s="10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s="10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s="10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s="10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s="10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s="1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s="10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s="10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s="10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s="10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s="10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s="10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s="10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s="10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s="10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s="1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s="10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s="10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s="10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s="10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s="10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s="10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s="10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s="10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s="10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s="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s="10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s="10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s="10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s="10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s="10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s="10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s="10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s="10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s="10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s="1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s="10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s="10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s="10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s="10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s="10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s="10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s="10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s="10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s="10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s="1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s="10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s="10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s="10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s="10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s="10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s="10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s="10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s="10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s="10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s="1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s="10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s="10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s="10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s="10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s="10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s="10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s="10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s="10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s="10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s="1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s="10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s="10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s="10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s="10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s="10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s="10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s="10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s="10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s="10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s="1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s="10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s="10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s="10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s="10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s="10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s="10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s="10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s="10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s="10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s="1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s="10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s="10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s="10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s="10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s="10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s="10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s="10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s="10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s="10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s="1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s="10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s="10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s="10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s="10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s="10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s="10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s="10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s="10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s="10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s="1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s="10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s="10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s="10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s="10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s="10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s="10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s="10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s="10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s="10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s="1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s="10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s="10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s="10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s="10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s="10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s="10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s="10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s="10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s="10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s="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s="10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s="10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s="10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s="10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s="10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s="10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s="10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s="10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s="10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s="1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s="10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s="10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s="10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s="10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s="10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s="10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s="10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s="10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s="10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s="1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s="10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s="10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s="10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s="10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s="10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s="10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s="10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s="10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s="10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s="1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s="10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s="10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s="10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s="10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s="10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s="10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s="10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s="10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s="10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s="1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s="10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s="10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s="10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s="10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s="10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s="10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s="10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s="10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s="10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s="1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s="10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s="10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s="10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s="10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s="10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s="10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s="10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s="10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s="10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s="1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s="10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s="10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s="10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s="10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s="10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s="10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s="10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s="10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s="10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s="1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s="10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s="10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s="10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s="10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s="10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s="10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s="10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s="10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s="10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s="1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s="10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s="10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s="10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s="10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s="10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s="10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s="10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s="10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s="10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s="1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s="10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s="10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s="10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s="10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s="10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s="10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s="10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s="10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s="10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s="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s="10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s="10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s="10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s="10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s="10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s="10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s="10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s="10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s="10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s="1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s="10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s="10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s="10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s="10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s="10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s="10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s="10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s="10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s="10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s="1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s="10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s="10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s="10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s="10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s="10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s="10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s="10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s="10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s="10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s="1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s="10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s="10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s="10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s="10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s="10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s="10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s="10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s="10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s="10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s="1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s="10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s="10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s="10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s="10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s="10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s="10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s="10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s="10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s="10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s="1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s="10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s="10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s="10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s="10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s="10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s="10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s="10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s="10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s="10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s="1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s="10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s="10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s="10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s="10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s="10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s="10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s="10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s="10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s="10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s="1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s="10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s="10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s="10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s="10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s="10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s="10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s="10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s="10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s="10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s="1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s="10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s="10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s="10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s="10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s="10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s="10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s="10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s="10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s="10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s="1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s="10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s="10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s="10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s="10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s="10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s="10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s="10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s="10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s="10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s="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s="10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s="10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s="10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s="10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s="10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s="10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s="10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s="10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s="10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s="1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s="10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s="10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s="10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s="10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s="10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s="10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s="10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s="10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s="10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s="1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s="10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s="10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s="10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s="10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s="10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s="10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s="10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s="10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s="10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s="1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s="10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s="10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s="10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s="10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s="10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s="10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s="10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s="10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s="10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s="1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s="10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s="10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s="10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s="10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s="10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s="10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s="10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s="10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s="10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s="1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s="10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s="10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s="10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s="10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s="10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s="10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s="10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s="10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s="10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s="1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s="10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s="10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s="10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s="10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s="10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s="10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s="10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s="10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s="10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s="1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s="10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s="10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s="10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s="10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s="10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s="10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s="10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s="10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s="10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s="1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s="10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s="10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s="10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s="10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s="10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s="10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s="10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s="10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s="10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s="1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s="10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s="10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s="10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s="10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s="10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s="10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s="10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s="10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s="10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s="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s="10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s="10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s="10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s="10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s="10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s="10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s="10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s="10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s="10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s="1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s="10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s="10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s="10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s="10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s="10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s="10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s="10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s="10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s="10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s="1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s="10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s="10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s="10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s="10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s="10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s="10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s="10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s="10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s="10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s="1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s="10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s="10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s="10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s="10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s="10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s="10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s="10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s="10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s="10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s="1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s="10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s="10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s="10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s="10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s="10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s="10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s="10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s="10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s="10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s="1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s="10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s="10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s="10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s="10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s="10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s="10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s="10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s="10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s="10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s="1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s="10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s="10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s="10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s="10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s="10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s="10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s="10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s="10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s="10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s="1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s="10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s="10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s="10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s="10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s="10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s="10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s="10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s="10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s="10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s="1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s="10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s="10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s="10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s="10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s="10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s="10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s="10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s="10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s="10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s="1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s="10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s="10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s="10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s="10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s="10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s="10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s="10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s="10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s="10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s="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s="10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s="10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s="10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s="10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s="10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s="10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s="10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s="10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s="10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s="1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s="10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s="10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s="10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s="10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s="10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s="10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s="10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s="10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s="10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s="1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s="10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s="10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s="10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s="10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s="10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s="10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s="10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s="10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s="10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s="1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s="10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s="10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s="10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s="10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s="10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s="10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s="10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s="10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s="10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s="1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s="10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s="10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s="10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s="10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s="10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s="10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s="10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s="10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s="10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s="1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s="10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s="10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s="10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s="10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s="10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s="10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s="10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s="10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s="10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s="1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s="10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s="10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s="10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s="10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s="10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s="10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s="10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s="10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s="10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s="1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s="10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s="10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s="10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s="10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s="10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s="10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s="10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s="10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s="10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s="1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s="10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s="10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s="10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s="10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s="10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s="10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s="10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s="10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s="10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s="1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s="10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s="10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s="10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s="10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s="10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s="10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s="10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s="10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s="10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s="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s="10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s="10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s="10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s="10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s="10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s="10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s="10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s="10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s="10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s="1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s="10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s="10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s="10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s="10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s="10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s="10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s="10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s="10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s="10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s="1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s="10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s="10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s="10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s="10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s="10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s="10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s="10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s="10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s="10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s="1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s="10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s="10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s="10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s="10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s="10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s="10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s="10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s="10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s="10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s="1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s="10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s="10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s="10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s="10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s="10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s="10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s="10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s="10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s="10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s="1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s="10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s="10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s="10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s="10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s="10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s="10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s="10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s="10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s="10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s="1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s="10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s="10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s="10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s="10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s="10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s="10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s="10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s="10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s="10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s="1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s="10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s="10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s="10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s="10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s="10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s="10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s="10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s="10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s="10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s="1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s="10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s="10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s="10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s="10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s="10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s="10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s="10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s="10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s="10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s="1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s="10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s="10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s="10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s="10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s="10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s="10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s="10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s="10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s="10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s="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s="10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s="10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s="10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s="10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s="10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s="10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s="10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s="10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s="10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s="1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s="10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s="10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s="10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s="10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s="10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s="10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s="10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s="10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s="10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s="1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s="10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s="10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s="10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s="10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s="10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s="10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s="10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s="10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s="10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s="1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s="10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s="10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s="10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s="10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s="10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s="10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s="10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s="10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s="10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s="1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s="10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s="10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s="10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s="10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s="10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s="10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s="10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s="10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s="10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s="1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s="10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s="10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s="10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s="10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s="10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s="10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s="10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s="10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s="10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s="1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s="10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s="10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s="10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s="10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s="10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s="10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s="10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s="10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s="10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s="1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s="10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s="10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s="10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s="10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s="10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s="10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s="10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s="10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s="10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s="1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s="10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s="10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s="10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s="10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s="10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s="10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s="10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s="10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s="10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s="1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s="10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s="10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s="10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s="10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s="10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s="10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s="10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s="10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s="10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s="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s="10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s="10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s="10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s="10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s="10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s="10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s="10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s="10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s="10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s="1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s="10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s="10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s="10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s="10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s="10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s="10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s="10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s="10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s="10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s="1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s="10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s="10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s="10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s="10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s="10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s="10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s="10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s="10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s="10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s="1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s="10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s="10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s="10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s="10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s="10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s="10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s="10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s="10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s="10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s="1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s="10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s="10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s="10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s="10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s="10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s="10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s="10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s="10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s="10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s="1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s="10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s="10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s="10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s="10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s="10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s="10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s="10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s="10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s="10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s="1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s="10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s="10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s="10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s="10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s="10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s="10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s="10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s="10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s="10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s="1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s="10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s="10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s="10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s="10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s="10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s="10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s="10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s="10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s="10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s="1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s="10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s="10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s="10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s="10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s="10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s="10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s="10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s="10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s="10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s="1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s="10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s="10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s="10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s="10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s="10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s="10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s="10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s="10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s="10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s="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s="10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s="10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s="10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s="10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s="10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s="10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s="10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s="10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s="10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s="1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s="10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s="10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s="10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s="10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s="10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s="10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s="10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s="10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s="10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s="1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s="10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s="10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s="10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s="10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s="10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s="10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s="10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s="10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s="10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s="1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s="10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s="10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s="10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s="10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s="10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s="10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s="10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s="10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s="10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s="1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s="10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s="10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s="10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s="10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s="10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s="10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s="10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s="10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s="10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s="1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s="10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s="10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s="10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s="10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s="10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s="10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s="10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s="10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s="10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s="1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s="10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s="10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s="10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s="10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s="10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s="10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s="10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s="10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s="10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s="1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s="10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s="10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s="10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s="10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s="10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s="10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s="10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s="10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s="10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s="1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s="10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s="10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s="10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s="10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s="10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s="10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s="10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s="10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s="10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s="1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s="10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s="10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s="10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s="10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s="10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s="10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s="10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s="10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s="10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s="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s="10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s="10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s="10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s="10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s="10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s="10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s="10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s="10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s="10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s="1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s="10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s="10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s="10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s="10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s="10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s="10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s="10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s="10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s="10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s="1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s="10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s="10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s="10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s="10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s="10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s="10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s="10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s="10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s="10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s="1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s="10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s="10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s="10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s="10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s="10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s="10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s="10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s="10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s="10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s="1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s="10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s="10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s="10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s="10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s="10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s="10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s="10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s="10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s="10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s="1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s="10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s="10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s="10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s="10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s="10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s="10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s="10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s="10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s="10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s="1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s="10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s="10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s="10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s="10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s="10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s="10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s="10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s="10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s="10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s="1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s="10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s="10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s="10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s="10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s="10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s="10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s="10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s="10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s="10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s="1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s="10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s="10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s="10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s="10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s="10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s="10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s="10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s="10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s="10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s="1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s="10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s="10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s="10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s="10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s="10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s="10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s="10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s="10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s="10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s="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s="10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s="10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s="10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s="10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s="10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s="10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s="10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s="10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s="10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s="1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s="10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s="10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s="10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s="10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s="10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s="10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s="10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s="10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s="10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s="1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s="10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s="10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s="10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s="10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s="10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s="10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s="10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s="10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s="10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s="1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s="10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s="10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s="10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s="10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s="10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s="10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s="10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s="10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s="10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s="1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s="10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s="10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s="10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s="10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s="10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s="10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s="10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s="10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s="10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s="1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s="10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s="10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s="10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s="10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s="10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s="10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s="10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s="10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s="10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s="1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s="10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s="10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s="10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s="10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s="10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s="10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s="10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s="10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s="10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s="1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s="10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s="10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s="10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s="10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s="10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s="10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s="10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s="10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s="10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s="1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s="10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s="10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s="10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s="10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s="10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s="10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s="10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s="10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s="10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s="1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s="10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s="10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s="10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s="10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s="10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s="10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s="10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s="10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s="10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s="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s="10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s="10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s="10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s="10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s="10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s="10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s="10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s="10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s="10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s="1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s="10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s="10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s="10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s="10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s="10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s="10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s="10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s="10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s="10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s="1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s="10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s="10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s="10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s="10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s="10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s="10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s="10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s="10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s="10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s="1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s="10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s="10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s="10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s="10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s="10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s="10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s="10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s="10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s="10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s="1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s="10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s="10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s="10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s="10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s="10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s="10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s="10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s="10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s="10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s="1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s="10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s="10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s="10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s="10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s="10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s="10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s="10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s="10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s="10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s="1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s="10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s="10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s="10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s="10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s="10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s="10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s="10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s="10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s="10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s="1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s="10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s="10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s="10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s="10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s="10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s="10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s="10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s="10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s="10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s="1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s="10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s="10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s="10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s="10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s="10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s="10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s="10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s="10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s="10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s="1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s="10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s="10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s="10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s="10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s="10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s="10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s="10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s="10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s="10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s="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s="10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s="10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s="10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s="10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s="10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s="10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s="10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s="10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s="10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s="1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s="10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s="10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s="10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s="10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s="10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s="10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s="10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s="10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s="10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s="1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s="10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s="10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s="10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s="10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s="10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s="10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s="10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s="10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s="10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s="1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s="10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s="10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s="10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s="10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s="10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s="10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s="10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s="10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s="10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s="1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s="10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s="10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s="10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s="10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s="10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s="10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s="10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s="10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s="10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s="1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s="10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s="10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s="10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s="10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s="10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s="10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s="10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s="10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s="10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s="1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s="10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s="10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s="10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s="10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s="10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s="10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s="10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s="10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s="10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s="1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s="10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s="10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s="10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s="10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s="10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s="10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s="10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s="10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s="10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s="1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s="10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s="10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s="10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s="10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s="10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s="10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s="10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s="10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s="10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s="1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s="10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s="10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s="10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s="10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s="10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s="10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s="10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s="10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s="10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s="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s="10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s="10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s="10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s="10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s="10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s="10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s="10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s="10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s="10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s="1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s="10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s="10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s="10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s="10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s="10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s="10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s="10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s="10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s="10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s="1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s="10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s="10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s="10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s="10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s="10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s="10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s="10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s="10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s="10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s="1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s="10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s="10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s="10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s="10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s="10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s="10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s="10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s="10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s="10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s="1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s="10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s="10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s="10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s="10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s="10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s="10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s="10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s="10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s="10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s="1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s="10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s="10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s="10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s="10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s="10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s="10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s="10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s="10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s="10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s="1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s="10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s="10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s="10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s="10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s="10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s="10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s="10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s="10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s="10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s="1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s="10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s="10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s="10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s="10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s="10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s="10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s="10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s="10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s="10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s="1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s="10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s="10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s="10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s="10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s="10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s="10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s="10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s="10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s="10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s="1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s="10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s="10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s="10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s="10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s="10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s="10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s="10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s="10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s="10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s="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s="10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s="10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s="10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s="10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s="10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s="10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s="10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s="10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s="10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s="1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s="10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s="10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s="10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s="10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s="10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s="10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s="10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s="10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s="10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s="1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s="10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s="10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s="10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s="10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s="10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s="10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s="10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s="10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s="10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s="1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s="10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s="10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s="10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s="10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s="10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s="10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s="10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s="10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s="10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s="1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s="10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s="10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s="10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s="10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s="10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s="10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s="10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s="10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s="10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s="1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s="10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s="10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s="10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s="10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s="10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s="10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s="10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s="10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s="10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s="1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s="10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s="10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s="10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s="10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s="10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s="10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s="10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s="10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s="10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s="1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s="10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s="10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s="10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s="10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s="10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s="10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s="10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s="10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s="10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s="1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s="10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s="10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s="10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s="10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s="10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s="10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s="10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s="10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s="10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s="1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s="10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s="10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s="10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s="10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s="10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s="10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s="10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s="10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s="10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s="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s="10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s="10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s="10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s="10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s="10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s="10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s="10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s="10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s="10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s="1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s="10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s="10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s="10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s="10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s="10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s="10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s="10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s="10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s="10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s="1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s="10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s="10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s="10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s="10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s="10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s="10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s="10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s="10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s="10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s="1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s="10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s="10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s="10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s="10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s="10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s="10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s="10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s="10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s="10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s="1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s="10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s="10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s="10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s="10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s="10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s="10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s="10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s="10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s="10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s="1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s="10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s="10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s="10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s="10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s="10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s="10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s="10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s="10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s="10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s="1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s="10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s="10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s="10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s="10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s="10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s="10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s="10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s="10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s="10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s="1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s="10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s="10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s="10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s="10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s="10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s="10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s="10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s="10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s="10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s="1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s="10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s="10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s="10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s="10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s="10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s="10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s="10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s="10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s="10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s="1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s="10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s="10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s="10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s="10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s="10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s="10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s="10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s="10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s="10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s="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s="10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s="10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s="10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s="10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s="10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s="10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s="10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s="10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s="10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s="1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s="10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s="10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s="10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s="10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s="10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s="10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s="10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s="10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s="10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s="1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s="10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s="10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s="10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s="10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s="10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s="10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s="10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s="10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s="10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s="1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s="10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s="10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s="10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s="10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s="10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s="10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s="10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s="10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s="10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s="1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s="10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s="10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s="10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s="10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s="10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s="10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s="10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s="10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s="10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s="1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s="10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s="10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s="10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s="10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s="10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s="10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s="10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s="10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s="10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s="1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s="10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s="10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s="10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s="10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s="10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s="10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s="10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s="10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s="10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s="1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s="10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s="10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s="10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s="10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s="10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s="10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s="10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s="10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s="10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s="1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s="10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s="10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s="10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s="10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s="10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s="10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s="10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s="10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s="10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s="1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s="10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s="10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s="10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s="10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s="10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s="10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s="10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s="10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s="10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s="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s="10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s="10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s="10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s="10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s="10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s="10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s="10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s="10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s="10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s="1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s="10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s="10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s="10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s="10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s="10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s="10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s="10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s="10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s="10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s="1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s="10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s="10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s="10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s="10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s="10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s="10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s="10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s="10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s="10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s="1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s="10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s="10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s="10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s="10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s="10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s="10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s="10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s="10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s="10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s="1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s="10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s="10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s="10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s="10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s="10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s="10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s="10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s="10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s="10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s="1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s="10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s="10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s="10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s="10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s="10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s="10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s="10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s="10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s="10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s="1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s="10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s="10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s="10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s="10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s="10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s="10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s="10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s="10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s="10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s="1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s="10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s="10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s="10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s="10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s="10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s="10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s="10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s="10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s="10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s="1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s="10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s="10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s="10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s="10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s="10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s="10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s="10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s="10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s="10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s="1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s="10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s="10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s="10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s="10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s="10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s="10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s="10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s="10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s="10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s="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s="10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s="10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s="10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s="10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s="10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s="10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s="10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s="10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s="10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s="1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s="10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s="10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s="10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s="10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s="10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s="10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s="10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s="10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s="10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s="1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s="10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s="10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s="10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s="10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s="10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s="10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s="10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s="10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s="10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s="1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s="10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s="10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s="10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s="10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s="10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s="10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s="10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s="10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s="10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s="1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s="10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s="10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s="10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s="10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s="10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s="10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s="10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s="10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s="10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s="1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s="10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s="10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s="10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s="10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s="10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s="10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s="10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s="10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s="10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s="1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s="10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s="10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s="10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s="10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s="10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s="10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s="10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s="10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s="10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s="1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s="10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s="10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s="10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s="10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s="10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s="10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s="10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s="10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s="10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s="1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s="10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s="10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s="10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s="10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s="10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s="10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s="10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s="10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s="10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s="1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s="10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s="10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s="10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s="10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s="10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s="10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s="10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s="10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s="10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s="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s="10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s="10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s="10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s="10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s="10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s="10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s="10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s="10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s="10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s="1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s="10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s="10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s="10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s="10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s="10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s="10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s="10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s="10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s="10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s="1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s="10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s="10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s="10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s="10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s="10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s="10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s="10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s="10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s="10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s="1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s="10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s="10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s="10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s="10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s="10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s="10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s="10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s="10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s="10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s="1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s="10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s="10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s="10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s="10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s="10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s="10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s="10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s="10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s="10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s="1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s="10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s="10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s="10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s="10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s="10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s="10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s="10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s="10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s="10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s="1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s="10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s="10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s="10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s="10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s="10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s="10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s="10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s="10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s="10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s="1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s="10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s="10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s="10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s="10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s="10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s="10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s="10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s="10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s="10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s="1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s="10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s="10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s="10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s="10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s="10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s="10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s="10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s="10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s="10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s="1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s="10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s="10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s="10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s="10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s="10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s="10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s="10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s="10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s="10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s="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s="10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s="10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s="10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s="10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s="10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s="10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s="10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s="10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s="10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s="1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s="10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s="10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s="10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s="10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s="10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s="10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s="10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s="10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s="10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s="1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s="10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s="10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s="10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s="10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s="10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s="10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s="10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s="10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s="10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s="1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s="10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s="10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s="10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s="10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s="10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s="10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s="10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s="10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s="10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s="1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s="10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s="10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s="10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s="10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s="10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s="10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s="10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s="10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s="10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s="1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s="10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s="10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s="10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s="10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s="10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s="10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s="10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s="10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s="10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s="1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s="10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s="10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s="10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s="10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s="10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s="10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s="10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s="10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s="10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s="1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s="10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s="10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s="10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s="10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s="10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s="10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s="10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s="10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s="10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s="1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s="10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s="10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s="10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s="10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s="10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s="10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s="10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s="10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s="10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s="1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s="10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s="10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s="10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s="10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s="10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s="10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s="10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s="10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s="10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s="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s="10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s="10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s="10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s="10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s="10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s="10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s="10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s="10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s="10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s="1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s="10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s="10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s="10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s="10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s="10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s="10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s="10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s="10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s="10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s="1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s="10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s="10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s="10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s="10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s="10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s="10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s="10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s="10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s="10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s="1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s="10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s="10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s="10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s="10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s="10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s="10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s="10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s="10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s="10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s="1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s="10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s="10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s="10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s="10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s="10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s="10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s="10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s="10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s="10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s="1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s="10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s="10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s="10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s="10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s="10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s="10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s="10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s="10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s="10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s="1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s="10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s="10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s="10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s="10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s="10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s="10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s="10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s="10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s="10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s="1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s="10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s="10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s="10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s="10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s="10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s="10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s="10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s="10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s="10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s="1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s="10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s="10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s="10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s="10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s="10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s="10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s="10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s="10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s="10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s="1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s="10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s="10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s="10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s="10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s="10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s="10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s="10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s="10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s="10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s="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s="10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s="10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s="10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s="10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s="10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s="10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s="10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s="10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s="10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s="1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s="10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s="10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s="10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s="10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s="10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s="10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s="10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s="10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s="10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s="1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s="10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s="10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s="10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s="10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s="10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s="10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s="10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s="10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s="10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s="1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s="10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s="10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s="10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s="10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s="10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s="10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s="10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s="10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s="10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s="1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s="10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s="10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s="10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s="10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s="10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s="10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s="10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s="10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s="10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s="1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s="10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s="10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s="10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s="10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s="10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s="10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s="10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s="10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s="10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s="1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s="10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s="10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s="10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s="10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s="10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s="10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s="10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s="10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s="10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s="1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s="10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s="10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s="10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s="10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s="10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s="10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s="10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s="10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s="10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s="1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s="10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s="10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s="10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s="10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s="10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s="10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s="10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s="10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s="10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s="1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s="10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s="10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s="10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s="10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s="10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s="10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s="10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s="10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s="10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s="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s="10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s="10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s="10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s="10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s="10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s="10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s="10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s="10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s="10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s="1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s="10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s="10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s="10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s="10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s="10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s="10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s="10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s="10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s="10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s="1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s="10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s="10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s="10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s="10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s="10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s="10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s="10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s="10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s="10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s="1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s="10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s="10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s="10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s="10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s="10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s="10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s="10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s="10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s="10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s="1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s="10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s="10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s="10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s="10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s="10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s="10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s="10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s="10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s="10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s="1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s="10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s="10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s="10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s="10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s="10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s="10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s="10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s="10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s="10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s="1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s="10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s="10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s="10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s="10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s="10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s="10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s="10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s="10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s="10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s="1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s="10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s="10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s="10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s="10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s="10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s="10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s="10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s="10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s="10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s="1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s="10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s="10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s="10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s="10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s="10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s="10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s="10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s="10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s="10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s="1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s="10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s="10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s="10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s="10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s="10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s="10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s="10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s="10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s="10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s="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s="10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s="10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s="10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s="10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s="10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27AC2229-85DF-4CD8-A2B5-35D7185C650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96A77-42AA-49F3-BF43-9EBDA8AAFAD9}">
  <dimension ref="A1:T251"/>
  <sheetViews>
    <sheetView workbookViewId="0"/>
  </sheetViews>
  <sheetFormatPr defaultColWidth="28.5703125"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s="10" t="s">
        <v>8316</v>
      </c>
      <c r="S2" s="14">
        <v>42492.737847222219</v>
      </c>
      <c r="T2" s="14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s="10" t="s">
        <v>8316</v>
      </c>
      <c r="S3" s="14">
        <v>42103.016585648147</v>
      </c>
      <c r="T3" s="14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s="10" t="s">
        <v>8316</v>
      </c>
      <c r="S4" s="14">
        <v>42108.692060185189</v>
      </c>
      <c r="T4" s="14">
        <v>42153.692060185189</v>
      </c>
    </row>
    <row r="5" spans="1:20" ht="7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s="10" t="s">
        <v>8316</v>
      </c>
      <c r="S5" s="14">
        <v>42453.806307870371</v>
      </c>
      <c r="T5" s="14">
        <v>42513.806307870371</v>
      </c>
    </row>
    <row r="6" spans="1:20" ht="9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s="10" t="s">
        <v>8316</v>
      </c>
      <c r="S6" s="14">
        <v>42123.648831018523</v>
      </c>
      <c r="T6" s="14">
        <v>42153.648831018523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s="10" t="s">
        <v>8316</v>
      </c>
      <c r="S7" s="14">
        <v>41858.007071759261</v>
      </c>
      <c r="T7" s="14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s="10" t="s">
        <v>8316</v>
      </c>
      <c r="S8" s="14">
        <v>41781.045173611114</v>
      </c>
      <c r="T8" s="14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s="10" t="s">
        <v>8316</v>
      </c>
      <c r="S9" s="14">
        <v>42370.007766203707</v>
      </c>
      <c r="T9" s="14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s="10" t="s">
        <v>8316</v>
      </c>
      <c r="S10" s="14">
        <v>42165.037581018521</v>
      </c>
      <c r="T10" s="14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s="10" t="s">
        <v>8316</v>
      </c>
      <c r="S11" s="14">
        <v>42480.800648148142</v>
      </c>
      <c r="T11" s="14">
        <v>42540.800648148142</v>
      </c>
    </row>
    <row r="12" spans="1:20" ht="7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s="10" t="s">
        <v>8316</v>
      </c>
      <c r="S12" s="14">
        <v>41784.789687500001</v>
      </c>
      <c r="T12" s="14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s="10" t="s">
        <v>8316</v>
      </c>
      <c r="S13" s="14">
        <v>41831.675034722226</v>
      </c>
      <c r="T13" s="14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s="10" t="s">
        <v>8316</v>
      </c>
      <c r="S14" s="14">
        <v>41950.114108796297</v>
      </c>
      <c r="T14" s="14">
        <v>42010.114108796297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s="10" t="s">
        <v>8316</v>
      </c>
      <c r="S15" s="14">
        <v>42627.955104166671</v>
      </c>
      <c r="T15" s="14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s="10" t="s">
        <v>8316</v>
      </c>
      <c r="S16" s="14">
        <v>42531.195277777777</v>
      </c>
      <c r="T16" s="14">
        <v>42555.166666666672</v>
      </c>
    </row>
    <row r="17" spans="1:20" ht="9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s="10" t="s">
        <v>8316</v>
      </c>
      <c r="S17" s="14">
        <v>42618.827013888891</v>
      </c>
      <c r="T17" s="14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s="10" t="s">
        <v>8316</v>
      </c>
      <c r="S18" s="14">
        <v>42540.593530092592</v>
      </c>
      <c r="T18" s="14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s="10" t="s">
        <v>8316</v>
      </c>
      <c r="S19" s="14">
        <v>41746.189409722225</v>
      </c>
      <c r="T19" s="14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s="10" t="s">
        <v>8316</v>
      </c>
      <c r="S20" s="14">
        <v>41974.738576388889</v>
      </c>
      <c r="T20" s="14">
        <v>41994.738576388889</v>
      </c>
    </row>
    <row r="21" spans="1:20" ht="6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s="10" t="s">
        <v>8316</v>
      </c>
      <c r="S21" s="14">
        <v>42115.11618055556</v>
      </c>
      <c r="T21" s="14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s="10" t="s">
        <v>8316</v>
      </c>
      <c r="S22" s="14">
        <v>42002.817488425921</v>
      </c>
      <c r="T22" s="14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s="10" t="s">
        <v>8316</v>
      </c>
      <c r="S23" s="14">
        <v>42722.84474537037</v>
      </c>
      <c r="T23" s="14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s="10" t="s">
        <v>8316</v>
      </c>
      <c r="S24" s="14">
        <v>42465.128391203703</v>
      </c>
      <c r="T24" s="14">
        <v>42495.128391203703</v>
      </c>
    </row>
    <row r="25" spans="1:20" ht="7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s="10" t="s">
        <v>8316</v>
      </c>
      <c r="S25" s="14">
        <v>42171.743969907402</v>
      </c>
      <c r="T25" s="14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s="10" t="s">
        <v>8316</v>
      </c>
      <c r="S26" s="14">
        <v>42672.955138888887</v>
      </c>
      <c r="T26" s="14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s="10" t="s">
        <v>8316</v>
      </c>
      <c r="S27" s="14">
        <v>42359.725243055553</v>
      </c>
      <c r="T27" s="14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s="10" t="s">
        <v>8316</v>
      </c>
      <c r="S28" s="14">
        <v>42192.905694444446</v>
      </c>
      <c r="T28" s="14">
        <v>42236.711805555555</v>
      </c>
    </row>
    <row r="29" spans="1:20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s="10" t="s">
        <v>8316</v>
      </c>
      <c r="S29" s="14">
        <v>41916.597638888888</v>
      </c>
      <c r="T29" s="14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s="10" t="s">
        <v>8316</v>
      </c>
      <c r="S30" s="14">
        <v>42461.596273148149</v>
      </c>
      <c r="T30" s="14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s="10" t="s">
        <v>8316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s="10" t="s">
        <v>8316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s="10" t="s">
        <v>8316</v>
      </c>
      <c r="S33" s="14">
        <v>42047.07640046296</v>
      </c>
      <c r="T33" s="14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s="10" t="s">
        <v>8316</v>
      </c>
      <c r="S34" s="14">
        <v>42261.632916666669</v>
      </c>
      <c r="T34" s="14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s="10" t="s">
        <v>8316</v>
      </c>
      <c r="S35" s="14">
        <v>41985.427361111113</v>
      </c>
      <c r="T35" s="14">
        <v>42015.427361111113</v>
      </c>
    </row>
    <row r="36" spans="1:20" ht="9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s="10" t="s">
        <v>8316</v>
      </c>
      <c r="S36" s="14">
        <v>41922.535185185188</v>
      </c>
      <c r="T36" s="14">
        <v>41930.207638888889</v>
      </c>
    </row>
    <row r="37" spans="1:20" ht="7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s="10" t="s">
        <v>8316</v>
      </c>
      <c r="S37" s="14">
        <v>41850.863252314812</v>
      </c>
      <c r="T37" s="14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s="10" t="s">
        <v>8316</v>
      </c>
      <c r="S38" s="14">
        <v>41831.742962962962</v>
      </c>
      <c r="T38" s="14">
        <v>41860.125</v>
      </c>
    </row>
    <row r="39" spans="1:20" ht="7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s="10" t="s">
        <v>8316</v>
      </c>
      <c r="S39" s="14">
        <v>42415.883425925931</v>
      </c>
      <c r="T39" s="14">
        <v>42475.84175925926</v>
      </c>
    </row>
    <row r="40" spans="1:20" ht="7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s="10" t="s">
        <v>8316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s="10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s="10" t="s">
        <v>8316</v>
      </c>
      <c r="S42" s="14">
        <v>42037.986284722225</v>
      </c>
      <c r="T42" s="14">
        <v>42097.944618055553</v>
      </c>
    </row>
    <row r="43" spans="1:20" ht="7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s="10" t="s">
        <v>8316</v>
      </c>
      <c r="S43" s="14">
        <v>41811.555462962962</v>
      </c>
      <c r="T43" s="14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s="10" t="s">
        <v>8316</v>
      </c>
      <c r="S44" s="14">
        <v>42701.908807870372</v>
      </c>
      <c r="T44" s="14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s="10" t="s">
        <v>8316</v>
      </c>
      <c r="S45" s="14">
        <v>42258.646504629629</v>
      </c>
      <c r="T45" s="14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s="10" t="s">
        <v>8316</v>
      </c>
      <c r="S46" s="14">
        <v>42278.664965277778</v>
      </c>
      <c r="T46" s="14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s="10" t="s">
        <v>8316</v>
      </c>
      <c r="S47" s="14">
        <v>42515.078217592592</v>
      </c>
      <c r="T47" s="14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s="10" t="s">
        <v>8316</v>
      </c>
      <c r="S48" s="14">
        <v>41830.234166666669</v>
      </c>
      <c r="T48" s="14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s="10" t="s">
        <v>8316</v>
      </c>
      <c r="S49" s="14">
        <v>41982.904386574075</v>
      </c>
      <c r="T49" s="14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s="10" t="s">
        <v>8316</v>
      </c>
      <c r="S50" s="14">
        <v>42210.439768518518</v>
      </c>
      <c r="T50" s="14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s="10" t="s">
        <v>8316</v>
      </c>
      <c r="S51" s="14">
        <v>42196.166874999995</v>
      </c>
      <c r="T51" s="14">
        <v>42256.166874999995</v>
      </c>
    </row>
    <row r="52" spans="1:20" ht="7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s="10" t="s">
        <v>8316</v>
      </c>
      <c r="S52" s="14">
        <v>42606.056863425925</v>
      </c>
      <c r="T52" s="14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s="10" t="s">
        <v>8316</v>
      </c>
      <c r="S53" s="14">
        <v>42199.648912037039</v>
      </c>
      <c r="T53" s="14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s="10" t="s">
        <v>8316</v>
      </c>
      <c r="S54" s="14">
        <v>42444.877743055549</v>
      </c>
      <c r="T54" s="14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s="10" t="s">
        <v>8316</v>
      </c>
      <c r="S55" s="14">
        <v>42499.731701388882</v>
      </c>
      <c r="T55" s="14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s="10" t="s">
        <v>8316</v>
      </c>
      <c r="S56" s="14">
        <v>41929.266215277778</v>
      </c>
      <c r="T56" s="14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s="10" t="s">
        <v>8316</v>
      </c>
      <c r="S57" s="14">
        <v>42142.768819444449</v>
      </c>
      <c r="T57" s="14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s="10" t="s">
        <v>8316</v>
      </c>
      <c r="S58" s="14">
        <v>42354.131643518514</v>
      </c>
      <c r="T58" s="14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s="10" t="s">
        <v>8316</v>
      </c>
      <c r="S59" s="14">
        <v>41828.922905092593</v>
      </c>
      <c r="T59" s="14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s="10" t="s">
        <v>8316</v>
      </c>
      <c r="S60" s="14">
        <v>42245.234340277777</v>
      </c>
      <c r="T60" s="14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s="10" t="s">
        <v>8316</v>
      </c>
      <c r="S61" s="14">
        <v>42278.629710648151</v>
      </c>
      <c r="T61" s="14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s="10" t="s">
        <v>8316</v>
      </c>
      <c r="S62" s="14">
        <v>41826.61954861111</v>
      </c>
      <c r="T62" s="14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s="10" t="s">
        <v>8316</v>
      </c>
      <c r="S63" s="14">
        <v>42205.171018518522</v>
      </c>
      <c r="T63" s="14">
        <v>42235.171018518522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s="10" t="s">
        <v>8316</v>
      </c>
      <c r="S64" s="14">
        <v>42041.205000000002</v>
      </c>
      <c r="T64" s="14">
        <v>42086.16333333333</v>
      </c>
    </row>
    <row r="65" spans="1:20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s="10" t="s">
        <v>8316</v>
      </c>
      <c r="S65" s="14">
        <v>42203.677766203706</v>
      </c>
      <c r="T65" s="14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s="10" t="s">
        <v>8316</v>
      </c>
      <c r="S66" s="14">
        <v>41983.752847222218</v>
      </c>
      <c r="T66" s="14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s="10" t="s">
        <v>8316</v>
      </c>
      <c r="S67" s="14">
        <v>42103.024398148147</v>
      </c>
      <c r="T67" s="14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s="10" t="s">
        <v>8316</v>
      </c>
      <c r="S68" s="14">
        <v>42089.901574074072</v>
      </c>
      <c r="T68" s="14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s="10" t="s">
        <v>8316</v>
      </c>
      <c r="S69" s="14">
        <v>42297.691006944442</v>
      </c>
      <c r="T69" s="14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s="10" t="s">
        <v>8316</v>
      </c>
      <c r="S70" s="14">
        <v>41833.089756944442</v>
      </c>
      <c r="T70" s="14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s="10" t="s">
        <v>8316</v>
      </c>
      <c r="S71" s="14">
        <v>42325.920717592591</v>
      </c>
      <c r="T71" s="14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s="10" t="s">
        <v>8316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s="10" t="s">
        <v>8316</v>
      </c>
      <c r="S73" s="14">
        <v>41793.710231481484</v>
      </c>
      <c r="T73" s="14">
        <v>41823.710231481484</v>
      </c>
    </row>
    <row r="74" spans="1:20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s="10" t="s">
        <v>8316</v>
      </c>
      <c r="S74" s="14">
        <v>41793.814259259263</v>
      </c>
      <c r="T74" s="14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s="10" t="s">
        <v>8316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s="10" t="s">
        <v>8316</v>
      </c>
      <c r="S76" s="14">
        <v>42621.389340277776</v>
      </c>
      <c r="T76" s="14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s="10" t="s">
        <v>8316</v>
      </c>
      <c r="S77" s="14">
        <v>41780.785729166666</v>
      </c>
      <c r="T77" s="14">
        <v>41840.785729166666</v>
      </c>
    </row>
    <row r="78" spans="1:20" ht="7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s="10" t="s">
        <v>8316</v>
      </c>
      <c r="S78" s="14">
        <v>41766.072500000002</v>
      </c>
      <c r="T78" s="14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s="10" t="s">
        <v>8316</v>
      </c>
      <c r="S79" s="14">
        <v>41766.617291666669</v>
      </c>
      <c r="T79" s="14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s="10" t="s">
        <v>8316</v>
      </c>
      <c r="S80" s="14">
        <v>42248.627013888887</v>
      </c>
      <c r="T80" s="14">
        <v>42278.627013888887</v>
      </c>
    </row>
    <row r="81" spans="1:20" ht="7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s="10" t="s">
        <v>8316</v>
      </c>
      <c r="S81" s="14">
        <v>41885.221550925926</v>
      </c>
      <c r="T81" s="14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s="10" t="s">
        <v>8316</v>
      </c>
      <c r="S82" s="14">
        <v>42159.224432870367</v>
      </c>
      <c r="T82" s="14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s="10" t="s">
        <v>8316</v>
      </c>
      <c r="S83" s="14">
        <v>42265.817002314812</v>
      </c>
      <c r="T83" s="14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s="10" t="s">
        <v>8316</v>
      </c>
      <c r="S84" s="14">
        <v>41975.124340277776</v>
      </c>
      <c r="T84" s="14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s="10" t="s">
        <v>8316</v>
      </c>
      <c r="S85" s="14">
        <v>42065.190694444449</v>
      </c>
      <c r="T85" s="14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s="10" t="s">
        <v>8316</v>
      </c>
      <c r="S86" s="14">
        <v>41848.84002314815</v>
      </c>
      <c r="T86" s="14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s="10" t="s">
        <v>8316</v>
      </c>
      <c r="S87" s="14">
        <v>42103.884930555556</v>
      </c>
      <c r="T87" s="14">
        <v>42133.884930555556</v>
      </c>
    </row>
    <row r="88" spans="1:20" ht="9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s="10" t="s">
        <v>8316</v>
      </c>
      <c r="S88" s="14">
        <v>42059.970729166671</v>
      </c>
      <c r="T88" s="14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s="10" t="s">
        <v>8316</v>
      </c>
      <c r="S89" s="14">
        <v>42041.743090277778</v>
      </c>
      <c r="T89" s="14">
        <v>42071.701423611114</v>
      </c>
    </row>
    <row r="90" spans="1:20" ht="9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s="10" t="s">
        <v>8316</v>
      </c>
      <c r="S90" s="14">
        <v>41829.73715277778</v>
      </c>
      <c r="T90" s="14">
        <v>41852.716666666667</v>
      </c>
    </row>
    <row r="91" spans="1:20" ht="7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s="10" t="s">
        <v>8316</v>
      </c>
      <c r="S91" s="14">
        <v>41789.893599537041</v>
      </c>
      <c r="T91" s="14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s="10" t="s">
        <v>8316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s="10" t="s">
        <v>8316</v>
      </c>
      <c r="S93" s="14">
        <v>41914.590011574073</v>
      </c>
      <c r="T93" s="14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s="10" t="s">
        <v>8316</v>
      </c>
      <c r="S94" s="14">
        <v>42611.261064814811</v>
      </c>
      <c r="T94" s="14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s="10" t="s">
        <v>8316</v>
      </c>
      <c r="S95" s="14">
        <v>42253.633159722223</v>
      </c>
      <c r="T95" s="14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s="10" t="s">
        <v>8316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s="10" t="s">
        <v>8316</v>
      </c>
      <c r="S97" s="14">
        <v>42402.947002314817</v>
      </c>
      <c r="T97" s="14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s="10" t="s">
        <v>8316</v>
      </c>
      <c r="S98" s="14">
        <v>42509.814108796301</v>
      </c>
      <c r="T98" s="14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s="10" t="s">
        <v>8316</v>
      </c>
      <c r="S99" s="14">
        <v>41977.004976851851</v>
      </c>
      <c r="T99" s="14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s="10" t="s">
        <v>8316</v>
      </c>
      <c r="S100" s="14">
        <v>42171.758611111116</v>
      </c>
      <c r="T100" s="14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s="10" t="s">
        <v>8316</v>
      </c>
      <c r="S101" s="14">
        <v>42056.1324537037</v>
      </c>
      <c r="T101" s="14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s="10" t="s">
        <v>8316</v>
      </c>
      <c r="S102" s="14">
        <v>41867.652280092596</v>
      </c>
      <c r="T102" s="14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s="10" t="s">
        <v>8316</v>
      </c>
      <c r="S103" s="14">
        <v>41779.657870370371</v>
      </c>
      <c r="T103" s="14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s="10" t="s">
        <v>8316</v>
      </c>
      <c r="S104" s="14">
        <v>42679.958472222221</v>
      </c>
      <c r="T104" s="14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s="10" t="s">
        <v>8316</v>
      </c>
      <c r="S105" s="14">
        <v>42032.250208333338</v>
      </c>
      <c r="T105" s="14">
        <v>42063.250208333338</v>
      </c>
    </row>
    <row r="106" spans="1:20" ht="7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s="10" t="s">
        <v>8316</v>
      </c>
      <c r="S106" s="14">
        <v>41793.191875000004</v>
      </c>
      <c r="T106" s="14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s="10" t="s">
        <v>8316</v>
      </c>
      <c r="S107" s="14">
        <v>41843.775011574071</v>
      </c>
      <c r="T107" s="14">
        <v>41863.775011574071</v>
      </c>
    </row>
    <row r="108" spans="1:20" ht="6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s="10" t="s">
        <v>8316</v>
      </c>
      <c r="S108" s="14">
        <v>42136.092488425929</v>
      </c>
      <c r="T108" s="14">
        <v>42166.092488425929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s="10" t="s">
        <v>8316</v>
      </c>
      <c r="S109" s="14">
        <v>42317.826377314821</v>
      </c>
      <c r="T109" s="14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s="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s="10" t="s">
        <v>8316</v>
      </c>
      <c r="S111" s="14">
        <v>42095.229166666672</v>
      </c>
      <c r="T111" s="14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s="10" t="s">
        <v>8316</v>
      </c>
      <c r="S112" s="14">
        <v>41906.819513888891</v>
      </c>
      <c r="T112" s="14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s="10" t="s">
        <v>8316</v>
      </c>
      <c r="S113" s="14">
        <v>41834.135370370372</v>
      </c>
      <c r="T113" s="14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s="10" t="s">
        <v>8316</v>
      </c>
      <c r="S114" s="14">
        <v>41863.359282407408</v>
      </c>
      <c r="T114" s="14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s="10" t="s">
        <v>8316</v>
      </c>
      <c r="S115" s="14">
        <v>42224.756909722222</v>
      </c>
      <c r="T115" s="14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s="10" t="s">
        <v>8316</v>
      </c>
      <c r="S116" s="14">
        <v>41939.8122337963</v>
      </c>
      <c r="T116" s="14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s="10" t="s">
        <v>8316</v>
      </c>
      <c r="S117" s="14">
        <v>42059.270023148143</v>
      </c>
      <c r="T117" s="14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s="10" t="s">
        <v>8316</v>
      </c>
      <c r="S118" s="14">
        <v>42308.211215277777</v>
      </c>
      <c r="T118" s="14">
        <v>42338.252881944441</v>
      </c>
    </row>
    <row r="119" spans="1:20" ht="9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s="10" t="s">
        <v>8316</v>
      </c>
      <c r="S119" s="14">
        <v>42020.768634259264</v>
      </c>
      <c r="T119" s="14">
        <v>42065.958333333328</v>
      </c>
    </row>
    <row r="120" spans="1:20" ht="7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s="10" t="s">
        <v>8316</v>
      </c>
      <c r="S120" s="14">
        <v>41786.959745370368</v>
      </c>
      <c r="T120" s="14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s="10" t="s">
        <v>8316</v>
      </c>
      <c r="S121" s="14">
        <v>41820.870821759258</v>
      </c>
      <c r="T121" s="14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s="10" t="s">
        <v>8316</v>
      </c>
      <c r="S122" s="14">
        <v>42265.683182870373</v>
      </c>
      <c r="T122" s="14">
        <v>42293.207638888889</v>
      </c>
    </row>
    <row r="123" spans="1:20" ht="7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s="10" t="s">
        <v>8316</v>
      </c>
      <c r="S123" s="14">
        <v>42601.827141203699</v>
      </c>
      <c r="T123" s="14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s="10" t="s">
        <v>8316</v>
      </c>
      <c r="S124" s="14">
        <v>42228.151701388888</v>
      </c>
      <c r="T124" s="14">
        <v>42253.151701388888</v>
      </c>
    </row>
    <row r="125" spans="1:20" ht="7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s="10" t="s">
        <v>8316</v>
      </c>
      <c r="S125" s="14">
        <v>42415.168564814812</v>
      </c>
      <c r="T125" s="14">
        <v>42445.126898148148</v>
      </c>
    </row>
    <row r="126" spans="1:20" ht="7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s="10" t="s">
        <v>8316</v>
      </c>
      <c r="S126" s="14">
        <v>42538.968310185184</v>
      </c>
      <c r="T126" s="14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s="10" t="s">
        <v>8316</v>
      </c>
      <c r="S127" s="14">
        <v>42233.671747685185</v>
      </c>
      <c r="T127" s="14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s="10" t="s">
        <v>8316</v>
      </c>
      <c r="S128" s="14">
        <v>42675.262962962966</v>
      </c>
      <c r="T128" s="14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s="10" t="s">
        <v>8316</v>
      </c>
      <c r="S129" s="14">
        <v>42534.631481481483</v>
      </c>
      <c r="T129" s="14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s="10" t="s">
        <v>8316</v>
      </c>
      <c r="S130" s="14">
        <v>42151.905717592599</v>
      </c>
      <c r="T130" s="14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s="10" t="s">
        <v>8316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s="10" t="s">
        <v>8316</v>
      </c>
      <c r="S132" s="14">
        <v>41940.587233796294</v>
      </c>
      <c r="T132" s="14">
        <v>41968.041666666672</v>
      </c>
    </row>
    <row r="133" spans="1:20" ht="7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s="10" t="s">
        <v>8316</v>
      </c>
      <c r="S133" s="14">
        <v>42111.904097222221</v>
      </c>
      <c r="T133" s="14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s="10" t="s">
        <v>8316</v>
      </c>
      <c r="S134" s="14">
        <v>42279.778564814813</v>
      </c>
      <c r="T134" s="14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s="10" t="s">
        <v>8316</v>
      </c>
      <c r="S135" s="14">
        <v>42213.662905092591</v>
      </c>
      <c r="T135" s="14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s="10" t="s">
        <v>8316</v>
      </c>
      <c r="S136" s="14">
        <v>42109.801712962959</v>
      </c>
      <c r="T136" s="14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s="10" t="s">
        <v>8316</v>
      </c>
      <c r="S137" s="14">
        <v>42031.833587962959</v>
      </c>
      <c r="T137" s="14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s="10" t="s">
        <v>8316</v>
      </c>
      <c r="S138" s="14">
        <v>42615.142870370371</v>
      </c>
      <c r="T138" s="14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s="10" t="s">
        <v>8316</v>
      </c>
      <c r="S139" s="14">
        <v>42439.702314814815</v>
      </c>
      <c r="T139" s="14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s="10" t="s">
        <v>8316</v>
      </c>
      <c r="S140" s="14">
        <v>42243.790393518517</v>
      </c>
      <c r="T140" s="14">
        <v>42303.790393518517</v>
      </c>
    </row>
    <row r="141" spans="1:20" ht="7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s="10" t="s">
        <v>8316</v>
      </c>
      <c r="S141" s="14">
        <v>42550.048449074078</v>
      </c>
      <c r="T141" s="14">
        <v>42580.978472222225</v>
      </c>
    </row>
    <row r="142" spans="1:20" ht="7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s="10" t="s">
        <v>8316</v>
      </c>
      <c r="S142" s="14">
        <v>42306.848854166667</v>
      </c>
      <c r="T142" s="14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s="10" t="s">
        <v>8316</v>
      </c>
      <c r="S143" s="14">
        <v>42457.932025462964</v>
      </c>
      <c r="T143" s="14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s="10" t="s">
        <v>8316</v>
      </c>
      <c r="S144" s="14">
        <v>42513.976319444439</v>
      </c>
      <c r="T144" s="14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s="10" t="s">
        <v>8316</v>
      </c>
      <c r="S145" s="14">
        <v>41816.950370370374</v>
      </c>
      <c r="T145" s="14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s="10" t="s">
        <v>8316</v>
      </c>
      <c r="S146" s="14">
        <v>41880.788842592592</v>
      </c>
      <c r="T146" s="14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s="10" t="s">
        <v>8316</v>
      </c>
      <c r="S147" s="14">
        <v>42342.845555555556</v>
      </c>
      <c r="T147" s="14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s="10" t="s">
        <v>8316</v>
      </c>
      <c r="S148" s="14">
        <v>42053.722060185188</v>
      </c>
      <c r="T148" s="14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s="10" t="s">
        <v>8316</v>
      </c>
      <c r="S149" s="14">
        <v>42414.235879629632</v>
      </c>
      <c r="T149" s="14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s="10" t="s">
        <v>8316</v>
      </c>
      <c r="S150" s="14">
        <v>41801.711550925924</v>
      </c>
      <c r="T150" s="14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s="10" t="s">
        <v>8316</v>
      </c>
      <c r="S151" s="14">
        <v>42770.290590277778</v>
      </c>
      <c r="T151" s="14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s="10" t="s">
        <v>8316</v>
      </c>
      <c r="S152" s="14">
        <v>42452.815659722226</v>
      </c>
      <c r="T152" s="14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s="10" t="s">
        <v>8316</v>
      </c>
      <c r="S153" s="14">
        <v>42601.854699074072</v>
      </c>
      <c r="T153" s="14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s="10" t="s">
        <v>8316</v>
      </c>
      <c r="S154" s="14">
        <v>42447.863553240735</v>
      </c>
      <c r="T154" s="14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s="10" t="s">
        <v>8316</v>
      </c>
      <c r="S155" s="14">
        <v>41811.536180555559</v>
      </c>
      <c r="T155" s="14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s="10" t="s">
        <v>8316</v>
      </c>
      <c r="S156" s="14">
        <v>41981.067523148144</v>
      </c>
      <c r="T156" s="14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s="10" t="s">
        <v>8316</v>
      </c>
      <c r="S157" s="14">
        <v>42469.68414351852</v>
      </c>
      <c r="T157" s="14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s="10" t="s">
        <v>8316</v>
      </c>
      <c r="S158" s="14">
        <v>42534.866875</v>
      </c>
      <c r="T158" s="14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s="10" t="s">
        <v>8316</v>
      </c>
      <c r="S159" s="14">
        <v>41830.858344907407</v>
      </c>
      <c r="T159" s="14">
        <v>41852.291666666664</v>
      </c>
    </row>
    <row r="160" spans="1:20" ht="9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s="10" t="s">
        <v>8316</v>
      </c>
      <c r="S160" s="14">
        <v>42543.788564814815</v>
      </c>
      <c r="T160" s="14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s="10" t="s">
        <v>8316</v>
      </c>
      <c r="S161" s="14">
        <v>41975.642974537041</v>
      </c>
      <c r="T161" s="14">
        <v>42035.642974537041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s="10" t="s">
        <v>8316</v>
      </c>
      <c r="S162" s="14">
        <v>41795.598923611113</v>
      </c>
      <c r="T162" s="14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s="10" t="s">
        <v>8316</v>
      </c>
      <c r="S163" s="14">
        <v>42508.179965277777</v>
      </c>
      <c r="T163" s="14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s="10" t="s">
        <v>8316</v>
      </c>
      <c r="S164" s="14">
        <v>41747.86986111111</v>
      </c>
      <c r="T164" s="14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s="10" t="s">
        <v>8316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s="10" t="s">
        <v>8316</v>
      </c>
      <c r="S166" s="14">
        <v>42230.08116898148</v>
      </c>
      <c r="T166" s="14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s="10" t="s">
        <v>8316</v>
      </c>
      <c r="S167" s="14">
        <v>42286.749780092592</v>
      </c>
      <c r="T167" s="14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s="10" t="s">
        <v>8316</v>
      </c>
      <c r="S168" s="14">
        <v>42125.644467592589</v>
      </c>
      <c r="T168" s="14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s="10" t="s">
        <v>8316</v>
      </c>
      <c r="S169" s="14">
        <v>42289.94049768518</v>
      </c>
      <c r="T169" s="14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s="10" t="s">
        <v>8316</v>
      </c>
      <c r="S170" s="14">
        <v>42107.864722222221</v>
      </c>
      <c r="T170" s="14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s="10" t="s">
        <v>8316</v>
      </c>
      <c r="S171" s="14">
        <v>41809.389930555553</v>
      </c>
      <c r="T171" s="14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s="10" t="s">
        <v>8316</v>
      </c>
      <c r="S172" s="14">
        <v>41950.26694444444</v>
      </c>
      <c r="T172" s="14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s="10" t="s">
        <v>8316</v>
      </c>
      <c r="S173" s="14">
        <v>42061.963263888887</v>
      </c>
      <c r="T173" s="14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s="10" t="s">
        <v>8316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s="10" t="s">
        <v>8316</v>
      </c>
      <c r="S175" s="14">
        <v>42437.64534722222</v>
      </c>
      <c r="T175" s="14">
        <v>42497.603680555556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s="10" t="s">
        <v>8316</v>
      </c>
      <c r="S176" s="14">
        <v>41879.043530092589</v>
      </c>
      <c r="T176" s="14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s="10" t="s">
        <v>8316</v>
      </c>
      <c r="S177" s="14">
        <v>42020.587349537032</v>
      </c>
      <c r="T177" s="14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s="10" t="s">
        <v>8316</v>
      </c>
      <c r="S178" s="14">
        <v>41890.16269675926</v>
      </c>
      <c r="T178" s="14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s="10" t="s">
        <v>8316</v>
      </c>
      <c r="S179" s="14">
        <v>41872.807696759257</v>
      </c>
      <c r="T179" s="14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s="10" t="s">
        <v>8316</v>
      </c>
      <c r="S180" s="14">
        <v>42391.772997685184</v>
      </c>
      <c r="T180" s="14">
        <v>42416.772997685184</v>
      </c>
    </row>
    <row r="181" spans="1:20" ht="7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s="10" t="s">
        <v>8316</v>
      </c>
      <c r="S181" s="14">
        <v>41848.772928240738</v>
      </c>
      <c r="T181" s="14">
        <v>41877.686111111114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s="10" t="s">
        <v>8316</v>
      </c>
      <c r="S182" s="14">
        <v>41921.770439814813</v>
      </c>
      <c r="T182" s="14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s="10" t="s">
        <v>8316</v>
      </c>
      <c r="S183" s="14">
        <v>42021.301192129627</v>
      </c>
      <c r="T183" s="14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s="10" t="s">
        <v>8316</v>
      </c>
      <c r="S184" s="14">
        <v>42419.246168981481</v>
      </c>
      <c r="T184" s="14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s="10" t="s">
        <v>8316</v>
      </c>
      <c r="S185" s="14">
        <v>42174.780821759254</v>
      </c>
      <c r="T185" s="14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s="10" t="s">
        <v>8316</v>
      </c>
      <c r="S186" s="14">
        <v>41856.672152777777</v>
      </c>
      <c r="T186" s="14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s="10" t="s">
        <v>8316</v>
      </c>
      <c r="S187" s="14">
        <v>42417.675879629634</v>
      </c>
      <c r="T187" s="14">
        <v>42475.686111111107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s="10" t="s">
        <v>8316</v>
      </c>
      <c r="S188" s="14">
        <v>42057.190960648149</v>
      </c>
      <c r="T188" s="14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s="10" t="s">
        <v>8316</v>
      </c>
      <c r="S189" s="14">
        <v>41878.911550925928</v>
      </c>
      <c r="T189" s="14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s="10" t="s">
        <v>8316</v>
      </c>
      <c r="S190" s="14">
        <v>41990.584108796291</v>
      </c>
      <c r="T190" s="14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s="10" t="s">
        <v>8316</v>
      </c>
      <c r="S191" s="14">
        <v>42408.999571759254</v>
      </c>
      <c r="T191" s="14">
        <v>42453.957905092597</v>
      </c>
    </row>
    <row r="192" spans="1:20" ht="7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s="10" t="s">
        <v>8316</v>
      </c>
      <c r="S192" s="14">
        <v>42217.670104166667</v>
      </c>
      <c r="T192" s="14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s="10" t="s">
        <v>8316</v>
      </c>
      <c r="S193" s="14">
        <v>42282.655543981484</v>
      </c>
      <c r="T193" s="14">
        <v>42342.697210648148</v>
      </c>
    </row>
    <row r="194" spans="1:20" ht="9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s="10" t="s">
        <v>8316</v>
      </c>
      <c r="S194" s="14">
        <v>42768.97084490741</v>
      </c>
      <c r="T194" s="14">
        <v>42789.041666666672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s="10" t="s">
        <v>8316</v>
      </c>
      <c r="S195" s="14">
        <v>41765.938657407409</v>
      </c>
      <c r="T195" s="14">
        <v>41795.938657407409</v>
      </c>
    </row>
    <row r="196" spans="1:20" ht="7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s="10" t="s">
        <v>8316</v>
      </c>
      <c r="S196" s="14">
        <v>42322.025115740747</v>
      </c>
      <c r="T196" s="14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s="10" t="s">
        <v>8316</v>
      </c>
      <c r="S197" s="14">
        <v>42374.655081018514</v>
      </c>
      <c r="T197" s="14">
        <v>42403.784027777772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s="10" t="s">
        <v>8316</v>
      </c>
      <c r="S198" s="14">
        <v>41941.585231481484</v>
      </c>
      <c r="T198" s="14">
        <v>41991.626898148148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s="10" t="s">
        <v>8316</v>
      </c>
      <c r="S199" s="14">
        <v>42293.809212962966</v>
      </c>
      <c r="T199" s="14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s="10" t="s">
        <v>8316</v>
      </c>
      <c r="S200" s="14">
        <v>42067.947337962964</v>
      </c>
      <c r="T200" s="14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s="10" t="s">
        <v>8316</v>
      </c>
      <c r="S201" s="14">
        <v>41903.882951388885</v>
      </c>
      <c r="T201" s="14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s="10" t="s">
        <v>8316</v>
      </c>
      <c r="S202" s="14">
        <v>41804.937083333331</v>
      </c>
      <c r="T202" s="14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s="10" t="s">
        <v>8316</v>
      </c>
      <c r="S203" s="14">
        <v>42497.070775462969</v>
      </c>
      <c r="T203" s="14">
        <v>42514.600694444445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s="10" t="s">
        <v>8316</v>
      </c>
      <c r="S204" s="14">
        <v>41869.798726851855</v>
      </c>
      <c r="T204" s="14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s="10" t="s">
        <v>8316</v>
      </c>
      <c r="S205" s="14">
        <v>42305.670914351853</v>
      </c>
      <c r="T205" s="14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s="10" t="s">
        <v>8316</v>
      </c>
      <c r="S206" s="14">
        <v>42144.231527777782</v>
      </c>
      <c r="T206" s="14">
        <v>42203.125</v>
      </c>
    </row>
    <row r="207" spans="1:20" ht="7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s="10" t="s">
        <v>8316</v>
      </c>
      <c r="S207" s="14">
        <v>41995.084074074075</v>
      </c>
      <c r="T207" s="14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s="10" t="s">
        <v>8316</v>
      </c>
      <c r="S208" s="14">
        <v>42074.219699074078</v>
      </c>
      <c r="T208" s="14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s="10" t="s">
        <v>8316</v>
      </c>
      <c r="S209" s="14">
        <v>41904.650578703702</v>
      </c>
      <c r="T209" s="14">
        <v>41934.650578703702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s="10" t="s">
        <v>8316</v>
      </c>
      <c r="S210" s="14">
        <v>41991.022488425922</v>
      </c>
      <c r="T210" s="14">
        <v>42015.041666666672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s="10" t="s">
        <v>8316</v>
      </c>
      <c r="S211" s="14">
        <v>42169.958506944444</v>
      </c>
      <c r="T211" s="14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s="10" t="s">
        <v>8316</v>
      </c>
      <c r="S212" s="14">
        <v>41905.636469907404</v>
      </c>
      <c r="T212" s="14">
        <v>41935.636469907404</v>
      </c>
    </row>
    <row r="213" spans="1:20" ht="7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s="10" t="s">
        <v>8316</v>
      </c>
      <c r="S213" s="14">
        <v>41761.810150462967</v>
      </c>
      <c r="T213" s="14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s="10" t="s">
        <v>8316</v>
      </c>
      <c r="S214" s="14">
        <v>41865.878657407404</v>
      </c>
      <c r="T214" s="14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s="10" t="s">
        <v>8316</v>
      </c>
      <c r="S215" s="14">
        <v>42613.841261574074</v>
      </c>
      <c r="T215" s="14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s="10" t="s">
        <v>8316</v>
      </c>
      <c r="S216" s="14">
        <v>42534.933321759265</v>
      </c>
      <c r="T216" s="14">
        <v>42554.832638888889</v>
      </c>
    </row>
    <row r="217" spans="1:20" ht="7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s="10" t="s">
        <v>8316</v>
      </c>
      <c r="S217" s="14">
        <v>42446.060694444444</v>
      </c>
      <c r="T217" s="14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s="10" t="s">
        <v>8316</v>
      </c>
      <c r="S218" s="14">
        <v>42421.141469907408</v>
      </c>
      <c r="T218" s="14">
        <v>42481.099803240737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s="10" t="s">
        <v>8316</v>
      </c>
      <c r="S219" s="14">
        <v>42523.739212962959</v>
      </c>
      <c r="T219" s="14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s="10" t="s">
        <v>8316</v>
      </c>
      <c r="S220" s="14">
        <v>41833.951516203706</v>
      </c>
      <c r="T220" s="14">
        <v>41863.951516203706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s="10" t="s">
        <v>8316</v>
      </c>
      <c r="S221" s="14">
        <v>42479.039212962962</v>
      </c>
      <c r="T221" s="14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s="10" t="s">
        <v>8316</v>
      </c>
      <c r="S222" s="14">
        <v>42235.117476851854</v>
      </c>
      <c r="T222" s="14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s="10" t="s">
        <v>8316</v>
      </c>
      <c r="S223" s="14">
        <v>42718.963599537034</v>
      </c>
      <c r="T223" s="14">
        <v>42748.961805555555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s="10" t="s">
        <v>8316</v>
      </c>
      <c r="S224" s="14">
        <v>42031.666898148149</v>
      </c>
      <c r="T224" s="14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s="10" t="s">
        <v>8316</v>
      </c>
      <c r="S225" s="14">
        <v>42078.34520833334</v>
      </c>
      <c r="T225" s="14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s="10" t="s">
        <v>8316</v>
      </c>
      <c r="S226" s="14">
        <v>41905.795706018522</v>
      </c>
      <c r="T226" s="14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s="10" t="s">
        <v>8316</v>
      </c>
      <c r="S227" s="14">
        <v>42695.7105787037</v>
      </c>
      <c r="T227" s="14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s="10" t="s">
        <v>8316</v>
      </c>
      <c r="S228" s="14">
        <v>42510.938900462963</v>
      </c>
      <c r="T228" s="14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s="10" t="s">
        <v>8316</v>
      </c>
      <c r="S229" s="14">
        <v>42511.698101851856</v>
      </c>
      <c r="T229" s="14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s="10" t="s">
        <v>8316</v>
      </c>
      <c r="S230" s="14">
        <v>42041.581307870365</v>
      </c>
      <c r="T230" s="14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s="10" t="s">
        <v>8316</v>
      </c>
      <c r="S231" s="14">
        <v>42307.189270833333</v>
      </c>
      <c r="T231" s="14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s="10" t="s">
        <v>8316</v>
      </c>
      <c r="S232" s="14">
        <v>42353.761759259258</v>
      </c>
      <c r="T232" s="14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s="10" t="s">
        <v>8316</v>
      </c>
      <c r="S233" s="14">
        <v>42058.603877314818</v>
      </c>
      <c r="T233" s="14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s="10" t="s">
        <v>8316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s="10" t="s">
        <v>8316</v>
      </c>
      <c r="S235" s="14">
        <v>42538.742893518516</v>
      </c>
      <c r="T235" s="14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s="10" t="s">
        <v>8316</v>
      </c>
      <c r="S236" s="14">
        <v>42122.732499999998</v>
      </c>
      <c r="T236" s="14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s="10" t="s">
        <v>8316</v>
      </c>
      <c r="S237" s="14">
        <v>42209.67288194444</v>
      </c>
      <c r="T237" s="14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s="10" t="s">
        <v>8316</v>
      </c>
      <c r="S238" s="14">
        <v>41990.506377314814</v>
      </c>
      <c r="T238" s="14">
        <v>42020.506377314814</v>
      </c>
    </row>
    <row r="239" spans="1:20" ht="7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s="10" t="s">
        <v>8316</v>
      </c>
      <c r="S239" s="14">
        <v>42039.194988425923</v>
      </c>
      <c r="T239" s="14">
        <v>42099.153321759266</v>
      </c>
    </row>
    <row r="240" spans="1:20" ht="7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s="10" t="s">
        <v>8316</v>
      </c>
      <c r="S240" s="14">
        <v>41890.086805555555</v>
      </c>
      <c r="T240" s="14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s="10" t="s">
        <v>8316</v>
      </c>
      <c r="S241" s="14">
        <v>42495.722187499996</v>
      </c>
      <c r="T241" s="14">
        <v>42525.722187499996</v>
      </c>
    </row>
    <row r="242" spans="1:20" ht="7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s="10" t="s">
        <v>8316</v>
      </c>
      <c r="S242" s="14">
        <v>42570.850381944445</v>
      </c>
      <c r="T242" s="14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s="10" t="s">
        <v>8316</v>
      </c>
      <c r="S243" s="14">
        <v>41927.124884259261</v>
      </c>
      <c r="T243" s="14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s="10" t="s">
        <v>8316</v>
      </c>
      <c r="S244" s="14">
        <v>42730.903726851851</v>
      </c>
      <c r="T244" s="14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s="10" t="s">
        <v>8316</v>
      </c>
      <c r="S245" s="14">
        <v>42475.848067129627</v>
      </c>
      <c r="T245" s="14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s="10" t="s">
        <v>8316</v>
      </c>
      <c r="S246" s="14">
        <v>42188.83293981482</v>
      </c>
      <c r="T246" s="14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s="10" t="s">
        <v>8316</v>
      </c>
      <c r="S247" s="14">
        <v>42053.049375000002</v>
      </c>
      <c r="T247" s="14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s="10" t="s">
        <v>8316</v>
      </c>
      <c r="S248" s="14">
        <v>41883.916678240741</v>
      </c>
      <c r="T248" s="14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s="10" t="s">
        <v>8316</v>
      </c>
      <c r="S249" s="14">
        <v>42767.031678240746</v>
      </c>
      <c r="T249" s="14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s="10" t="s">
        <v>8316</v>
      </c>
      <c r="S250" s="14">
        <v>42029.135879629626</v>
      </c>
      <c r="T250" s="14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s="10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DE946-001C-4AF4-AA4E-974B399238FC}">
  <dimension ref="A1:T413"/>
  <sheetViews>
    <sheetView workbookViewId="0">
      <pane ySplit="1" topLeftCell="A2" activePane="bottomLeft" state="frozen"/>
      <selection pane="bottomLeft" activeCell="A2" sqref="A2"/>
    </sheetView>
  </sheetViews>
  <sheetFormatPr defaultColWidth="15.85546875" defaultRowHeight="15" x14ac:dyDescent="0.25"/>
  <cols>
    <col min="1" max="1" width="5" bestFit="1" customWidth="1"/>
    <col min="2" max="2" width="22.28515625" customWidth="1"/>
    <col min="3" max="3" width="36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s="10" t="s">
        <v>8316</v>
      </c>
      <c r="S2" s="14">
        <v>42646.092812499999</v>
      </c>
      <c r="T2" s="14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s="10" t="s">
        <v>8316</v>
      </c>
      <c r="S3" s="14">
        <v>42430.040798611109</v>
      </c>
      <c r="T3" s="14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s="10" t="s">
        <v>8316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s="10" t="s">
        <v>8316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s="10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s="10" t="s">
        <v>8316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s="10" t="s">
        <v>8316</v>
      </c>
      <c r="S8" s="14">
        <v>42157.591064814813</v>
      </c>
      <c r="T8" s="14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s="10" t="s">
        <v>8316</v>
      </c>
      <c r="S9" s="14">
        <v>42676.065150462964</v>
      </c>
      <c r="T9" s="14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s="10" t="s">
        <v>8316</v>
      </c>
      <c r="S10" s="14">
        <v>42473.007037037038</v>
      </c>
      <c r="T10" s="14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s="10" t="s">
        <v>8316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s="10" t="s">
        <v>8316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s="10" t="s">
        <v>8316</v>
      </c>
      <c r="S13" s="14">
        <v>42712.23474537037</v>
      </c>
      <c r="T13" s="14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s="10" t="s">
        <v>8316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s="10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s="10" t="s">
        <v>8316</v>
      </c>
      <c r="S16" s="14">
        <v>42086.614942129629</v>
      </c>
      <c r="T16" s="14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s="10" t="s">
        <v>8316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s="10" t="s">
        <v>8316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s="10" t="s">
        <v>8316</v>
      </c>
      <c r="S19" s="14">
        <v>42461.747199074074</v>
      </c>
      <c r="T19" s="14"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s="10" t="s">
        <v>8316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s="10" t="s">
        <v>8316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s="10" t="s">
        <v>8316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s="10" t="s">
        <v>8316</v>
      </c>
      <c r="S23" s="14">
        <v>42675.057997685188</v>
      </c>
      <c r="T23" s="14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s="10" t="s">
        <v>8316</v>
      </c>
      <c r="S24" s="14">
        <v>42018.94159722222</v>
      </c>
      <c r="T24" s="14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s="10" t="s">
        <v>8316</v>
      </c>
      <c r="S25" s="14">
        <v>42026.924976851849</v>
      </c>
      <c r="T25" s="14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s="10" t="s">
        <v>8316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s="10" t="s">
        <v>8316</v>
      </c>
      <c r="S27" s="14">
        <v>42558.189432870371</v>
      </c>
      <c r="T27" s="14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s="10" t="s">
        <v>8316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s="10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s="10" t="s">
        <v>8316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s="10" t="s">
        <v>8316</v>
      </c>
      <c r="S31" s="14">
        <v>42016.938692129625</v>
      </c>
      <c r="T31" s="14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s="10" t="s">
        <v>8316</v>
      </c>
      <c r="S32" s="14">
        <v>42591.899988425925</v>
      </c>
      <c r="T32" s="14">
        <v>42622.166666666672</v>
      </c>
    </row>
    <row r="33" spans="1:20" ht="6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s="10" t="s">
        <v>8316</v>
      </c>
      <c r="S33" s="14">
        <v>42183.231006944443</v>
      </c>
      <c r="T33" s="14">
        <v>42228.231006944443</v>
      </c>
    </row>
    <row r="34" spans="1:20" ht="6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s="10" t="s">
        <v>8316</v>
      </c>
      <c r="S34" s="14">
        <v>41780.525937500002</v>
      </c>
      <c r="T34" s="14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s="10" t="s">
        <v>8316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s="10" t="s">
        <v>8316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s="10" t="s">
        <v>8316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s="10" t="s">
        <v>8316</v>
      </c>
      <c r="S38" s="14">
        <v>42451.496817129635</v>
      </c>
      <c r="T38" s="14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s="10" t="s">
        <v>8316</v>
      </c>
      <c r="S39" s="14">
        <v>41759.13962962963</v>
      </c>
      <c r="T39" s="14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s="10" t="s">
        <v>8316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s="10" t="s">
        <v>8316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s="10" t="s">
        <v>8316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s="10" t="s">
        <v>8316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s="10" t="s">
        <v>8316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s="10" t="s">
        <v>8316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s="10" t="s">
        <v>8316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s="10" t="s">
        <v>8316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s="10" t="s">
        <v>8316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s="10" t="s">
        <v>8316</v>
      </c>
      <c r="S49" s="14">
        <v>42746.261782407411</v>
      </c>
      <c r="T49" s="14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s="10" t="s">
        <v>8316</v>
      </c>
      <c r="S50" s="14">
        <v>41842.607592592591</v>
      </c>
      <c r="T50" s="14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s="10" t="s">
        <v>8316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s="10" t="s">
        <v>8316</v>
      </c>
      <c r="S52" s="14">
        <v>42061.212488425925</v>
      </c>
      <c r="T52" s="14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s="10" t="s">
        <v>8316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s="10" t="s">
        <v>8316</v>
      </c>
      <c r="S54" s="14">
        <v>42157.470185185186</v>
      </c>
      <c r="T54" s="14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s="10" t="s">
        <v>8316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s="10" t="s">
        <v>8316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s="10" t="s">
        <v>8316</v>
      </c>
      <c r="S57" s="14">
        <v>42233.738564814819</v>
      </c>
      <c r="T57" s="14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s="10" t="s">
        <v>8316</v>
      </c>
      <c r="S58" s="14">
        <v>42042.197824074072</v>
      </c>
      <c r="T58" s="14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s="10" t="s">
        <v>8316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s="10" t="s">
        <v>8316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s="10" t="s">
        <v>8316</v>
      </c>
      <c r="S61" s="14">
        <v>41852.658310185187</v>
      </c>
      <c r="T61" s="14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s="10" t="s">
        <v>8316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s="10" t="s">
        <v>8316</v>
      </c>
      <c r="S63" s="14">
        <v>42341.818379629629</v>
      </c>
      <c r="T63" s="14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s="10" t="s">
        <v>8316</v>
      </c>
      <c r="S64" s="14">
        <v>41880.061006944445</v>
      </c>
      <c r="T64" s="14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s="10" t="s">
        <v>8316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s="10" t="s">
        <v>8316</v>
      </c>
      <c r="S66" s="14">
        <v>42026.88118055556</v>
      </c>
      <c r="T66" s="14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s="10" t="s">
        <v>8316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s="10" t="s">
        <v>8316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s="10" t="s">
        <v>8316</v>
      </c>
      <c r="S69" s="14">
        <v>42219.915856481486</v>
      </c>
      <c r="T69" s="14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s="10" t="s">
        <v>8316</v>
      </c>
      <c r="S70" s="14">
        <v>41909.969386574077</v>
      </c>
      <c r="T70" s="14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s="10" t="s">
        <v>8316</v>
      </c>
      <c r="S71" s="14">
        <v>41891.665324074071</v>
      </c>
      <c r="T71" s="14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s="10" t="s">
        <v>8316</v>
      </c>
      <c r="S72" s="14">
        <v>41226.017361111109</v>
      </c>
      <c r="T72" s="14"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s="10" t="s">
        <v>8316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s="10" t="s">
        <v>8316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s="10" t="s">
        <v>8316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s="10" t="s">
        <v>8316</v>
      </c>
      <c r="S76" s="14">
        <v>40970.875671296293</v>
      </c>
      <c r="T76" s="14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s="10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s="10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s="10" t="s">
        <v>8316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s="10" t="s">
        <v>8316</v>
      </c>
      <c r="S80" s="14">
        <v>40884.066678240742</v>
      </c>
      <c r="T80" s="14">
        <v>40926.958333333336</v>
      </c>
    </row>
    <row r="81" spans="1:20" ht="6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s="10" t="s">
        <v>8316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s="10" t="s">
        <v>8316</v>
      </c>
      <c r="S82" s="14">
        <v>41799.685902777775</v>
      </c>
      <c r="T82" s="14">
        <v>41827.083333333336</v>
      </c>
    </row>
    <row r="83" spans="1:20" ht="6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s="10" t="s">
        <v>8316</v>
      </c>
      <c r="S83" s="14">
        <v>41775.753761574073</v>
      </c>
      <c r="T83" s="14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s="10" t="s">
        <v>8316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s="10" t="s">
        <v>8316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s="10" t="s">
        <v>8316</v>
      </c>
      <c r="S86" s="14">
        <v>41940.69158564815</v>
      </c>
      <c r="T86" s="14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s="10" t="s">
        <v>8316</v>
      </c>
      <c r="S87" s="14">
        <v>41839.175706018519</v>
      </c>
      <c r="T87" s="14">
        <v>41853.175706018519</v>
      </c>
    </row>
    <row r="88" spans="1:20" ht="6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s="10" t="s">
        <v>8316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s="10" t="s">
        <v>8316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s="10" t="s">
        <v>8316</v>
      </c>
      <c r="S90" s="14">
        <v>41789.080370370371</v>
      </c>
      <c r="T90" s="14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s="10" t="s">
        <v>8316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s="10" t="s">
        <v>8316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s="10" t="s">
        <v>8316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s="10" t="s">
        <v>8316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s="10" t="s">
        <v>8316</v>
      </c>
      <c r="S95" s="14">
        <v>41477.930914351848</v>
      </c>
      <c r="T95" s="14">
        <v>41504.625</v>
      </c>
    </row>
    <row r="96" spans="1:20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s="10" t="s">
        <v>8316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s="10" t="s">
        <v>8316</v>
      </c>
      <c r="S97" s="14">
        <v>41375.702210648145</v>
      </c>
      <c r="T97" s="14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s="10" t="s">
        <v>8316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s="10" t="s">
        <v>8316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s="10" t="s">
        <v>8316</v>
      </c>
      <c r="S100" s="14">
        <v>41791.993414351848</v>
      </c>
      <c r="T100" s="14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s="10" t="s">
        <v>8316</v>
      </c>
      <c r="S101" s="14">
        <v>41835.666354166664</v>
      </c>
      <c r="T101" s="14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s="10" t="s">
        <v>8316</v>
      </c>
      <c r="S102" s="14">
        <v>41827.605057870373</v>
      </c>
      <c r="T102" s="14">
        <v>41848.605057870373</v>
      </c>
    </row>
    <row r="103" spans="1:20" ht="6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s="10" t="s">
        <v>8316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s="10" t="s">
        <v>8316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s="10" t="s">
        <v>8316</v>
      </c>
      <c r="S105" s="14">
        <v>41834.586574074077</v>
      </c>
      <c r="T105" s="14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s="10" t="s">
        <v>8316</v>
      </c>
      <c r="S106" s="14">
        <v>41829.795729166668</v>
      </c>
      <c r="T106" s="14">
        <v>41859.795729166668</v>
      </c>
    </row>
    <row r="107" spans="1:20" ht="7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s="10" t="s">
        <v>8316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s="10" t="s">
        <v>8316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s="10" t="s">
        <v>8316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s="10" t="s">
        <v>8316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s="10" t="s">
        <v>8316</v>
      </c>
      <c r="S111" s="14">
        <v>42270.582141203704</v>
      </c>
      <c r="T111" s="14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s="10" t="s">
        <v>8316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s="10" t="s">
        <v>8316</v>
      </c>
      <c r="S113" s="14">
        <v>42697.850844907407</v>
      </c>
      <c r="T113" s="14">
        <v>42745.208333333328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s="10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s="10" t="s">
        <v>8316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s="10" t="s">
        <v>8316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s="10" t="s">
        <v>8316</v>
      </c>
      <c r="S117" s="14">
        <v>41898.168125000004</v>
      </c>
      <c r="T117" s="14"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s="10" t="s">
        <v>8316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s="10" t="s">
        <v>8316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s="10" t="s">
        <v>8316</v>
      </c>
      <c r="S120" s="14">
        <v>42766.805034722223</v>
      </c>
      <c r="T120" s="14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s="10" t="s">
        <v>8316</v>
      </c>
      <c r="S121" s="14">
        <v>42522.347812499997</v>
      </c>
      <c r="T121" s="14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s="10" t="s">
        <v>8316</v>
      </c>
      <c r="S122" s="14">
        <v>42702.917048611111</v>
      </c>
      <c r="T122" s="14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s="10" t="s">
        <v>8316</v>
      </c>
      <c r="S123" s="14">
        <v>42252.474351851852</v>
      </c>
      <c r="T123" s="14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s="10" t="s">
        <v>8316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s="10" t="s">
        <v>8316</v>
      </c>
      <c r="S125" s="14">
        <v>41871.755694444444</v>
      </c>
      <c r="T125" s="14">
        <v>41901.755694444444</v>
      </c>
    </row>
    <row r="126" spans="1:20" ht="6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s="10" t="s">
        <v>8316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s="10" t="s">
        <v>8316</v>
      </c>
      <c r="S127" s="14">
        <v>42135.60020833333</v>
      </c>
      <c r="T127" s="14">
        <v>42167.083333333328</v>
      </c>
    </row>
    <row r="128" spans="1:20" ht="6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s="10" t="s">
        <v>8316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s="10" t="s">
        <v>8316</v>
      </c>
      <c r="S129" s="14">
        <v>42068.888391203705</v>
      </c>
      <c r="T129" s="14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s="10" t="s">
        <v>8316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s="10" t="s">
        <v>8316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s="10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s="10" t="s">
        <v>8316</v>
      </c>
      <c r="S133" s="14">
        <v>42602.576712962968</v>
      </c>
      <c r="T133" s="14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s="10" t="s">
        <v>8316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s="10" t="s">
        <v>8316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s="10" t="s">
        <v>8316</v>
      </c>
      <c r="S136" s="14">
        <v>42614.760937500003</v>
      </c>
      <c r="T136" s="14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s="10" t="s">
        <v>8316</v>
      </c>
      <c r="S137" s="14">
        <v>42303.672662037032</v>
      </c>
      <c r="T137" s="14">
        <v>42338.714328703703</v>
      </c>
    </row>
    <row r="138" spans="1:20" ht="6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s="10" t="s">
        <v>8316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s="10" t="s">
        <v>8316</v>
      </c>
      <c r="S139" s="14">
        <v>41964.315532407403</v>
      </c>
      <c r="T139" s="14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s="10" t="s">
        <v>8316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s="10" t="s">
        <v>8316</v>
      </c>
      <c r="S141" s="14">
        <v>42016.800208333334</v>
      </c>
      <c r="T141" s="14"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s="10" t="s">
        <v>8316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s="10" t="s">
        <v>8316</v>
      </c>
      <c r="S143" s="14">
        <v>42172.757638888885</v>
      </c>
      <c r="T143" s="14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s="10" t="s">
        <v>8316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s="10" t="s">
        <v>8316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s="10" t="s">
        <v>8316</v>
      </c>
      <c r="S146" s="14">
        <v>42611.801412037035</v>
      </c>
      <c r="T146" s="14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s="10" t="s">
        <v>8316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s="10" t="s">
        <v>8316</v>
      </c>
      <c r="S148" s="14">
        <v>42017.88045138889</v>
      </c>
      <c r="T148" s="14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s="10" t="s">
        <v>8316</v>
      </c>
      <c r="S149" s="14">
        <v>42431.102534722217</v>
      </c>
      <c r="T149" s="14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s="10" t="s">
        <v>8316</v>
      </c>
      <c r="S150" s="14">
        <v>42121.756921296299</v>
      </c>
      <c r="T150" s="14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s="10" t="s">
        <v>8316</v>
      </c>
      <c r="S151" s="14">
        <v>42219.019733796296</v>
      </c>
      <c r="T151" s="14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s="10" t="s">
        <v>8316</v>
      </c>
      <c r="S152" s="14">
        <v>42445.19430555556</v>
      </c>
      <c r="T152" s="14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s="10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s="10" t="s">
        <v>8316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s="10" t="s">
        <v>8316</v>
      </c>
      <c r="S155" s="14">
        <v>42567.840069444443</v>
      </c>
      <c r="T155" s="14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s="10" t="s">
        <v>8316</v>
      </c>
      <c r="S156" s="14">
        <v>42232.702546296292</v>
      </c>
      <c r="T156" s="14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s="10" t="s">
        <v>8316</v>
      </c>
      <c r="S157" s="14">
        <v>42239.957962962959</v>
      </c>
      <c r="T157" s="14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s="10" t="s">
        <v>8316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s="10" t="s">
        <v>8316</v>
      </c>
      <c r="S159" s="14">
        <v>42102.743773148148</v>
      </c>
      <c r="T159" s="14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s="10" t="s">
        <v>8316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s="10" t="s">
        <v>8316</v>
      </c>
      <c r="S161" s="14">
        <v>42056.65143518518</v>
      </c>
      <c r="T161" s="14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s="10" t="s">
        <v>8316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s="10" t="s">
        <v>8316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s="10" t="s">
        <v>8316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s="10" t="s">
        <v>8316</v>
      </c>
      <c r="S165" s="14">
        <v>42475.057164351849</v>
      </c>
      <c r="T165" s="14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s="10" t="s">
        <v>8316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s="10" t="s">
        <v>8316</v>
      </c>
      <c r="S167" s="14">
        <v>42253.928530092591</v>
      </c>
      <c r="T167" s="14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s="10" t="s">
        <v>8316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s="10" t="s">
        <v>8316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s="1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s="10" t="s">
        <v>8316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s="10" t="s">
        <v>8316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s="10" t="s">
        <v>8316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s="10" t="s">
        <v>8316</v>
      </c>
      <c r="S174" s="14">
        <v>41914.100289351853</v>
      </c>
      <c r="T174" s="14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s="10" t="s">
        <v>8316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s="10" t="s">
        <v>8316</v>
      </c>
      <c r="S176" s="14">
        <v>42041.714178240742</v>
      </c>
      <c r="T176" s="14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s="10" t="s">
        <v>8316</v>
      </c>
      <c r="S177" s="14">
        <v>41822.57503472222</v>
      </c>
      <c r="T177" s="14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s="10" t="s">
        <v>8316</v>
      </c>
      <c r="S178" s="14">
        <v>42248.697754629626</v>
      </c>
      <c r="T178" s="14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s="10" t="s">
        <v>8316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s="10" t="s">
        <v>8316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s="10" t="s">
        <v>8316</v>
      </c>
      <c r="S181" s="14">
        <v>42185.521087962959</v>
      </c>
      <c r="T181" s="14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s="10" t="s">
        <v>8316</v>
      </c>
      <c r="S182" s="14">
        <v>42769.574999999997</v>
      </c>
      <c r="T182" s="14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s="10" t="s">
        <v>8316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s="10" t="s">
        <v>8316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s="10" t="s">
        <v>8316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s="10" t="s">
        <v>8316</v>
      </c>
      <c r="S186" s="14">
        <v>41851.200150462959</v>
      </c>
      <c r="T186" s="14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s="10" t="s">
        <v>8316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s="10" t="s">
        <v>8316</v>
      </c>
      <c r="S188" s="14">
        <v>42054.024421296301</v>
      </c>
      <c r="T188" s="14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s="10" t="s">
        <v>8316</v>
      </c>
      <c r="S189" s="14">
        <v>42466.558796296296</v>
      </c>
      <c r="T189" s="14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s="10" t="s">
        <v>8316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s="10" t="s">
        <v>8316</v>
      </c>
      <c r="S191" s="14">
        <v>42270.7269212963</v>
      </c>
      <c r="T191" s="14">
        <v>42306.167361111111</v>
      </c>
    </row>
    <row r="192" spans="1:20" ht="6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s="10" t="s">
        <v>8316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s="10" t="s">
        <v>8316</v>
      </c>
      <c r="S193" s="14">
        <v>42746.057106481487</v>
      </c>
      <c r="T193" s="14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s="10" t="s">
        <v>8316</v>
      </c>
      <c r="S194" s="14">
        <v>41866.025347222225</v>
      </c>
      <c r="T194" s="14"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s="10" t="s">
        <v>8316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s="10" t="s">
        <v>8316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s="10" t="s">
        <v>8316</v>
      </c>
      <c r="S197" s="14">
        <v>42321.101759259262</v>
      </c>
      <c r="T197" s="14">
        <v>42351.101759259262</v>
      </c>
    </row>
    <row r="198" spans="1:20" ht="6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s="10" t="s">
        <v>8316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s="10" t="s">
        <v>8316</v>
      </c>
      <c r="S199" s="14">
        <v>41969.199756944443</v>
      </c>
      <c r="T199" s="14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s="10" t="s">
        <v>8316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s="10" t="s">
        <v>8316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s="10" t="s">
        <v>8316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s="10" t="s">
        <v>8316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s="10" t="s">
        <v>8316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s="10" t="s">
        <v>8316</v>
      </c>
      <c r="S205" s="14">
        <v>42044.184988425928</v>
      </c>
      <c r="T205" s="14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s="10" t="s">
        <v>8316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s="10" t="s">
        <v>8316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s="10" t="s">
        <v>8316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s="10" t="s">
        <v>8316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s="10" t="s">
        <v>8316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s="10" t="s">
        <v>8316</v>
      </c>
      <c r="S211" s="14">
        <v>42494.563449074078</v>
      </c>
      <c r="T211" s="14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s="10" t="s">
        <v>8316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s="10" t="s">
        <v>8316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s="10" t="s">
        <v>8316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s="10" t="s">
        <v>8316</v>
      </c>
      <c r="S215" s="14">
        <v>41764.44663194444</v>
      </c>
      <c r="T215" s="14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s="10" t="s">
        <v>8316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s="10" t="s">
        <v>8316</v>
      </c>
      <c r="S217" s="14">
        <v>41834.953865740739</v>
      </c>
      <c r="T217" s="14">
        <v>41879.953865740739</v>
      </c>
    </row>
    <row r="218" spans="1:20" ht="6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s="10" t="s">
        <v>8316</v>
      </c>
      <c r="S218" s="14">
        <v>42290.61855324074</v>
      </c>
      <c r="T218" s="14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s="10" t="s">
        <v>8316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s="10" t="s">
        <v>8316</v>
      </c>
      <c r="S220" s="14">
        <v>41791.492777777778</v>
      </c>
      <c r="T220" s="14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s="10" t="s">
        <v>8316</v>
      </c>
      <c r="S221" s="14">
        <v>41808.991944444446</v>
      </c>
      <c r="T221" s="14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s="10" t="s">
        <v>8316</v>
      </c>
      <c r="S222" s="14">
        <v>42500.041550925926</v>
      </c>
      <c r="T222" s="14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s="10" t="s">
        <v>8316</v>
      </c>
      <c r="S223" s="14">
        <v>42265.022824074069</v>
      </c>
      <c r="T223" s="14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s="10" t="s">
        <v>8316</v>
      </c>
      <c r="S224" s="14">
        <v>42053.733078703706</v>
      </c>
      <c r="T224" s="14">
        <v>42063.207638888889</v>
      </c>
    </row>
    <row r="225" spans="1:20" ht="6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s="10" t="s">
        <v>8316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s="10" t="s">
        <v>8316</v>
      </c>
      <c r="S226" s="14">
        <v>42467.144166666665</v>
      </c>
      <c r="T226" s="14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s="10" t="s">
        <v>8316</v>
      </c>
      <c r="S227" s="14">
        <v>41894.91375</v>
      </c>
      <c r="T227" s="14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s="10" t="s">
        <v>8316</v>
      </c>
      <c r="S228" s="14">
        <v>41752.83457175926</v>
      </c>
      <c r="T228" s="14">
        <v>41782.83457175926</v>
      </c>
    </row>
    <row r="229" spans="1:20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s="10" t="s">
        <v>8316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s="10" t="s">
        <v>8316</v>
      </c>
      <c r="S230" s="14">
        <v>42088.911354166667</v>
      </c>
      <c r="T230" s="14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s="10" t="s">
        <v>8316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s="10" t="s">
        <v>8316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s="10" t="s">
        <v>8316</v>
      </c>
      <c r="S233" s="14">
        <v>41884.056747685187</v>
      </c>
      <c r="T233" s="14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s="10" t="s">
        <v>8316</v>
      </c>
      <c r="S234" s="14">
        <v>41839.730937500004</v>
      </c>
      <c r="T234" s="14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s="10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s="10" t="s">
        <v>8316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s="10" t="s">
        <v>8316</v>
      </c>
      <c r="S237" s="14">
        <v>41800.380428240744</v>
      </c>
      <c r="T237" s="14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s="10" t="s">
        <v>8316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s="10" t="s">
        <v>8316</v>
      </c>
      <c r="S239" s="14">
        <v>41851.541585648149</v>
      </c>
      <c r="T239" s="14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s="10" t="s">
        <v>8316</v>
      </c>
      <c r="S240" s="14">
        <v>42205.710879629631</v>
      </c>
      <c r="T240" s="14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s="10" t="s">
        <v>8316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s="10" t="s">
        <v>8316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s="10" t="s">
        <v>8316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s="10" t="s">
        <v>8316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s="10" t="s">
        <v>8316</v>
      </c>
      <c r="S245" s="14">
        <v>41861.524837962963</v>
      </c>
      <c r="T245" s="14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s="10" t="s">
        <v>8316</v>
      </c>
      <c r="S246" s="14">
        <v>42402.889027777783</v>
      </c>
      <c r="T246" s="14"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s="10" t="s">
        <v>8316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s="10" t="s">
        <v>8316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s="10" t="s">
        <v>8316</v>
      </c>
      <c r="S249" s="14">
        <v>42088.723692129628</v>
      </c>
      <c r="T249" s="14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s="10" t="s">
        <v>8316</v>
      </c>
      <c r="S250" s="14">
        <v>41820.639189814814</v>
      </c>
      <c r="T250" s="14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s="10" t="s">
        <v>8316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s="10" t="s">
        <v>8316</v>
      </c>
      <c r="S252" s="14">
        <v>41821.205636574072</v>
      </c>
      <c r="T252" s="14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s="10" t="s">
        <v>8316</v>
      </c>
      <c r="S253" s="14">
        <v>42016.706678240742</v>
      </c>
      <c r="T253" s="14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s="10" t="s">
        <v>8316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s="10" t="s">
        <v>8316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s="10" t="s">
        <v>8316</v>
      </c>
      <c r="S256" s="14">
        <v>42179.898472222223</v>
      </c>
      <c r="T256" s="14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s="10" t="s">
        <v>8316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s="10" t="s">
        <v>8316</v>
      </c>
      <c r="S258" s="14">
        <v>42420.019097222219</v>
      </c>
      <c r="T258" s="14">
        <v>42479.977430555555</v>
      </c>
    </row>
    <row r="259" spans="1:20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s="10" t="s">
        <v>8316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s="10" t="s">
        <v>8316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s="10" t="s">
        <v>8316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s="10" t="s">
        <v>8316</v>
      </c>
      <c r="S262" s="14">
        <v>42529.022013888884</v>
      </c>
      <c r="T262" s="14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s="10" t="s">
        <v>8316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s="10" t="s">
        <v>8316</v>
      </c>
      <c r="S264" s="14">
        <v>42062.834444444445</v>
      </c>
      <c r="T264" s="14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s="10" t="s">
        <v>8316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s="10" t="s">
        <v>8316</v>
      </c>
      <c r="S266" s="14">
        <v>42128.736608796295</v>
      </c>
      <c r="T266" s="14">
        <v>42141.125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s="10" t="s">
        <v>8316</v>
      </c>
      <c r="S267" s="14">
        <v>42053.916921296302</v>
      </c>
      <c r="T267" s="14">
        <v>42079.875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s="10" t="s">
        <v>8316</v>
      </c>
      <c r="S268" s="14">
        <v>42171.317442129628</v>
      </c>
      <c r="T268" s="14"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s="10" t="s">
        <v>8316</v>
      </c>
      <c r="S269" s="14">
        <v>41793.668761574074</v>
      </c>
      <c r="T269" s="14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s="10" t="s">
        <v>8316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s="10" t="s">
        <v>8316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s="10" t="s">
        <v>8316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s="10" t="s">
        <v>8316</v>
      </c>
      <c r="S273" s="14">
        <v>42087.768055555556</v>
      </c>
      <c r="T273" s="14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s="10" t="s">
        <v>8316</v>
      </c>
      <c r="S274" s="14">
        <v>42443.802361111113</v>
      </c>
      <c r="T274" s="14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s="10" t="s">
        <v>8316</v>
      </c>
      <c r="S275" s="14">
        <v>42121.249814814815</v>
      </c>
      <c r="T275" s="14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s="10" t="s">
        <v>8316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s="10" t="s">
        <v>8316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s="10" t="s">
        <v>8316</v>
      </c>
      <c r="S278" s="14">
        <v>42689.214988425927</v>
      </c>
      <c r="T278" s="14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s="10" t="s">
        <v>8316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s="10" t="s">
        <v>8316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s="10" t="s">
        <v>8316</v>
      </c>
      <c r="S281" s="14">
        <v>42132.036168981482</v>
      </c>
      <c r="T281" s="14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s="10" t="s">
        <v>8316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s="10" t="s">
        <v>8316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s="10" t="s">
        <v>8316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s="10" t="s">
        <v>8316</v>
      </c>
      <c r="S285" s="14">
        <v>41760.935706018521</v>
      </c>
      <c r="T285" s="14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s="10" t="s">
        <v>8316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s="10" t="s">
        <v>8316</v>
      </c>
      <c r="S287" s="14">
        <v>42491.92288194444</v>
      </c>
      <c r="T287" s="14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s="10" t="s">
        <v>8316</v>
      </c>
      <c r="S288" s="14">
        <v>41950.859560185185</v>
      </c>
      <c r="T288" s="14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s="10" t="s">
        <v>8316</v>
      </c>
      <c r="S289" s="14">
        <v>41802.62090277778</v>
      </c>
      <c r="T289" s="14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s="10" t="s">
        <v>8316</v>
      </c>
      <c r="S290" s="14">
        <v>41781.096203703702</v>
      </c>
      <c r="T290" s="14"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s="10" t="s">
        <v>8316</v>
      </c>
      <c r="S291" s="14">
        <v>42020.846666666665</v>
      </c>
      <c r="T291" s="14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s="10" t="s">
        <v>8316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s="10" t="s">
        <v>8316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s="10" t="s">
        <v>8316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s="10" t="s">
        <v>8316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s="10" t="s">
        <v>8316</v>
      </c>
      <c r="S296" s="14">
        <v>41880.76357638889</v>
      </c>
      <c r="T296" s="14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s="10" t="s">
        <v>8316</v>
      </c>
      <c r="S297" s="14">
        <v>42214.6956712963</v>
      </c>
      <c r="T297" s="14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s="10" t="s">
        <v>8316</v>
      </c>
      <c r="S298" s="14">
        <v>42460.335312499999</v>
      </c>
      <c r="T298" s="14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s="10" t="s">
        <v>8316</v>
      </c>
      <c r="S299" s="14">
        <v>42167.023206018523</v>
      </c>
      <c r="T299" s="14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s="10" t="s">
        <v>8316</v>
      </c>
      <c r="S300" s="14">
        <v>42177.761782407411</v>
      </c>
      <c r="T300" s="14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s="10" t="s">
        <v>8316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s="10" t="s">
        <v>8316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s="10" t="s">
        <v>8316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s="10" t="s">
        <v>8316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s="10" t="s">
        <v>8316</v>
      </c>
      <c r="S305" s="14">
        <v>42600.756041666667</v>
      </c>
      <c r="T305" s="14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s="10" t="s">
        <v>8316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s="10" t="s">
        <v>8316</v>
      </c>
      <c r="S307" s="14">
        <v>42040.831678240742</v>
      </c>
      <c r="T307" s="14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s="10" t="s">
        <v>8316</v>
      </c>
      <c r="S308" s="14">
        <v>42075.807395833333</v>
      </c>
      <c r="T308" s="14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s="10" t="s">
        <v>8316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s="10" t="s">
        <v>8316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s="10" t="s">
        <v>8316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s="10" t="s">
        <v>8316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s="10" t="s">
        <v>8316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s="10" t="s">
        <v>8316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s="10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s="10" t="s">
        <v>8316</v>
      </c>
      <c r="S316" s="14">
        <v>42203.680300925931</v>
      </c>
      <c r="T316" s="14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s="10" t="s">
        <v>8316</v>
      </c>
      <c r="S317" s="14">
        <v>41974.743148148147</v>
      </c>
      <c r="T317" s="14">
        <v>42004.743148148147</v>
      </c>
    </row>
    <row r="318" spans="1:20" ht="6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s="10" t="s">
        <v>8316</v>
      </c>
      <c r="S318" s="14">
        <v>41869.740671296298</v>
      </c>
      <c r="T318" s="14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s="10" t="s">
        <v>8316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s="10" t="s">
        <v>8316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s="10" t="s">
        <v>8316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s="10" t="s">
        <v>8316</v>
      </c>
      <c r="S322" s="14">
        <v>42561.783877314811</v>
      </c>
      <c r="T322" s="14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s="10" t="s">
        <v>8316</v>
      </c>
      <c r="S323" s="14">
        <v>42649.54923611111</v>
      </c>
      <c r="T323" s="14">
        <v>42709.590902777782</v>
      </c>
    </row>
    <row r="324" spans="1:20" ht="6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s="10" t="s">
        <v>8316</v>
      </c>
      <c r="S324" s="14">
        <v>42093.786840277782</v>
      </c>
      <c r="T324" s="14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s="10" t="s">
        <v>8316</v>
      </c>
      <c r="S325" s="14">
        <v>42026.176180555558</v>
      </c>
      <c r="T325" s="14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s="10" t="s">
        <v>8316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s="10" t="s">
        <v>8316</v>
      </c>
      <c r="S327" s="14">
        <v>42418.425983796296</v>
      </c>
      <c r="T327" s="14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s="10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s="10" t="s">
        <v>8316</v>
      </c>
      <c r="S329" s="14">
        <v>42576.697569444441</v>
      </c>
      <c r="T329" s="14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s="10" t="s">
        <v>8316</v>
      </c>
      <c r="S330" s="14">
        <v>42125.647534722222</v>
      </c>
      <c r="T330" s="14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s="10" t="s">
        <v>8316</v>
      </c>
      <c r="S331" s="14">
        <v>42003.948425925926</v>
      </c>
      <c r="T331" s="14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s="10" t="s">
        <v>8316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s="10" t="s">
        <v>8316</v>
      </c>
      <c r="S333" s="14">
        <v>41974.898599537039</v>
      </c>
      <c r="T333" s="14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s="10" t="s">
        <v>8316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s="10" t="s">
        <v>8316</v>
      </c>
      <c r="S335" s="14">
        <v>42050.008368055554</v>
      </c>
      <c r="T335" s="14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s="10" t="s">
        <v>8316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s="10" t="s">
        <v>8316</v>
      </c>
      <c r="S337" s="14">
        <v>41866.79886574074</v>
      </c>
      <c r="T337" s="14">
        <v>41885.207638888889</v>
      </c>
    </row>
    <row r="338" spans="1:20" ht="6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s="10" t="s">
        <v>8316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s="10" t="s">
        <v>8316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s="10" t="s">
        <v>8316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s="10" t="s">
        <v>8316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s="10" t="s">
        <v>8316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s="10" t="s">
        <v>8316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s="10" t="s">
        <v>8316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s="10" t="s">
        <v>8316</v>
      </c>
      <c r="S345" s="14">
        <v>42661.132245370376</v>
      </c>
      <c r="T345" s="14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s="10" t="s">
        <v>8316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s="10" t="s">
        <v>8316</v>
      </c>
      <c r="S347" s="14">
        <v>42619.935694444444</v>
      </c>
      <c r="T347" s="14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s="10" t="s">
        <v>8316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s="10" t="s">
        <v>8316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s="10" t="s">
        <v>8316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s="10" t="s">
        <v>8316</v>
      </c>
      <c r="S351" s="14">
        <v>42460.741747685184</v>
      </c>
      <c r="T351" s="14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s="10" t="s">
        <v>8316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s="10" t="s">
        <v>8316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s="10" t="s">
        <v>8316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s="10" t="s">
        <v>8316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s="10" t="s">
        <v>8316</v>
      </c>
      <c r="S356" s="14">
        <v>42055.277199074073</v>
      </c>
      <c r="T356" s="14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s="10" t="s">
        <v>8316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s="10" t="s">
        <v>8316</v>
      </c>
      <c r="S358" s="14">
        <v>42523.248715277776</v>
      </c>
      <c r="T358" s="14">
        <v>42537.248715277776</v>
      </c>
    </row>
    <row r="359" spans="1:20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s="10" t="s">
        <v>8316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s="10" t="s">
        <v>8316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s="10" t="s">
        <v>8316</v>
      </c>
      <c r="S361" s="14">
        <v>41820.62809027778</v>
      </c>
      <c r="T361" s="14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s="10" t="s">
        <v>8316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s="10" t="s">
        <v>8316</v>
      </c>
      <c r="S363" s="14">
        <v>41802.574282407404</v>
      </c>
      <c r="T363" s="14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s="10" t="s">
        <v>8316</v>
      </c>
      <c r="S364" s="14">
        <v>41786.761354166665</v>
      </c>
      <c r="T364" s="14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s="10" t="s">
        <v>8316</v>
      </c>
      <c r="S365" s="14">
        <v>42627.454097222217</v>
      </c>
      <c r="T365" s="14">
        <v>42648.454097222217</v>
      </c>
    </row>
    <row r="366" spans="1:20" ht="7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s="10" t="s">
        <v>8316</v>
      </c>
      <c r="S366" s="14">
        <v>42374.651504629626</v>
      </c>
      <c r="T366" s="14">
        <v>42384.651504629626</v>
      </c>
    </row>
    <row r="367" spans="1:20" ht="6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s="10" t="s">
        <v>8316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s="10" t="s">
        <v>8316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s="10" t="s">
        <v>8316</v>
      </c>
      <c r="S369" s="14">
        <v>42219.180393518516</v>
      </c>
      <c r="T369" s="14">
        <v>42249.180393518516</v>
      </c>
    </row>
    <row r="370" spans="1:20" ht="6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s="10" t="s">
        <v>8316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s="10" t="s">
        <v>8316</v>
      </c>
      <c r="S371" s="14">
        <v>42230.662731481483</v>
      </c>
      <c r="T371" s="14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s="10" t="s">
        <v>8316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s="10" t="s">
        <v>8316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s="10" t="s">
        <v>8316</v>
      </c>
      <c r="S374" s="14">
        <v>41940.598182870373</v>
      </c>
      <c r="T374" s="14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s="10" t="s">
        <v>8316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s="10" t="s">
        <v>8316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s="10" t="s">
        <v>8316</v>
      </c>
      <c r="S377" s="14">
        <v>42490.133877314816</v>
      </c>
      <c r="T377" s="14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s="10" t="s">
        <v>8316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s="10" t="s">
        <v>8316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s="10" t="s">
        <v>8316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s="10" t="s">
        <v>8316</v>
      </c>
      <c r="S381" s="14">
        <v>41882.585648148146</v>
      </c>
      <c r="T381" s="14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s="10" t="s">
        <v>8316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s="10" t="s">
        <v>8316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s="10" t="s">
        <v>8316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s="10" t="s">
        <v>8316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s="10" t="s">
        <v>8316</v>
      </c>
      <c r="S386" s="14">
        <v>41810.142199074071</v>
      </c>
      <c r="T386" s="14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s="10" t="s">
        <v>8316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s="10" t="s">
        <v>8316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s="10" t="s">
        <v>8316</v>
      </c>
      <c r="S389" s="14">
        <v>42134.172071759262</v>
      </c>
      <c r="T389" s="14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s="10" t="s">
        <v>8316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s="10" t="s">
        <v>8316</v>
      </c>
      <c r="S391" s="14">
        <v>42118.556331018524</v>
      </c>
      <c r="T391" s="14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s="10" t="s">
        <v>8316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s="10" t="s">
        <v>8316</v>
      </c>
      <c r="S393" s="14">
        <v>42165.993125000001</v>
      </c>
      <c r="T393" s="14"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s="10" t="s">
        <v>8316</v>
      </c>
      <c r="S394" s="14">
        <v>41927.936157407406</v>
      </c>
      <c r="T394" s="14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s="10" t="s">
        <v>8316</v>
      </c>
      <c r="S395" s="14">
        <v>42462.140868055561</v>
      </c>
      <c r="T395" s="14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s="10" t="s">
        <v>8316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s="10" t="s">
        <v>8316</v>
      </c>
      <c r="S397" s="14">
        <v>42054.849050925928</v>
      </c>
      <c r="T397" s="14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s="10" t="s">
        <v>8316</v>
      </c>
      <c r="S398" s="14">
        <v>42497.275706018518</v>
      </c>
      <c r="T398" s="14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s="10" t="s">
        <v>8316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s="10" t="s">
        <v>8316</v>
      </c>
      <c r="S400" s="14">
        <v>41807.690081018518</v>
      </c>
      <c r="T400" s="14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s="10" t="s">
        <v>8316</v>
      </c>
      <c r="S401" s="14">
        <v>42284.69694444444</v>
      </c>
      <c r="T401" s="14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s="10" t="s">
        <v>8316</v>
      </c>
      <c r="S402" s="14">
        <v>42045.84238425926</v>
      </c>
      <c r="T402" s="14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s="10" t="s">
        <v>8316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s="10" t="s">
        <v>8316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s="10" t="s">
        <v>8316</v>
      </c>
      <c r="S405" s="14">
        <v>42170.910231481481</v>
      </c>
      <c r="T405" s="14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s="10" t="s">
        <v>8316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s="10" t="s">
        <v>8316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s="10" t="s">
        <v>8316</v>
      </c>
      <c r="S408" s="14">
        <v>42593.865405092598</v>
      </c>
      <c r="T408" s="14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s="10" t="s">
        <v>8316</v>
      </c>
      <c r="S409" s="14">
        <v>42503.740868055553</v>
      </c>
      <c r="T409" s="14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s="10" t="s">
        <v>8316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s="10" t="s">
        <v>8316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s="10" t="s">
        <v>8316</v>
      </c>
      <c r="S412" s="14">
        <v>42553.926527777774</v>
      </c>
      <c r="T412" s="14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s="10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E8B67-7F79-46B1-9603-2912BD938078}">
  <dimension ref="A1:F6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74211-3837-46CE-9B67-80488181C749}">
  <dimension ref="A1:E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7A59A-4361-4B0A-A76F-C0F79A2F3EEF}">
  <dimension ref="A1:F1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2" spans="1:6" x14ac:dyDescent="0.25">
      <c r="A2" s="11" t="s">
        <v>8384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3F7E6-AD88-474B-9B6C-8F2C4E17209B}">
  <dimension ref="A1:F246"/>
  <sheetViews>
    <sheetView workbookViewId="0"/>
  </sheetViews>
  <sheetFormatPr defaultRowHeight="15" x14ac:dyDescent="0.25"/>
  <cols>
    <col min="1" max="1" width="38.42578125" style="3" customWidth="1"/>
    <col min="2" max="2" width="38.42578125" customWidth="1"/>
    <col min="5" max="5" width="17" bestFit="1" customWidth="1"/>
  </cols>
  <sheetData>
    <row r="1" spans="1:6" x14ac:dyDescent="0.25">
      <c r="A1" s="2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60" x14ac:dyDescent="0.25">
      <c r="A2" s="3" t="s">
        <v>3473</v>
      </c>
      <c r="B2" s="3" t="str">
        <f>VLOOKUP($A2,Kickstarter!$B$2:$T$4115,2,FALSE)</f>
        <v>Help us get actor-writer Ian Bonar's debut play - a hilarious, heartbreaking story of grief and loss - to the 2016 Edinburgh Fringe.</v>
      </c>
      <c r="C2">
        <f>VLOOKUP($A2,Kickstarter!$B$2:$T$4115,3,FALSE)</f>
        <v>2000</v>
      </c>
      <c r="D2">
        <f>VLOOKUP($A2,Kickstarter!$B$2:$T$4115,4,FALSE)</f>
        <v>2020</v>
      </c>
      <c r="E2">
        <f>VLOOKUP($A2,Kickstarter!$B$2:$T$4115,15,FALSE)</f>
        <v>51.79</v>
      </c>
      <c r="F2">
        <f>VLOOKUP($A2,Kickstarter!$B$2:$T$4115,11,FALSE)</f>
        <v>39</v>
      </c>
    </row>
    <row r="3" spans="1:6" ht="60" x14ac:dyDescent="0.25">
      <c r="A3" s="3" t="s">
        <v>3616</v>
      </c>
      <c r="B3" s="3" t="str">
        <f>VLOOKUP($A3,Kickstarter!$B$2:$T$4115,2,FALSE)</f>
        <v>The play yet to be described as "A surefire Edinburgh Fringe Festival Cult Hit". Coming to the Underbelly, Edinburgh, 5th-30th August.</v>
      </c>
      <c r="C3">
        <f>VLOOKUP($A3,Kickstarter!$B$2:$T$4115,3,FALSE)</f>
        <v>2000</v>
      </c>
      <c r="D3">
        <f>VLOOKUP($A3,Kickstarter!$B$2:$T$4115,4,FALSE)</f>
        <v>2020</v>
      </c>
      <c r="E3">
        <f>VLOOKUP($A3,Kickstarter!$B$2:$T$4115,15,FALSE)</f>
        <v>36.07</v>
      </c>
      <c r="F3">
        <f>VLOOKUP($A3,Kickstarter!$B$2:$T$4115,11,FALSE)</f>
        <v>56</v>
      </c>
    </row>
    <row r="4" spans="1:6" ht="60" x14ac:dyDescent="0.25">
      <c r="A4" s="3" t="s">
        <v>3178</v>
      </c>
      <c r="B4" s="3" t="str">
        <f>VLOOKUP($A4,Kickstarter!$B$2:$T$4115,2,FALSE)</f>
        <v>Cutting Off Kate Bush is a one-woman show written &amp; performed by Lucy Benson-Brown, premiering at the Edinburgh Fringe Festival 2014</v>
      </c>
      <c r="C4">
        <f>VLOOKUP($A4,Kickstarter!$B$2:$T$4115,3,FALSE)</f>
        <v>1500</v>
      </c>
      <c r="D4">
        <f>VLOOKUP($A4,Kickstarter!$B$2:$T$4115,4,FALSE)</f>
        <v>2576</v>
      </c>
      <c r="E4">
        <f>VLOOKUP($A4,Kickstarter!$B$2:$T$4115,15,FALSE)</f>
        <v>33.03</v>
      </c>
      <c r="F4">
        <f>VLOOKUP($A4,Kickstarter!$B$2:$T$4115,11,FALSE)</f>
        <v>78</v>
      </c>
    </row>
    <row r="5" spans="1:6" ht="45" x14ac:dyDescent="0.25">
      <c r="A5" s="3" t="s">
        <v>3329</v>
      </c>
      <c r="B5" s="3" t="str">
        <f>VLOOKUP($A5,Kickstarter!$B$2:$T$4115,2,FALSE)</f>
        <v>Jestia and Raedon is a brand new romantic comedy play going to the Edinburgh Fringe Festival this summer.</v>
      </c>
      <c r="C5">
        <f>VLOOKUP($A5,Kickstarter!$B$2:$T$4115,3,FALSE)</f>
        <v>1000</v>
      </c>
      <c r="D5">
        <f>VLOOKUP($A5,Kickstarter!$B$2:$T$4115,4,FALSE)</f>
        <v>1168</v>
      </c>
      <c r="E5">
        <f>VLOOKUP($A5,Kickstarter!$B$2:$T$4115,15,FALSE)</f>
        <v>44.92</v>
      </c>
      <c r="F5">
        <f>VLOOKUP($A5,Kickstarter!$B$2:$T$4115,11,FALSE)</f>
        <v>26</v>
      </c>
    </row>
    <row r="6" spans="1:6" ht="60" x14ac:dyDescent="0.25">
      <c r="A6" s="3" t="s">
        <v>3221</v>
      </c>
      <c r="B6" s="3" t="str">
        <f>VLOOKUP($A6,Kickstarter!$B$2:$T$4115,2,FALSE)</f>
        <v>A one-man show about love, loss, and motorways, written &amp; performed by Ben Norris. Help us get to the 2015 Edinburgh Fringe and beyond!</v>
      </c>
      <c r="C6">
        <f>VLOOKUP($A6,Kickstarter!$B$2:$T$4115,3,FALSE)</f>
        <v>4000</v>
      </c>
      <c r="D6">
        <f>VLOOKUP($A6,Kickstarter!$B$2:$T$4115,4,FALSE)</f>
        <v>4137</v>
      </c>
      <c r="E6">
        <f>VLOOKUP($A6,Kickstarter!$B$2:$T$4115,15,FALSE)</f>
        <v>36.61</v>
      </c>
      <c r="F6">
        <f>VLOOKUP($A6,Kickstarter!$B$2:$T$4115,11,FALSE)</f>
        <v>113</v>
      </c>
    </row>
    <row r="246" spans="1:1" x14ac:dyDescent="0.25">
      <c r="A246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037FA-6647-4E97-A6F6-AEF978DE5B1F}">
  <dimension ref="A1:C14"/>
  <sheetViews>
    <sheetView workbookViewId="0"/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8392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5">
      <c r="A6" t="s">
        <v>8393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8394</v>
      </c>
      <c r="B7" s="16">
        <f>+B5-B6</f>
        <v>3500</v>
      </c>
      <c r="C7" s="16">
        <f>+C5-C6</f>
        <v>8000</v>
      </c>
    </row>
    <row r="8" spans="1:3" x14ac:dyDescent="0.25">
      <c r="B8" s="16"/>
      <c r="C8" s="16"/>
    </row>
    <row r="9" spans="1:3" x14ac:dyDescent="0.25">
      <c r="A9" t="s">
        <v>8389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8391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8392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5">
      <c r="A13" t="s">
        <v>8393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5">
      <c r="A14" t="s">
        <v>8394</v>
      </c>
      <c r="B14" s="16">
        <f>+B12-B13</f>
        <v>3982.4925000000003</v>
      </c>
      <c r="C14" s="16">
        <f>+C12-C13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0F70E-0C51-43E6-8828-DB42B568A5A3}">
  <dimension ref="A1:N4115"/>
  <sheetViews>
    <sheetView workbookViewId="0"/>
  </sheetViews>
  <sheetFormatPr defaultRowHeight="15" x14ac:dyDescent="0.25"/>
  <cols>
    <col min="1" max="1" width="5.5703125" customWidth="1"/>
    <col min="2" max="2" width="25.42578125" customWidth="1"/>
    <col min="3" max="3" width="36.85546875" customWidth="1"/>
    <col min="4" max="4" width="16.28515625" bestFit="1" customWidth="1"/>
    <col min="5" max="5" width="12.710937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60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45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60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60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60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60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60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45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60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45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60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45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60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60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60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60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60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60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60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60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60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45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60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7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60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60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60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45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60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60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60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60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45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60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60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75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60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45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60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60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60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60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60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60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60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60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60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60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60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60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60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60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60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60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60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60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60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60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60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60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7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75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60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45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45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60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60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60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60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60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60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7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60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45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45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60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60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60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60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7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60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60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60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60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60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60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60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60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45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60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60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60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60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45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60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60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60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60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60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60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60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60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60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60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60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60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60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60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7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60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9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60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60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60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60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60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60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60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60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60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60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60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60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60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60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60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60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7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60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60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60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60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60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60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60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60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60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60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60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60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60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45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60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60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60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45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45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60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60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75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60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45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t="3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60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60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45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60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75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45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60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60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45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60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60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60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60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45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60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60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60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60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60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60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60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7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75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60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60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60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60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45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60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60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60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60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t="3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60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60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60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45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60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60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60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7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60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60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60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60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60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60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60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60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60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60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60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60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45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60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60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t="3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45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60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60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60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7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45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60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60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60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60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7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45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60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60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60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60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45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60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60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t="3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60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60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75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t="3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60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60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60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t="3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60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60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45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60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60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60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60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60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60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60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60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7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45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60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60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60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7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60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60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60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60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7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60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45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45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60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60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60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60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60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45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60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60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45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60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60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60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60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7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60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60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45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60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60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60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60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7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45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60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45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60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60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60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60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60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60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60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60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60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60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60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t="3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60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60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45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45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60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60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45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60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60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60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60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60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75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60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60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60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60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60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60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60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60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60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45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45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60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60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t="3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60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60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60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6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45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60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60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60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60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60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60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45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60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75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45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60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60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60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60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45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60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60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60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60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45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75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60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45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60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60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45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t="3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60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60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45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60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60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60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45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60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60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60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60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60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60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45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60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7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45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60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60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60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45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60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60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45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60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60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60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60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60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60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7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60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60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45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45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60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60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60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60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60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60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60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75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60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60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45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60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60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60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75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60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45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t="3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60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45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60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105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60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60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60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60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60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60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75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60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60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60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7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60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60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60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60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60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60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45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60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7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t="3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45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45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60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60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60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60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60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60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60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60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45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7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45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45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7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t="3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45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60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45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60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60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45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60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60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60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t="3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60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45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60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45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60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60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60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60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60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60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60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45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60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60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45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7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60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60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60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t="3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t="3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60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60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45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60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60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60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60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60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60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60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60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45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60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60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60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60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60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45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45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60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45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60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60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60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60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60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60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60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60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45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60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60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60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45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60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45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60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60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60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60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60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75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60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7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60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60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7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60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60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60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60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60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45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60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60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45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60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60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60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60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60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75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45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60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60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60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60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60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60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60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60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75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45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45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60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60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60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60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75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60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60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60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60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45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60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75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60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60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60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45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60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60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60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7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t="3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60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60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60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60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60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45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60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t="3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60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60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7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60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60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60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45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60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60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60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60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60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60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60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60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60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45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60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60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60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60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60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45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60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60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60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60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45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60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60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45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7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60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60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45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60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60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60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60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7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60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60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45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60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60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60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60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60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60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45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60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t="3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45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60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60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45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60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60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45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45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60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60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60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60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45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60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60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60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60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60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60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60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60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60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60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60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60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60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7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60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60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75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60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60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t="3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60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7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60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45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60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60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75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60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60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45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60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60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60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60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45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60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60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45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60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7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60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60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60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60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45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45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60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75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60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60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t="3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60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60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45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60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60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60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60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75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45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90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7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60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60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45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60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60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45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t="3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60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60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60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60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60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60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60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75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45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60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45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7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7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60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60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60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60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60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60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7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60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60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60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75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60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60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60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45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7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45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60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60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60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45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7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60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60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60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60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60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60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60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60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60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75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60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45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60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60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60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60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60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60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60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60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60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45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60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75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75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60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60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60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60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45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60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60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7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45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45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60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60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60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60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60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60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60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60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7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60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60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60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45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45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60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60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45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60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60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60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60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60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60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60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60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60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60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60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60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60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60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60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60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60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60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60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t="3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60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60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60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60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60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45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60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60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60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60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60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60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60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60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60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60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60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45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60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60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60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60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45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75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60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45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60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45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60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60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7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60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60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45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7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45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60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60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60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75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7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60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60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60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45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60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60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45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60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60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60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60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45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60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60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60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60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60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60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45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60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60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60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45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60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60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7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60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60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75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7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60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60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60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60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60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t="3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60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45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60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45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60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60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60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45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7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60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60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60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60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60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60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60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60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60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60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60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45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60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75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60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45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60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60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ht="3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60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60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60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45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45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60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60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60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45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60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60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60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60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60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7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60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60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60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60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t="3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60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60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60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60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60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60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60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60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60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Descriptive Statistics</vt:lpstr>
      <vt:lpstr>Original Data</vt:lpstr>
      <vt:lpstr>GB 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Echevarria</cp:lastModifiedBy>
  <dcterms:created xsi:type="dcterms:W3CDTF">2017-04-20T15:17:24Z</dcterms:created>
  <dcterms:modified xsi:type="dcterms:W3CDTF">2021-04-10T19:02:14Z</dcterms:modified>
</cp:coreProperties>
</file>