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C:\Users\keijo\Documents\GitHub\murasakisan\"/>
    </mc:Choice>
  </mc:AlternateContent>
  <xr:revisionPtr revIDLastSave="0" documentId="13_ncr:1_{A9C18199-5453-422D-91BF-4145C085DA54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6" i="1" l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5" i="1"/>
  <c r="L4" i="1"/>
  <c r="G6" i="2"/>
  <c r="G7" i="2" s="1"/>
  <c r="F6" i="2"/>
  <c r="F8" i="2" s="1"/>
  <c r="E6" i="2"/>
  <c r="E8" i="2" s="1"/>
  <c r="B4" i="2"/>
  <c r="B5" i="2" s="1"/>
  <c r="B6" i="2" s="1"/>
  <c r="I1" i="1"/>
  <c r="H2" i="1"/>
  <c r="H3" i="1" s="1"/>
  <c r="H4" i="1" s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F3" i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E7" i="2" l="1"/>
  <c r="F7" i="2"/>
  <c r="G8" i="2"/>
  <c r="I21" i="1"/>
  <c r="J21" i="1" s="1"/>
  <c r="K21" i="1" s="1"/>
  <c r="I14" i="1"/>
  <c r="J14" i="1" s="1"/>
  <c r="K14" i="1" s="1"/>
  <c r="I15" i="1"/>
  <c r="J15" i="1" s="1"/>
  <c r="K15" i="1" s="1"/>
  <c r="I8" i="1"/>
  <c r="J8" i="1" s="1"/>
  <c r="K8" i="1" s="1"/>
  <c r="I9" i="1"/>
  <c r="J9" i="1" s="1"/>
  <c r="K9" i="1" s="1"/>
  <c r="I17" i="1"/>
  <c r="J17" i="1" s="1"/>
  <c r="K17" i="1" s="1"/>
  <c r="I6" i="1"/>
  <c r="J6" i="1" s="1"/>
  <c r="K6" i="1" s="1"/>
  <c r="I7" i="1"/>
  <c r="J7" i="1" s="1"/>
  <c r="K7" i="1" s="1"/>
  <c r="I16" i="1"/>
  <c r="J16" i="1" s="1"/>
  <c r="K16" i="1" s="1"/>
  <c r="I10" i="1"/>
  <c r="J10" i="1" s="1"/>
  <c r="K10" i="1" s="1"/>
  <c r="I18" i="1"/>
  <c r="J18" i="1" s="1"/>
  <c r="K18" i="1" s="1"/>
  <c r="I19" i="1"/>
  <c r="J19" i="1" s="1"/>
  <c r="K19" i="1" s="1"/>
  <c r="I4" i="1"/>
  <c r="J4" i="1" s="1"/>
  <c r="K4" i="1" s="1"/>
  <c r="I12" i="1"/>
  <c r="J12" i="1" s="1"/>
  <c r="K12" i="1" s="1"/>
  <c r="I20" i="1"/>
  <c r="J20" i="1" s="1"/>
  <c r="K20" i="1" s="1"/>
  <c r="I3" i="1"/>
  <c r="J3" i="1" s="1"/>
  <c r="K3" i="1" s="1"/>
  <c r="I11" i="1"/>
  <c r="J11" i="1" s="1"/>
  <c r="K11" i="1" s="1"/>
  <c r="I5" i="1"/>
  <c r="J5" i="1" s="1"/>
  <c r="K5" i="1" s="1"/>
  <c r="I13" i="1"/>
  <c r="J13" i="1" s="1"/>
  <c r="K13" i="1" s="1"/>
</calcChain>
</file>

<file path=xl/sharedStrings.xml><?xml version="1.0" encoding="utf-8"?>
<sst xmlns="http://schemas.openxmlformats.org/spreadsheetml/2006/main" count="46" uniqueCount="46">
  <si>
    <t xml:space="preserve">            next_exp_required[_summoner] = 3000;</t>
  </si>
  <si>
    <t xml:space="preserve">        }else if (level[_summoner] == 3) {</t>
  </si>
  <si>
    <t xml:space="preserve">            next_exp_required[_summoner] = 6000;</t>
  </si>
  <si>
    <t xml:space="preserve">        }else if (level[_summoner] == 4) {</t>
  </si>
  <si>
    <t xml:space="preserve">            next_exp_required[_summoner] = 10000;</t>
  </si>
  <si>
    <t xml:space="preserve">        }else if (level[_summoner] == 5) {</t>
  </si>
  <si>
    <t xml:space="preserve">            next_exp_required[_summoner] = 15000;</t>
  </si>
  <si>
    <t xml:space="preserve">        }else if (level[_summoner] == 6) {</t>
  </si>
  <si>
    <t xml:space="preserve">            next_exp_required[_summoner] = 21000;</t>
  </si>
  <si>
    <t xml:space="preserve">        }else if (level[_summoner] == 7) {</t>
  </si>
  <si>
    <t xml:space="preserve">            next_exp_required[_summoner] = 28000;</t>
  </si>
  <si>
    <t xml:space="preserve">        }else if (level[_summoner] == 8) {</t>
  </si>
  <si>
    <t xml:space="preserve">            next_exp_required[_summoner] = 36000;</t>
  </si>
  <si>
    <t xml:space="preserve">        }else if (level[_summoner] == 9) {</t>
  </si>
  <si>
    <t xml:space="preserve">            next_exp_required[_summoner] = 45000;</t>
  </si>
  <si>
    <t xml:space="preserve">        }else if (level[_summoner] == 10) {</t>
  </si>
  <si>
    <t xml:space="preserve">            next_exp_required[_summoner] = 55000;</t>
  </si>
  <si>
    <t xml:space="preserve">        }else if (level[_summoner] == 11) {</t>
  </si>
  <si>
    <t xml:space="preserve">            next_exp_required[_summoner] = 66000;</t>
  </si>
  <si>
    <t xml:space="preserve">        }else if (level[_summoner] == 12) {</t>
  </si>
  <si>
    <t xml:space="preserve">            next_exp_required[_summoner] = 78000;</t>
  </si>
  <si>
    <t xml:space="preserve">        }else if (level[_summoner] == 13) {</t>
  </si>
  <si>
    <t xml:space="preserve">            next_exp_required[_summoner] = 91000;</t>
  </si>
  <si>
    <t xml:space="preserve">        }else if (level[_summoner] == 14) {</t>
  </si>
  <si>
    <t xml:space="preserve">            next_exp_required[_summoner] = 105000;</t>
  </si>
  <si>
    <t xml:space="preserve">        }else if (level[_summoner] == 15) {</t>
  </si>
  <si>
    <t xml:space="preserve">            next_exp_required[_summoner] = 120000;</t>
  </si>
  <si>
    <t xml:space="preserve">        }else if (level[_summoner] == 16) {</t>
  </si>
  <si>
    <t xml:space="preserve">            next_exp_required[_summoner] = 136000;</t>
  </si>
  <si>
    <t xml:space="preserve">        }else if (level[_summoner] == 17) {</t>
  </si>
  <si>
    <t xml:space="preserve">            next_exp_required[_summoner] = 153000;</t>
  </si>
  <si>
    <t xml:space="preserve">        }else if (level[_summoner] == 18) {</t>
  </si>
  <si>
    <t xml:space="preserve">            next_exp_required[_summoner] = 171000;</t>
  </si>
  <si>
    <t xml:space="preserve">        }else if (level[_summoner] == 19) {</t>
  </si>
  <si>
    <t xml:space="preserve">            next_exp_required[_summoner] = 190000;</t>
  </si>
  <si>
    <t>day</t>
    <phoneticPr fontId="1"/>
  </si>
  <si>
    <t>hr</t>
    <phoneticPr fontId="1"/>
  </si>
  <si>
    <t>min</t>
    <phoneticPr fontId="1"/>
  </si>
  <si>
    <t>sec</t>
    <phoneticPr fontId="1"/>
  </si>
  <si>
    <t>exp</t>
    <phoneticPr fontId="1"/>
  </si>
  <si>
    <t>coin</t>
    <phoneticPr fontId="1"/>
  </si>
  <si>
    <t>mat</t>
    <phoneticPr fontId="1"/>
  </si>
  <si>
    <t>1d</t>
    <phoneticPr fontId="1"/>
  </si>
  <si>
    <t>7d</t>
    <phoneticPr fontId="1"/>
  </si>
  <si>
    <t>30d</t>
    <phoneticPr fontId="1"/>
  </si>
  <si>
    <t>status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</si>
</sst>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2" borderId="0" xfId="0" applyFill="1">
      <alignment vertical="center"/>
    </xf>
    <xf numFmtId="176" fontId="0" fillId="2" borderId="0" xfId="0" applyNumberFormat="1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5"/>
  <sheetViews>
    <sheetView tabSelected="1" workbookViewId="0">
      <selection activeCell="M4" sqref="M4"/>
    </sheetView>
  </sheetViews>
  <sheetFormatPr defaultRowHeight="18.75" x14ac:dyDescent="0.4"/>
  <sheetData>
    <row r="1" spans="1:12" x14ac:dyDescent="0.4">
      <c r="A1" t="s">
        <v>0</v>
      </c>
      <c r="I1">
        <f>60*60*24/100*2</f>
        <v>1728</v>
      </c>
      <c r="L1" t="s">
        <v>45</v>
      </c>
    </row>
    <row r="2" spans="1:12" x14ac:dyDescent="0.4">
      <c r="A2" t="s">
        <v>1</v>
      </c>
      <c r="F2">
        <v>1</v>
      </c>
      <c r="G2">
        <v>0</v>
      </c>
      <c r="H2">
        <f>G2</f>
        <v>0</v>
      </c>
    </row>
    <row r="3" spans="1:12" x14ac:dyDescent="0.4">
      <c r="A3" t="s">
        <v>2</v>
      </c>
      <c r="F3">
        <f>F2+1</f>
        <v>2</v>
      </c>
      <c r="G3">
        <v>1000</v>
      </c>
      <c r="H3">
        <f>H2+G3</f>
        <v>1000</v>
      </c>
      <c r="I3" s="1">
        <f>H3/I$1</f>
        <v>0.57870370370370372</v>
      </c>
      <c r="J3" s="1">
        <f>I3/30</f>
        <v>1.9290123456790122E-2</v>
      </c>
      <c r="K3" s="1">
        <f>J3/12</f>
        <v>1.6075102880658435E-3</v>
      </c>
      <c r="L3">
        <v>1</v>
      </c>
    </row>
    <row r="4" spans="1:12" x14ac:dyDescent="0.4">
      <c r="A4" t="s">
        <v>3</v>
      </c>
      <c r="F4">
        <f t="shared" ref="F4:F21" si="0">F3+1</f>
        <v>3</v>
      </c>
      <c r="G4">
        <v>3000</v>
      </c>
      <c r="H4">
        <f t="shared" ref="H4:H21" si="1">H3+G4</f>
        <v>4000</v>
      </c>
      <c r="I4" s="1">
        <f t="shared" ref="I4:I21" si="2">H4/I$1</f>
        <v>2.3148148148148149</v>
      </c>
      <c r="J4" s="1">
        <f t="shared" ref="J4:J21" si="3">I4/30</f>
        <v>7.716049382716049E-2</v>
      </c>
      <c r="K4" s="1">
        <f t="shared" ref="K4:K21" si="4">J4/12</f>
        <v>6.4300411522633738E-3</v>
      </c>
      <c r="L4">
        <f>L3+1</f>
        <v>2</v>
      </c>
    </row>
    <row r="5" spans="1:12" x14ac:dyDescent="0.4">
      <c r="A5" t="s">
        <v>4</v>
      </c>
      <c r="F5">
        <f t="shared" si="0"/>
        <v>4</v>
      </c>
      <c r="G5">
        <v>6000</v>
      </c>
      <c r="H5">
        <f t="shared" si="1"/>
        <v>10000</v>
      </c>
      <c r="I5" s="1">
        <f t="shared" si="2"/>
        <v>5.7870370370370372</v>
      </c>
      <c r="J5" s="1">
        <f t="shared" si="3"/>
        <v>0.19290123456790123</v>
      </c>
      <c r="K5" s="1">
        <f t="shared" si="4"/>
        <v>1.6075102880658436E-2</v>
      </c>
      <c r="L5">
        <f t="shared" ref="L5:L21" si="5">L4+1</f>
        <v>3</v>
      </c>
    </row>
    <row r="6" spans="1:12" x14ac:dyDescent="0.4">
      <c r="A6" t="s">
        <v>5</v>
      </c>
      <c r="F6">
        <f t="shared" si="0"/>
        <v>5</v>
      </c>
      <c r="G6">
        <v>10000</v>
      </c>
      <c r="H6">
        <f t="shared" si="1"/>
        <v>20000</v>
      </c>
      <c r="I6" s="1">
        <f t="shared" si="2"/>
        <v>11.574074074074074</v>
      </c>
      <c r="J6" s="1">
        <f t="shared" si="3"/>
        <v>0.38580246913580246</v>
      </c>
      <c r="K6" s="1">
        <f t="shared" si="4"/>
        <v>3.2150205761316872E-2</v>
      </c>
      <c r="L6">
        <f t="shared" si="5"/>
        <v>4</v>
      </c>
    </row>
    <row r="7" spans="1:12" x14ac:dyDescent="0.4">
      <c r="A7" t="s">
        <v>6</v>
      </c>
      <c r="F7">
        <f t="shared" si="0"/>
        <v>6</v>
      </c>
      <c r="G7">
        <v>15000</v>
      </c>
      <c r="H7">
        <f t="shared" si="1"/>
        <v>35000</v>
      </c>
      <c r="I7" s="1">
        <f t="shared" si="2"/>
        <v>20.25462962962963</v>
      </c>
      <c r="J7" s="1">
        <f t="shared" si="3"/>
        <v>0.67515432098765438</v>
      </c>
      <c r="K7" s="1">
        <f t="shared" si="4"/>
        <v>5.6262860082304529E-2</v>
      </c>
      <c r="L7">
        <f t="shared" si="5"/>
        <v>5</v>
      </c>
    </row>
    <row r="8" spans="1:12" x14ac:dyDescent="0.4">
      <c r="A8" t="s">
        <v>7</v>
      </c>
      <c r="F8" s="2">
        <f t="shared" si="0"/>
        <v>7</v>
      </c>
      <c r="G8" s="2">
        <v>21000</v>
      </c>
      <c r="H8" s="2">
        <f t="shared" si="1"/>
        <v>56000</v>
      </c>
      <c r="I8" s="3">
        <f t="shared" si="2"/>
        <v>32.407407407407405</v>
      </c>
      <c r="J8" s="1">
        <f t="shared" si="3"/>
        <v>1.0802469135802468</v>
      </c>
      <c r="K8" s="1">
        <f t="shared" si="4"/>
        <v>9.0020576131687235E-2</v>
      </c>
      <c r="L8">
        <f t="shared" si="5"/>
        <v>6</v>
      </c>
    </row>
    <row r="9" spans="1:12" x14ac:dyDescent="0.4">
      <c r="A9" t="s">
        <v>8</v>
      </c>
      <c r="F9">
        <f t="shared" si="0"/>
        <v>8</v>
      </c>
      <c r="G9">
        <v>28000</v>
      </c>
      <c r="H9">
        <f t="shared" si="1"/>
        <v>84000</v>
      </c>
      <c r="I9" s="1">
        <f t="shared" si="2"/>
        <v>48.611111111111114</v>
      </c>
      <c r="J9" s="1">
        <f t="shared" si="3"/>
        <v>1.6203703703703705</v>
      </c>
      <c r="K9" s="1">
        <f t="shared" si="4"/>
        <v>0.13503086419753088</v>
      </c>
      <c r="L9">
        <f t="shared" si="5"/>
        <v>7</v>
      </c>
    </row>
    <row r="10" spans="1:12" x14ac:dyDescent="0.4">
      <c r="A10" t="s">
        <v>9</v>
      </c>
      <c r="F10">
        <f t="shared" si="0"/>
        <v>9</v>
      </c>
      <c r="G10">
        <v>36000</v>
      </c>
      <c r="H10">
        <f t="shared" si="1"/>
        <v>120000</v>
      </c>
      <c r="I10" s="1">
        <f t="shared" si="2"/>
        <v>69.444444444444443</v>
      </c>
      <c r="J10" s="1">
        <f t="shared" si="3"/>
        <v>2.3148148148148149</v>
      </c>
      <c r="K10" s="1">
        <f t="shared" si="4"/>
        <v>0.19290123456790123</v>
      </c>
      <c r="L10">
        <f t="shared" si="5"/>
        <v>8</v>
      </c>
    </row>
    <row r="11" spans="1:12" x14ac:dyDescent="0.4">
      <c r="A11" t="s">
        <v>10</v>
      </c>
      <c r="F11" s="2">
        <f t="shared" si="0"/>
        <v>10</v>
      </c>
      <c r="G11" s="2">
        <v>45000</v>
      </c>
      <c r="H11" s="2">
        <f t="shared" si="1"/>
        <v>165000</v>
      </c>
      <c r="I11" s="3">
        <f t="shared" si="2"/>
        <v>95.486111111111114</v>
      </c>
      <c r="J11" s="1">
        <f t="shared" si="3"/>
        <v>3.1828703703703707</v>
      </c>
      <c r="K11" s="1">
        <f t="shared" si="4"/>
        <v>0.26523919753086422</v>
      </c>
      <c r="L11">
        <f t="shared" si="5"/>
        <v>9</v>
      </c>
    </row>
    <row r="12" spans="1:12" x14ac:dyDescent="0.4">
      <c r="A12" t="s">
        <v>11</v>
      </c>
      <c r="F12" s="2">
        <f t="shared" si="0"/>
        <v>11</v>
      </c>
      <c r="G12" s="2">
        <v>55000</v>
      </c>
      <c r="H12" s="2">
        <f t="shared" si="1"/>
        <v>220000</v>
      </c>
      <c r="I12" s="3">
        <f t="shared" si="2"/>
        <v>127.31481481481481</v>
      </c>
      <c r="J12" s="1">
        <f t="shared" si="3"/>
        <v>4.2438271604938267</v>
      </c>
      <c r="K12" s="1">
        <f t="shared" si="4"/>
        <v>0.35365226337448558</v>
      </c>
      <c r="L12">
        <f t="shared" si="5"/>
        <v>10</v>
      </c>
    </row>
    <row r="13" spans="1:12" x14ac:dyDescent="0.4">
      <c r="A13" t="s">
        <v>12</v>
      </c>
      <c r="F13">
        <f t="shared" si="0"/>
        <v>12</v>
      </c>
      <c r="G13">
        <v>66000</v>
      </c>
      <c r="H13">
        <f t="shared" si="1"/>
        <v>286000</v>
      </c>
      <c r="I13" s="1">
        <f t="shared" si="2"/>
        <v>165.50925925925927</v>
      </c>
      <c r="J13" s="1">
        <f t="shared" si="3"/>
        <v>5.5169753086419755</v>
      </c>
      <c r="K13" s="1">
        <f t="shared" si="4"/>
        <v>0.45974794238683131</v>
      </c>
      <c r="L13">
        <f t="shared" si="5"/>
        <v>11</v>
      </c>
    </row>
    <row r="14" spans="1:12" x14ac:dyDescent="0.4">
      <c r="A14" t="s">
        <v>13</v>
      </c>
      <c r="F14">
        <f t="shared" si="0"/>
        <v>13</v>
      </c>
      <c r="G14">
        <v>78000</v>
      </c>
      <c r="H14">
        <f t="shared" si="1"/>
        <v>364000</v>
      </c>
      <c r="I14" s="1">
        <f t="shared" si="2"/>
        <v>210.64814814814815</v>
      </c>
      <c r="J14" s="1">
        <f t="shared" si="3"/>
        <v>7.0216049382716053</v>
      </c>
      <c r="K14" s="1">
        <f t="shared" si="4"/>
        <v>0.58513374485596714</v>
      </c>
      <c r="L14">
        <f t="shared" si="5"/>
        <v>12</v>
      </c>
    </row>
    <row r="15" spans="1:12" x14ac:dyDescent="0.4">
      <c r="A15" t="s">
        <v>14</v>
      </c>
      <c r="F15">
        <f t="shared" si="0"/>
        <v>14</v>
      </c>
      <c r="G15">
        <v>91000</v>
      </c>
      <c r="H15">
        <f t="shared" si="1"/>
        <v>455000</v>
      </c>
      <c r="I15" s="1">
        <f t="shared" si="2"/>
        <v>263.31018518518516</v>
      </c>
      <c r="J15" s="1">
        <f t="shared" si="3"/>
        <v>8.7770061728395046</v>
      </c>
      <c r="K15" s="1">
        <f t="shared" si="4"/>
        <v>0.73141718106995868</v>
      </c>
      <c r="L15">
        <f t="shared" si="5"/>
        <v>13</v>
      </c>
    </row>
    <row r="16" spans="1:12" x14ac:dyDescent="0.4">
      <c r="A16" t="s">
        <v>15</v>
      </c>
      <c r="F16">
        <f t="shared" si="0"/>
        <v>15</v>
      </c>
      <c r="G16">
        <v>105000</v>
      </c>
      <c r="H16">
        <f t="shared" si="1"/>
        <v>560000</v>
      </c>
      <c r="I16" s="1">
        <f t="shared" si="2"/>
        <v>324.07407407407408</v>
      </c>
      <c r="J16" s="1">
        <f t="shared" si="3"/>
        <v>10.80246913580247</v>
      </c>
      <c r="K16" s="1">
        <f t="shared" si="4"/>
        <v>0.90020576131687247</v>
      </c>
      <c r="L16">
        <f t="shared" si="5"/>
        <v>14</v>
      </c>
    </row>
    <row r="17" spans="1:12" x14ac:dyDescent="0.4">
      <c r="A17" t="s">
        <v>16</v>
      </c>
      <c r="F17">
        <f t="shared" si="0"/>
        <v>16</v>
      </c>
      <c r="G17">
        <v>120000</v>
      </c>
      <c r="H17">
        <f t="shared" si="1"/>
        <v>680000</v>
      </c>
      <c r="I17" s="1">
        <f t="shared" si="2"/>
        <v>393.51851851851853</v>
      </c>
      <c r="J17" s="1">
        <f t="shared" si="3"/>
        <v>13.117283950617285</v>
      </c>
      <c r="K17" s="1">
        <f t="shared" si="4"/>
        <v>1.0931069958847737</v>
      </c>
      <c r="L17">
        <f t="shared" si="5"/>
        <v>15</v>
      </c>
    </row>
    <row r="18" spans="1:12" x14ac:dyDescent="0.4">
      <c r="A18" t="s">
        <v>17</v>
      </c>
      <c r="F18">
        <f t="shared" si="0"/>
        <v>17</v>
      </c>
      <c r="G18">
        <v>136000</v>
      </c>
      <c r="H18">
        <f t="shared" si="1"/>
        <v>816000</v>
      </c>
      <c r="I18" s="1">
        <f t="shared" si="2"/>
        <v>472.22222222222223</v>
      </c>
      <c r="J18" s="1">
        <f t="shared" si="3"/>
        <v>15.74074074074074</v>
      </c>
      <c r="K18" s="1">
        <f t="shared" si="4"/>
        <v>1.3117283950617284</v>
      </c>
      <c r="L18">
        <f t="shared" si="5"/>
        <v>16</v>
      </c>
    </row>
    <row r="19" spans="1:12" x14ac:dyDescent="0.4">
      <c r="A19" t="s">
        <v>18</v>
      </c>
      <c r="F19">
        <f t="shared" si="0"/>
        <v>18</v>
      </c>
      <c r="G19">
        <v>153000</v>
      </c>
      <c r="H19">
        <f t="shared" si="1"/>
        <v>969000</v>
      </c>
      <c r="I19" s="1">
        <f t="shared" si="2"/>
        <v>560.76388888888891</v>
      </c>
      <c r="J19" s="1">
        <f t="shared" si="3"/>
        <v>18.69212962962963</v>
      </c>
      <c r="K19" s="1">
        <f t="shared" si="4"/>
        <v>1.5576774691358024</v>
      </c>
      <c r="L19">
        <f t="shared" si="5"/>
        <v>17</v>
      </c>
    </row>
    <row r="20" spans="1:12" x14ac:dyDescent="0.4">
      <c r="A20" t="s">
        <v>19</v>
      </c>
      <c r="F20">
        <f t="shared" si="0"/>
        <v>19</v>
      </c>
      <c r="G20">
        <v>171000</v>
      </c>
      <c r="H20">
        <f t="shared" si="1"/>
        <v>1140000</v>
      </c>
      <c r="I20" s="1">
        <f t="shared" si="2"/>
        <v>659.72222222222217</v>
      </c>
      <c r="J20" s="1">
        <f t="shared" si="3"/>
        <v>21.99074074074074</v>
      </c>
      <c r="K20" s="1">
        <f t="shared" si="4"/>
        <v>1.8325617283950617</v>
      </c>
      <c r="L20">
        <f t="shared" si="5"/>
        <v>18</v>
      </c>
    </row>
    <row r="21" spans="1:12" x14ac:dyDescent="0.4">
      <c r="A21" t="s">
        <v>20</v>
      </c>
      <c r="F21">
        <f t="shared" si="0"/>
        <v>20</v>
      </c>
      <c r="G21">
        <v>190000</v>
      </c>
      <c r="H21">
        <f t="shared" si="1"/>
        <v>1330000</v>
      </c>
      <c r="I21" s="1">
        <f t="shared" si="2"/>
        <v>769.67592592592598</v>
      </c>
      <c r="J21" s="1">
        <f t="shared" si="3"/>
        <v>25.655864197530867</v>
      </c>
      <c r="K21" s="3">
        <f t="shared" si="4"/>
        <v>2.1379886831275723</v>
      </c>
      <c r="L21">
        <f t="shared" si="5"/>
        <v>19</v>
      </c>
    </row>
    <row r="22" spans="1:12" x14ac:dyDescent="0.4">
      <c r="A22" t="s">
        <v>21</v>
      </c>
    </row>
    <row r="23" spans="1:12" x14ac:dyDescent="0.4">
      <c r="A23" t="s">
        <v>22</v>
      </c>
    </row>
    <row r="24" spans="1:12" x14ac:dyDescent="0.4">
      <c r="A24" t="s">
        <v>23</v>
      </c>
    </row>
    <row r="25" spans="1:12" x14ac:dyDescent="0.4">
      <c r="A25" t="s">
        <v>24</v>
      </c>
    </row>
    <row r="26" spans="1:12" x14ac:dyDescent="0.4">
      <c r="A26" t="s">
        <v>25</v>
      </c>
    </row>
    <row r="27" spans="1:12" x14ac:dyDescent="0.4">
      <c r="A27" t="s">
        <v>26</v>
      </c>
    </row>
    <row r="28" spans="1:12" x14ac:dyDescent="0.4">
      <c r="A28" t="s">
        <v>27</v>
      </c>
    </row>
    <row r="29" spans="1:12" x14ac:dyDescent="0.4">
      <c r="A29" t="s">
        <v>28</v>
      </c>
    </row>
    <row r="30" spans="1:12" x14ac:dyDescent="0.4">
      <c r="A30" t="s">
        <v>29</v>
      </c>
    </row>
    <row r="31" spans="1:12" x14ac:dyDescent="0.4">
      <c r="A31" t="s">
        <v>30</v>
      </c>
    </row>
    <row r="32" spans="1:12" x14ac:dyDescent="0.4">
      <c r="A32" t="s">
        <v>31</v>
      </c>
    </row>
    <row r="33" spans="1:1" x14ac:dyDescent="0.4">
      <c r="A33" t="s">
        <v>32</v>
      </c>
    </row>
    <row r="34" spans="1:1" x14ac:dyDescent="0.4">
      <c r="A34" t="s">
        <v>33</v>
      </c>
    </row>
    <row r="35" spans="1:1" x14ac:dyDescent="0.4">
      <c r="A35" t="s">
        <v>34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B27C32-8B6F-4EAC-8185-082864811B34}">
  <dimension ref="B1:G8"/>
  <sheetViews>
    <sheetView workbookViewId="0">
      <selection activeCell="E3" sqref="E3"/>
    </sheetView>
  </sheetViews>
  <sheetFormatPr defaultRowHeight="18.75" x14ac:dyDescent="0.4"/>
  <sheetData>
    <row r="1" spans="2:7" x14ac:dyDescent="0.4">
      <c r="E1" t="s">
        <v>39</v>
      </c>
      <c r="F1" t="s">
        <v>40</v>
      </c>
      <c r="G1" t="s">
        <v>41</v>
      </c>
    </row>
    <row r="2" spans="2:7" x14ac:dyDescent="0.4">
      <c r="E2">
        <v>0.02</v>
      </c>
      <c r="F2">
        <v>0.01</v>
      </c>
      <c r="G2">
        <v>1E-3</v>
      </c>
    </row>
    <row r="3" spans="2:7" x14ac:dyDescent="0.4">
      <c r="B3">
        <v>1</v>
      </c>
      <c r="C3" t="s">
        <v>35</v>
      </c>
    </row>
    <row r="4" spans="2:7" x14ac:dyDescent="0.4">
      <c r="B4">
        <f>B3*24</f>
        <v>24</v>
      </c>
      <c r="C4" t="s">
        <v>36</v>
      </c>
    </row>
    <row r="5" spans="2:7" x14ac:dyDescent="0.4">
      <c r="B5">
        <f>B4*60</f>
        <v>1440</v>
      </c>
      <c r="C5" t="s">
        <v>37</v>
      </c>
    </row>
    <row r="6" spans="2:7" x14ac:dyDescent="0.4">
      <c r="B6">
        <f>B5*60</f>
        <v>86400</v>
      </c>
      <c r="C6" t="s">
        <v>38</v>
      </c>
      <c r="D6" t="s">
        <v>42</v>
      </c>
      <c r="E6">
        <f>$B6*E2</f>
        <v>1728</v>
      </c>
      <c r="F6">
        <f>$B6*F2</f>
        <v>864</v>
      </c>
      <c r="G6">
        <f>$B6*G2</f>
        <v>86.4</v>
      </c>
    </row>
    <row r="7" spans="2:7" x14ac:dyDescent="0.4">
      <c r="D7" t="s">
        <v>43</v>
      </c>
      <c r="E7">
        <f>E6*7</f>
        <v>12096</v>
      </c>
      <c r="F7">
        <f>F6*7</f>
        <v>6048</v>
      </c>
      <c r="G7">
        <f>G6*7</f>
        <v>604.80000000000007</v>
      </c>
    </row>
    <row r="8" spans="2:7" x14ac:dyDescent="0.4">
      <c r="D8" t="s">
        <v>44</v>
      </c>
      <c r="E8">
        <f>E6*30</f>
        <v>51840</v>
      </c>
      <c r="F8">
        <f>F6*30</f>
        <v>25920</v>
      </c>
      <c r="G8">
        <f>G6*30</f>
        <v>2592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keijo</dc:creator>
  <cp:lastModifiedBy>keijo</cp:lastModifiedBy>
  <dcterms:created xsi:type="dcterms:W3CDTF">2022-02-01T04:32:12Z</dcterms:created>
  <dcterms:modified xsi:type="dcterms:W3CDTF">2022-02-01T16:06:47Z</dcterms:modified>
</cp:coreProperties>
</file>