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xr:revisionPtr revIDLastSave="0" documentId="13_ncr:1_{1ECA0C97-006A-489C-A812-09B2772273F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インフレ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2" i="4" l="1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O2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H22" i="4" s="1"/>
  <c r="I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J22" i="4" s="1"/>
  <c r="H6" i="4" l="1"/>
  <c r="I6" i="4" s="1"/>
  <c r="H10" i="4"/>
  <c r="I10" i="4" s="1"/>
  <c r="H14" i="4"/>
  <c r="I14" i="4" s="1"/>
  <c r="H18" i="4"/>
  <c r="I18" i="4" s="1"/>
  <c r="J20" i="4"/>
  <c r="L20" i="4" s="1"/>
  <c r="J16" i="4"/>
  <c r="K16" i="4" s="1"/>
  <c r="M16" i="4" s="1"/>
  <c r="J12" i="4"/>
  <c r="L12" i="4" s="1"/>
  <c r="J8" i="4"/>
  <c r="L8" i="4" s="1"/>
  <c r="J7" i="4"/>
  <c r="K7" i="4" s="1"/>
  <c r="M7" i="4" s="1"/>
  <c r="H15" i="4"/>
  <c r="I15" i="4" s="1"/>
  <c r="J4" i="4"/>
  <c r="K4" i="4" s="1"/>
  <c r="J19" i="4"/>
  <c r="K19" i="4" s="1"/>
  <c r="M19" i="4" s="1"/>
  <c r="J11" i="4"/>
  <c r="L11" i="4" s="1"/>
  <c r="H8" i="4"/>
  <c r="I8" i="4" s="1"/>
  <c r="H12" i="4"/>
  <c r="I12" i="4" s="1"/>
  <c r="H16" i="4"/>
  <c r="I16" i="4" s="1"/>
  <c r="J18" i="4"/>
  <c r="K18" i="4" s="1"/>
  <c r="M18" i="4" s="1"/>
  <c r="J14" i="4"/>
  <c r="L14" i="4" s="1"/>
  <c r="J10" i="4"/>
  <c r="K10" i="4" s="1"/>
  <c r="M10" i="4" s="1"/>
  <c r="J6" i="4"/>
  <c r="L6" i="4" s="1"/>
  <c r="H7" i="4"/>
  <c r="I7" i="4" s="1"/>
  <c r="H11" i="4"/>
  <c r="I11" i="4" s="1"/>
  <c r="H19" i="4"/>
  <c r="I19" i="4" s="1"/>
  <c r="J15" i="4"/>
  <c r="L15" i="4" s="1"/>
  <c r="H4" i="4"/>
  <c r="I4" i="4" s="1"/>
  <c r="H20" i="4"/>
  <c r="I20" i="4" s="1"/>
  <c r="H5" i="4"/>
  <c r="I5" i="4" s="1"/>
  <c r="H9" i="4"/>
  <c r="I9" i="4" s="1"/>
  <c r="H13" i="4"/>
  <c r="I13" i="4" s="1"/>
  <c r="H17" i="4"/>
  <c r="I17" i="4" s="1"/>
  <c r="H21" i="4"/>
  <c r="I21" i="4" s="1"/>
  <c r="J21" i="4"/>
  <c r="L21" i="4" s="1"/>
  <c r="J17" i="4"/>
  <c r="K17" i="4" s="1"/>
  <c r="M17" i="4" s="1"/>
  <c r="J13" i="4"/>
  <c r="K13" i="4" s="1"/>
  <c r="M13" i="4" s="1"/>
  <c r="J9" i="4"/>
  <c r="L9" i="4" s="1"/>
  <c r="J5" i="4"/>
  <c r="L5" i="4" s="1"/>
  <c r="K20" i="4"/>
  <c r="M20" i="4" s="1"/>
  <c r="L22" i="4"/>
  <c r="K22" i="4"/>
  <c r="M22" i="4" s="1"/>
  <c r="L16" i="4"/>
  <c r="G9" i="3"/>
  <c r="K11" i="4" l="1"/>
  <c r="M11" i="4" s="1"/>
  <c r="L18" i="4"/>
  <c r="K14" i="4"/>
  <c r="M14" i="4" s="1"/>
  <c r="L7" i="4"/>
  <c r="L13" i="4"/>
  <c r="L17" i="4"/>
  <c r="L4" i="4"/>
  <c r="L19" i="4"/>
  <c r="K12" i="4"/>
  <c r="M12" i="4" s="1"/>
  <c r="K21" i="4"/>
  <c r="M21" i="4" s="1"/>
  <c r="K8" i="4"/>
  <c r="M8" i="4" s="1"/>
  <c r="M4" i="4"/>
  <c r="K5" i="4"/>
  <c r="M5" i="4" s="1"/>
  <c r="K6" i="4"/>
  <c r="M6" i="4" s="1"/>
  <c r="K15" i="4"/>
  <c r="M15" i="4" s="1"/>
  <c r="K9" i="4"/>
  <c r="M9" i="4" s="1"/>
  <c r="L10" i="4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4" i="1"/>
  <c r="F6" i="2"/>
  <c r="F8" i="2" s="1"/>
  <c r="E6" i="2"/>
  <c r="E8" i="2" s="1"/>
  <c r="B4" i="2"/>
  <c r="B5" i="2" s="1"/>
  <c r="B6" i="2" s="1"/>
  <c r="G6" i="2" s="1"/>
  <c r="G7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<sst xmlns="http://schemas.openxmlformats.org/spreadsheetml/2006/main" count="82" uniqueCount="77">
  <si>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</si>
  <si>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</si>
  <si>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</si>
  <si>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</si>
  <si>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</si>
  <si>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</si>
  <si>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</si>
  <si>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</si>
  <si>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</si>
  <si>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</si>
  <si>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</si>
  <si>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</si>
  <si>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</si>
  <si>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</si>
  <si>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</si>
  <si>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</si>
  <si>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</si>
  <si>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</si>
  <si>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</si>
  <si>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</si>
  <si>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</si>
  <si>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</si>
  <si>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</si>
  <si>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</si>
  <si>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</si>
  <si>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</si>
  <si>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</si>
  <si>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</si>
  <si>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</si>
  <si>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</si>
  <si>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</si>
  <si>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</si>
  <si>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</si>
  <si>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</si>
  <si>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</si>
  <si>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</si>
  <si>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</si>
  <si>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</si>
  <si>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</si>
  <si>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</si>
  <si>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</si>
  <si>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</si>
  <si>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</si>
  <si>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</si>
  <si>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</si>
  <si>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</si>
  <si>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</si>
  <si>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</si>
  <si>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</si>
  <si>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</si>
  <si>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</si>
  <si>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</si>
  <si>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</si>
  <si>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</si>
  <si>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</si>
  <si>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</si>
  <si>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</si>
  <si>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</si>
  <si>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</si>
  <si>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</si>
  <si>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</si>
  <si>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</si>
  <si>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</si>
  <si>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</si>
  <si>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</si>
  <si>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</si>
  <si>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</si>
  <si>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</si>
  <si>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</si>
  <si>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</si>
  <si>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</si>
  <si>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</si>
  <si>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</si>
  <si>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</si>
  <si>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</si>
  <si>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</si>
  <si>
    <t>coin/day(ave)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</si>
</sst>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81" formatCode="#,##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</cellXfs>
  <cellStyles count="1">
    <cellStyle name="標準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tabSelected="1" zoomScale="85" zoomScaleNormal="85" workbookViewId="0">
      <selection activeCell="AA14" sqref="AA14:AB14"/>
    </sheetView>
  </sheetViews>
  <sheetFormatPr defaultRowHeight="18.75" x14ac:dyDescent="0.4"/>
  <cols>
    <col min="1" max="1" width="4.25" style="6" customWidth="1"/>
    <col min="2" max="2" width="5.625" style="6" bestFit="1" customWidth="1"/>
    <col min="3" max="3" width="5.5" style="6" bestFit="1" customWidth="1"/>
    <col min="4" max="4" width="4.25" style="6" customWidth="1"/>
    <col min="5" max="5" width="3.5" style="6" bestFit="1" customWidth="1"/>
    <col min="6" max="6" width="7.5" style="6" bestFit="1" customWidth="1"/>
    <col min="7" max="7" width="9.25" style="6" bestFit="1" customWidth="1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3" width="13.75" style="8" bestFit="1" customWidth="1"/>
    <col min="14" max="16" width="7.5" style="9" bestFit="1" customWidth="1"/>
    <col min="17" max="17" width="8.375" style="9" bestFit="1" customWidth="1"/>
    <col min="18" max="20" width="7.5" style="9" bestFit="1" customWidth="1"/>
    <col min="21" max="29" width="8.5" style="9" bestFit="1" customWidth="1"/>
    <col min="30" max="16384" width="9" style="6"/>
  </cols>
  <sheetData>
    <row r="1" spans="2:29" x14ac:dyDescent="0.4">
      <c r="N1" s="9">
        <v>25</v>
      </c>
    </row>
    <row r="2" spans="2:29" x14ac:dyDescent="0.4">
      <c r="B2" s="6" t="s">
        <v>74</v>
      </c>
      <c r="C2" s="6">
        <v>1000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  <c r="M2" s="8" t="s">
        <v>76</v>
      </c>
      <c r="N2" s="9">
        <v>1</v>
      </c>
      <c r="O2" s="9">
        <f>N2+1</f>
        <v>2</v>
      </c>
      <c r="P2" s="9">
        <f t="shared" ref="P2:AC2" si="0">O2+1</f>
        <v>3</v>
      </c>
      <c r="Q2" s="9">
        <f t="shared" si="0"/>
        <v>4</v>
      </c>
      <c r="R2" s="9">
        <f t="shared" si="0"/>
        <v>5</v>
      </c>
      <c r="S2" s="9">
        <f t="shared" si="0"/>
        <v>6</v>
      </c>
      <c r="T2" s="9">
        <f t="shared" si="0"/>
        <v>7</v>
      </c>
      <c r="U2" s="9">
        <f t="shared" si="0"/>
        <v>8</v>
      </c>
      <c r="V2" s="9">
        <f t="shared" si="0"/>
        <v>9</v>
      </c>
      <c r="W2" s="9">
        <f t="shared" si="0"/>
        <v>10</v>
      </c>
      <c r="X2" s="9">
        <f t="shared" si="0"/>
        <v>11</v>
      </c>
      <c r="Y2" s="9">
        <f t="shared" si="0"/>
        <v>12</v>
      </c>
      <c r="Z2" s="9">
        <f t="shared" si="0"/>
        <v>13</v>
      </c>
      <c r="AA2" s="9">
        <f t="shared" si="0"/>
        <v>14</v>
      </c>
      <c r="AB2" s="9">
        <f t="shared" si="0"/>
        <v>15</v>
      </c>
      <c r="AC2" s="9">
        <f t="shared" si="0"/>
        <v>16</v>
      </c>
    </row>
    <row r="3" spans="2:29" x14ac:dyDescent="0.4">
      <c r="B3" s="6" t="s">
        <v>73</v>
      </c>
      <c r="C3" s="6">
        <v>4</v>
      </c>
      <c r="E3" s="6">
        <v>1</v>
      </c>
      <c r="F3" s="6">
        <v>0</v>
      </c>
      <c r="G3" s="6">
        <f>F3</f>
        <v>0</v>
      </c>
      <c r="M3" s="8">
        <v>1000</v>
      </c>
      <c r="N3" s="9">
        <v>3000</v>
      </c>
      <c r="O3" s="9">
        <v>6000</v>
      </c>
      <c r="P3" s="9">
        <v>10000</v>
      </c>
      <c r="Q3" s="9">
        <v>15000</v>
      </c>
      <c r="R3" s="9">
        <v>21000</v>
      </c>
      <c r="S3" s="9">
        <v>28000</v>
      </c>
      <c r="T3" s="9">
        <v>36000</v>
      </c>
      <c r="U3" s="9">
        <v>45000</v>
      </c>
      <c r="V3" s="9">
        <v>55000</v>
      </c>
      <c r="W3" s="9">
        <v>66000</v>
      </c>
      <c r="X3" s="9">
        <v>78000</v>
      </c>
      <c r="Y3" s="9">
        <v>91000</v>
      </c>
      <c r="Z3" s="9">
        <v>105000</v>
      </c>
      <c r="AA3" s="9">
        <v>120000</v>
      </c>
      <c r="AB3" s="9">
        <v>136000</v>
      </c>
      <c r="AC3" s="9">
        <v>153000</v>
      </c>
    </row>
    <row r="4" spans="2:29" x14ac:dyDescent="0.4">
      <c r="B4" s="6" t="s">
        <v>75</v>
      </c>
      <c r="C4" s="6">
        <v>4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4</v>
      </c>
      <c r="K4" s="6">
        <f>$C$4*(E4+J4/4)</f>
        <v>12</v>
      </c>
      <c r="L4" s="6">
        <f>$C$4*(E4+J4)</f>
        <v>24</v>
      </c>
      <c r="M4" s="8">
        <f>$M$3*(100+K4)/100</f>
        <v>1120</v>
      </c>
      <c r="N4" s="9">
        <f>MAX(N$3-(N$3-3000)/(8*N$2)*$K4,3000)</f>
        <v>3000</v>
      </c>
      <c r="O4" s="9">
        <f t="shared" ref="O4:AC19" si="1">MAX(O$3-(O$3-3000)/(8*O$2)*$K4,3000)</f>
        <v>3750</v>
      </c>
      <c r="P4" s="9">
        <f t="shared" si="1"/>
        <v>6500</v>
      </c>
      <c r="Q4" s="9">
        <f t="shared" si="1"/>
        <v>10500</v>
      </c>
      <c r="R4" s="9">
        <f t="shared" si="1"/>
        <v>15600</v>
      </c>
      <c r="S4" s="9">
        <f t="shared" si="1"/>
        <v>21750</v>
      </c>
      <c r="T4" s="9">
        <f t="shared" si="1"/>
        <v>28928.571428571428</v>
      </c>
      <c r="U4" s="9">
        <f t="shared" si="1"/>
        <v>37125</v>
      </c>
      <c r="V4" s="9">
        <f t="shared" si="1"/>
        <v>46333.333333333336</v>
      </c>
      <c r="W4" s="9">
        <f t="shared" si="1"/>
        <v>56550</v>
      </c>
      <c r="X4" s="9">
        <f t="shared" si="1"/>
        <v>67772.727272727265</v>
      </c>
      <c r="Y4" s="9">
        <f t="shared" si="1"/>
        <v>80000</v>
      </c>
      <c r="Z4" s="9">
        <f t="shared" si="1"/>
        <v>93230.769230769234</v>
      </c>
      <c r="AA4" s="9">
        <f t="shared" si="1"/>
        <v>107464.28571428571</v>
      </c>
      <c r="AB4" s="9">
        <f t="shared" si="1"/>
        <v>122700</v>
      </c>
      <c r="AC4" s="9">
        <f t="shared" si="1"/>
        <v>138937.5</v>
      </c>
    </row>
    <row r="5" spans="2:29" x14ac:dyDescent="0.4">
      <c r="E5" s="6">
        <f t="shared" ref="E5:E22" si="2">E4+1</f>
        <v>3</v>
      </c>
      <c r="F5" s="6">
        <v>3000</v>
      </c>
      <c r="G5" s="6">
        <f t="shared" ref="G5:G22" si="3">G4+F5</f>
        <v>4000</v>
      </c>
      <c r="H5" s="7">
        <f t="shared" ref="H5:H22" si="4">G5/$C$2</f>
        <v>4</v>
      </c>
      <c r="I5" s="7">
        <f t="shared" ref="I5:I22" si="5">H5/30</f>
        <v>0.13333333333333333</v>
      </c>
      <c r="J5" s="6">
        <f t="shared" ref="J5:J22" si="6">(E5-1)*$C$3</f>
        <v>8</v>
      </c>
      <c r="K5" s="6">
        <f t="shared" ref="K5:K22" si="7">$C$4*(E5+J5/4)</f>
        <v>20</v>
      </c>
      <c r="L5" s="6">
        <f t="shared" ref="L5:L22" si="8">$C$4*(E5+J5)</f>
        <v>44</v>
      </c>
      <c r="M5" s="8">
        <f t="shared" ref="M5:M22" si="9">$M$3*(100+K5)/100</f>
        <v>1200</v>
      </c>
      <c r="N5" s="9">
        <f t="shared" ref="N5:AC20" si="10">MAX(N$3-(N$3-3000)/(8*N$2)*$K5,3000)</f>
        <v>3000</v>
      </c>
      <c r="O5" s="9">
        <f t="shared" si="1"/>
        <v>3000</v>
      </c>
      <c r="P5" s="9">
        <f t="shared" si="1"/>
        <v>4166.6666666666661</v>
      </c>
      <c r="Q5" s="9">
        <f t="shared" si="1"/>
        <v>7500</v>
      </c>
      <c r="R5" s="9">
        <f t="shared" si="1"/>
        <v>12000</v>
      </c>
      <c r="S5" s="9">
        <f t="shared" si="1"/>
        <v>17583.333333333332</v>
      </c>
      <c r="T5" s="9">
        <f t="shared" si="1"/>
        <v>24214.285714285714</v>
      </c>
      <c r="U5" s="9">
        <f t="shared" si="1"/>
        <v>31875</v>
      </c>
      <c r="V5" s="9">
        <f t="shared" si="1"/>
        <v>40555.555555555555</v>
      </c>
      <c r="W5" s="9">
        <f t="shared" si="1"/>
        <v>50250</v>
      </c>
      <c r="X5" s="9">
        <f t="shared" si="1"/>
        <v>60954.545454545456</v>
      </c>
      <c r="Y5" s="9">
        <f t="shared" si="1"/>
        <v>72666.666666666672</v>
      </c>
      <c r="Z5" s="9">
        <f t="shared" si="1"/>
        <v>85384.61538461539</v>
      </c>
      <c r="AA5" s="9">
        <f t="shared" si="1"/>
        <v>99107.142857142855</v>
      </c>
      <c r="AB5" s="9">
        <f t="shared" si="1"/>
        <v>113833.33333333334</v>
      </c>
      <c r="AC5" s="9">
        <f t="shared" si="1"/>
        <v>129562.5</v>
      </c>
    </row>
    <row r="6" spans="2:29" x14ac:dyDescent="0.4">
      <c r="E6" s="6">
        <f t="shared" si="2"/>
        <v>4</v>
      </c>
      <c r="F6" s="6">
        <v>6000</v>
      </c>
      <c r="G6" s="6">
        <f t="shared" si="3"/>
        <v>10000</v>
      </c>
      <c r="H6" s="7">
        <f t="shared" si="4"/>
        <v>10</v>
      </c>
      <c r="I6" s="7">
        <f t="shared" si="5"/>
        <v>0.33333333333333331</v>
      </c>
      <c r="J6" s="6">
        <f t="shared" si="6"/>
        <v>12</v>
      </c>
      <c r="K6" s="6">
        <f t="shared" si="7"/>
        <v>28</v>
      </c>
      <c r="L6" s="6">
        <f t="shared" si="8"/>
        <v>64</v>
      </c>
      <c r="M6" s="8">
        <f t="shared" si="9"/>
        <v>1280</v>
      </c>
      <c r="N6" s="9">
        <f t="shared" si="10"/>
        <v>3000</v>
      </c>
      <c r="O6" s="9">
        <f t="shared" si="1"/>
        <v>3000</v>
      </c>
      <c r="P6" s="9">
        <f t="shared" si="1"/>
        <v>3000</v>
      </c>
      <c r="Q6" s="9">
        <f t="shared" si="1"/>
        <v>4500</v>
      </c>
      <c r="R6" s="9">
        <f t="shared" si="1"/>
        <v>8400</v>
      </c>
      <c r="S6" s="9">
        <f t="shared" si="1"/>
        <v>13416.666666666666</v>
      </c>
      <c r="T6" s="9">
        <f t="shared" si="1"/>
        <v>19500</v>
      </c>
      <c r="U6" s="9">
        <f t="shared" si="1"/>
        <v>26625</v>
      </c>
      <c r="V6" s="9">
        <f t="shared" si="1"/>
        <v>34777.777777777781</v>
      </c>
      <c r="W6" s="9">
        <f t="shared" si="1"/>
        <v>43950</v>
      </c>
      <c r="X6" s="9">
        <f t="shared" si="1"/>
        <v>54136.363636363632</v>
      </c>
      <c r="Y6" s="9">
        <f t="shared" si="1"/>
        <v>65333.333333333336</v>
      </c>
      <c r="Z6" s="9">
        <f t="shared" si="1"/>
        <v>77538.461538461532</v>
      </c>
      <c r="AA6" s="9">
        <f t="shared" si="1"/>
        <v>90750</v>
      </c>
      <c r="AB6" s="9">
        <f t="shared" si="1"/>
        <v>104966.66666666667</v>
      </c>
      <c r="AC6" s="9">
        <f t="shared" si="1"/>
        <v>120187.5</v>
      </c>
    </row>
    <row r="7" spans="2:29" x14ac:dyDescent="0.4">
      <c r="E7" s="6">
        <f t="shared" si="2"/>
        <v>5</v>
      </c>
      <c r="F7" s="6">
        <v>10000</v>
      </c>
      <c r="G7" s="6">
        <f t="shared" si="3"/>
        <v>20000</v>
      </c>
      <c r="H7" s="7">
        <f t="shared" si="4"/>
        <v>20</v>
      </c>
      <c r="I7" s="7">
        <f t="shared" si="5"/>
        <v>0.66666666666666663</v>
      </c>
      <c r="J7" s="6">
        <f t="shared" si="6"/>
        <v>16</v>
      </c>
      <c r="K7" s="6">
        <f t="shared" si="7"/>
        <v>36</v>
      </c>
      <c r="L7" s="6">
        <f t="shared" si="8"/>
        <v>84</v>
      </c>
      <c r="M7" s="8">
        <f t="shared" si="9"/>
        <v>1360</v>
      </c>
      <c r="N7" s="9">
        <f t="shared" si="10"/>
        <v>3000</v>
      </c>
      <c r="O7" s="9">
        <f t="shared" si="1"/>
        <v>3000</v>
      </c>
      <c r="P7" s="9">
        <f t="shared" si="1"/>
        <v>3000</v>
      </c>
      <c r="Q7" s="9">
        <f t="shared" si="1"/>
        <v>3000</v>
      </c>
      <c r="R7" s="9">
        <f t="shared" si="1"/>
        <v>4800</v>
      </c>
      <c r="S7" s="9">
        <f t="shared" si="1"/>
        <v>9250</v>
      </c>
      <c r="T7" s="9">
        <f t="shared" si="1"/>
        <v>14785.714285714283</v>
      </c>
      <c r="U7" s="9">
        <f t="shared" si="1"/>
        <v>21375</v>
      </c>
      <c r="V7" s="9">
        <f t="shared" si="1"/>
        <v>29000</v>
      </c>
      <c r="W7" s="9">
        <f t="shared" si="1"/>
        <v>37650</v>
      </c>
      <c r="X7" s="9">
        <f t="shared" si="1"/>
        <v>47318.181818181823</v>
      </c>
      <c r="Y7" s="9">
        <f t="shared" si="1"/>
        <v>58000</v>
      </c>
      <c r="Z7" s="9">
        <f t="shared" si="1"/>
        <v>69692.307692307688</v>
      </c>
      <c r="AA7" s="9">
        <f t="shared" si="1"/>
        <v>82392.857142857145</v>
      </c>
      <c r="AB7" s="9">
        <f t="shared" si="1"/>
        <v>96100</v>
      </c>
      <c r="AC7" s="9">
        <f t="shared" si="1"/>
        <v>110812.5</v>
      </c>
    </row>
    <row r="8" spans="2:29" x14ac:dyDescent="0.4">
      <c r="E8" s="6">
        <f t="shared" si="2"/>
        <v>6</v>
      </c>
      <c r="F8" s="6">
        <v>15000</v>
      </c>
      <c r="G8" s="6">
        <f t="shared" si="3"/>
        <v>35000</v>
      </c>
      <c r="H8" s="7">
        <f t="shared" si="4"/>
        <v>35</v>
      </c>
      <c r="I8" s="7">
        <f t="shared" si="5"/>
        <v>1.1666666666666667</v>
      </c>
      <c r="J8" s="6">
        <f t="shared" si="6"/>
        <v>20</v>
      </c>
      <c r="K8" s="6">
        <f t="shared" si="7"/>
        <v>44</v>
      </c>
      <c r="L8" s="6">
        <f t="shared" si="8"/>
        <v>104</v>
      </c>
      <c r="M8" s="8">
        <f t="shared" si="9"/>
        <v>1440</v>
      </c>
      <c r="N8" s="9">
        <f t="shared" si="10"/>
        <v>3000</v>
      </c>
      <c r="O8" s="9">
        <f t="shared" si="1"/>
        <v>3000</v>
      </c>
      <c r="P8" s="9">
        <f t="shared" si="1"/>
        <v>3000</v>
      </c>
      <c r="Q8" s="9">
        <f t="shared" si="1"/>
        <v>3000</v>
      </c>
      <c r="R8" s="9">
        <f t="shared" si="1"/>
        <v>3000</v>
      </c>
      <c r="S8" s="9">
        <f t="shared" si="1"/>
        <v>5083.3333333333321</v>
      </c>
      <c r="T8" s="9">
        <f t="shared" si="1"/>
        <v>10071.428571428569</v>
      </c>
      <c r="U8" s="9">
        <f t="shared" si="1"/>
        <v>16125</v>
      </c>
      <c r="V8" s="9">
        <f t="shared" si="1"/>
        <v>23222.222222222226</v>
      </c>
      <c r="W8" s="9">
        <f t="shared" si="1"/>
        <v>31350</v>
      </c>
      <c r="X8" s="9">
        <f t="shared" si="1"/>
        <v>40500</v>
      </c>
      <c r="Y8" s="9">
        <f t="shared" si="1"/>
        <v>50666.666666666672</v>
      </c>
      <c r="Z8" s="9">
        <f t="shared" si="1"/>
        <v>61846.153846153851</v>
      </c>
      <c r="AA8" s="9">
        <f t="shared" si="1"/>
        <v>74035.71428571429</v>
      </c>
      <c r="AB8" s="9">
        <f t="shared" si="1"/>
        <v>87233.333333333343</v>
      </c>
      <c r="AC8" s="9">
        <f t="shared" si="1"/>
        <v>101437.5</v>
      </c>
    </row>
    <row r="9" spans="2:29" x14ac:dyDescent="0.4">
      <c r="E9" s="6">
        <f t="shared" si="2"/>
        <v>7</v>
      </c>
      <c r="F9" s="6">
        <v>21000</v>
      </c>
      <c r="G9" s="6">
        <f t="shared" si="3"/>
        <v>56000</v>
      </c>
      <c r="H9" s="7">
        <f t="shared" si="4"/>
        <v>56</v>
      </c>
      <c r="I9" s="7">
        <f t="shared" si="5"/>
        <v>1.8666666666666667</v>
      </c>
      <c r="J9" s="6">
        <f t="shared" si="6"/>
        <v>24</v>
      </c>
      <c r="K9" s="6">
        <f t="shared" si="7"/>
        <v>52</v>
      </c>
      <c r="L9" s="6">
        <f t="shared" si="8"/>
        <v>124</v>
      </c>
      <c r="M9" s="8">
        <f t="shared" si="9"/>
        <v>1520</v>
      </c>
      <c r="N9" s="9">
        <f t="shared" si="10"/>
        <v>3000</v>
      </c>
      <c r="O9" s="9">
        <f t="shared" si="1"/>
        <v>3000</v>
      </c>
      <c r="P9" s="9">
        <f t="shared" si="1"/>
        <v>3000</v>
      </c>
      <c r="Q9" s="9">
        <f t="shared" si="1"/>
        <v>3000</v>
      </c>
      <c r="R9" s="9">
        <f t="shared" si="1"/>
        <v>3000</v>
      </c>
      <c r="S9" s="9">
        <f t="shared" si="1"/>
        <v>3000</v>
      </c>
      <c r="T9" s="9">
        <f t="shared" si="1"/>
        <v>5357.1428571428551</v>
      </c>
      <c r="U9" s="9">
        <f t="shared" si="1"/>
        <v>10875</v>
      </c>
      <c r="V9" s="9">
        <f t="shared" si="1"/>
        <v>17444.444444444445</v>
      </c>
      <c r="W9" s="9">
        <f t="shared" si="1"/>
        <v>25050</v>
      </c>
      <c r="X9" s="9">
        <f t="shared" si="1"/>
        <v>33681.818181818184</v>
      </c>
      <c r="Y9" s="9">
        <f t="shared" si="1"/>
        <v>43333.333333333336</v>
      </c>
      <c r="Z9" s="9">
        <f t="shared" si="1"/>
        <v>54000</v>
      </c>
      <c r="AA9" s="9">
        <f t="shared" si="1"/>
        <v>65678.57142857142</v>
      </c>
      <c r="AB9" s="9">
        <f t="shared" si="1"/>
        <v>78366.666666666672</v>
      </c>
      <c r="AC9" s="9">
        <f t="shared" si="1"/>
        <v>92062.5</v>
      </c>
    </row>
    <row r="10" spans="2:29" x14ac:dyDescent="0.4">
      <c r="E10" s="6">
        <f t="shared" si="2"/>
        <v>8</v>
      </c>
      <c r="F10" s="6">
        <v>28000</v>
      </c>
      <c r="G10" s="6">
        <f t="shared" si="3"/>
        <v>84000</v>
      </c>
      <c r="H10" s="7">
        <f t="shared" si="4"/>
        <v>84</v>
      </c>
      <c r="I10" s="7">
        <f t="shared" si="5"/>
        <v>2.8</v>
      </c>
      <c r="J10" s="6">
        <f t="shared" si="6"/>
        <v>28</v>
      </c>
      <c r="K10" s="6">
        <f t="shared" si="7"/>
        <v>60</v>
      </c>
      <c r="L10" s="6">
        <f t="shared" si="8"/>
        <v>144</v>
      </c>
      <c r="M10" s="8">
        <f t="shared" si="9"/>
        <v>1600</v>
      </c>
      <c r="N10" s="9">
        <f t="shared" si="10"/>
        <v>3000</v>
      </c>
      <c r="O10" s="9">
        <f t="shared" si="1"/>
        <v>3000</v>
      </c>
      <c r="P10" s="9">
        <f t="shared" si="1"/>
        <v>3000</v>
      </c>
      <c r="Q10" s="9">
        <f t="shared" si="1"/>
        <v>3000</v>
      </c>
      <c r="R10" s="9">
        <f t="shared" si="1"/>
        <v>3000</v>
      </c>
      <c r="S10" s="9">
        <f t="shared" si="1"/>
        <v>3000</v>
      </c>
      <c r="T10" s="9">
        <f t="shared" si="1"/>
        <v>3000</v>
      </c>
      <c r="U10" s="9">
        <f t="shared" si="1"/>
        <v>5625</v>
      </c>
      <c r="V10" s="9">
        <f t="shared" si="1"/>
        <v>11666.666666666672</v>
      </c>
      <c r="W10" s="9">
        <f t="shared" si="1"/>
        <v>18750</v>
      </c>
      <c r="X10" s="9">
        <f t="shared" si="1"/>
        <v>26863.636363636368</v>
      </c>
      <c r="Y10" s="9">
        <f t="shared" si="1"/>
        <v>36000</v>
      </c>
      <c r="Z10" s="9">
        <f t="shared" si="1"/>
        <v>46153.846153846156</v>
      </c>
      <c r="AA10" s="9">
        <f t="shared" si="1"/>
        <v>57321.428571428572</v>
      </c>
      <c r="AB10" s="9">
        <f t="shared" si="1"/>
        <v>69500</v>
      </c>
      <c r="AC10" s="9">
        <f t="shared" si="1"/>
        <v>82687.5</v>
      </c>
    </row>
    <row r="11" spans="2:29" x14ac:dyDescent="0.4">
      <c r="E11" s="6">
        <f t="shared" si="2"/>
        <v>9</v>
      </c>
      <c r="F11" s="6">
        <v>36000</v>
      </c>
      <c r="G11" s="6">
        <f t="shared" si="3"/>
        <v>120000</v>
      </c>
      <c r="H11" s="7">
        <f t="shared" si="4"/>
        <v>120</v>
      </c>
      <c r="I11" s="7">
        <f t="shared" si="5"/>
        <v>4</v>
      </c>
      <c r="J11" s="6">
        <f t="shared" si="6"/>
        <v>32</v>
      </c>
      <c r="K11" s="6">
        <f t="shared" si="7"/>
        <v>68</v>
      </c>
      <c r="L11" s="6">
        <f t="shared" si="8"/>
        <v>164</v>
      </c>
      <c r="M11" s="8">
        <f t="shared" si="9"/>
        <v>1680</v>
      </c>
      <c r="N11" s="9">
        <f t="shared" si="10"/>
        <v>3000</v>
      </c>
      <c r="O11" s="9">
        <f t="shared" si="1"/>
        <v>3000</v>
      </c>
      <c r="P11" s="9">
        <f t="shared" si="1"/>
        <v>3000</v>
      </c>
      <c r="Q11" s="9">
        <f t="shared" si="1"/>
        <v>3000</v>
      </c>
      <c r="R11" s="9">
        <f t="shared" si="1"/>
        <v>3000</v>
      </c>
      <c r="S11" s="9">
        <f t="shared" si="1"/>
        <v>3000</v>
      </c>
      <c r="T11" s="9">
        <f t="shared" si="1"/>
        <v>3000</v>
      </c>
      <c r="U11" s="9">
        <f t="shared" si="1"/>
        <v>3000</v>
      </c>
      <c r="V11" s="9">
        <f t="shared" si="1"/>
        <v>5888.8888888888905</v>
      </c>
      <c r="W11" s="9">
        <f t="shared" si="1"/>
        <v>12450</v>
      </c>
      <c r="X11" s="9">
        <f t="shared" si="1"/>
        <v>20045.454545454544</v>
      </c>
      <c r="Y11" s="9">
        <f t="shared" si="1"/>
        <v>28666.666666666672</v>
      </c>
      <c r="Z11" s="9">
        <f t="shared" si="1"/>
        <v>38307.692307692312</v>
      </c>
      <c r="AA11" s="9">
        <f t="shared" si="1"/>
        <v>48964.28571428571</v>
      </c>
      <c r="AB11" s="9">
        <f t="shared" si="1"/>
        <v>60633.333333333343</v>
      </c>
      <c r="AC11" s="9">
        <f t="shared" si="1"/>
        <v>73312.5</v>
      </c>
    </row>
    <row r="12" spans="2:29" x14ac:dyDescent="0.4">
      <c r="E12" s="6">
        <f t="shared" si="2"/>
        <v>10</v>
      </c>
      <c r="F12" s="6">
        <v>45000</v>
      </c>
      <c r="G12" s="6">
        <f t="shared" si="3"/>
        <v>165000</v>
      </c>
      <c r="H12" s="7">
        <f t="shared" si="4"/>
        <v>165</v>
      </c>
      <c r="I12" s="7">
        <f t="shared" si="5"/>
        <v>5.5</v>
      </c>
      <c r="J12" s="6">
        <f t="shared" si="6"/>
        <v>36</v>
      </c>
      <c r="K12" s="6">
        <f t="shared" si="7"/>
        <v>76</v>
      </c>
      <c r="L12" s="6">
        <f t="shared" si="8"/>
        <v>184</v>
      </c>
      <c r="M12" s="8">
        <f t="shared" si="9"/>
        <v>1760</v>
      </c>
      <c r="N12" s="9">
        <f t="shared" si="10"/>
        <v>3000</v>
      </c>
      <c r="O12" s="9">
        <f t="shared" si="1"/>
        <v>3000</v>
      </c>
      <c r="P12" s="9">
        <f t="shared" si="1"/>
        <v>3000</v>
      </c>
      <c r="Q12" s="9">
        <f t="shared" si="1"/>
        <v>3000</v>
      </c>
      <c r="R12" s="9">
        <f t="shared" si="1"/>
        <v>3000</v>
      </c>
      <c r="S12" s="9">
        <f t="shared" si="1"/>
        <v>3000</v>
      </c>
      <c r="T12" s="9">
        <f t="shared" si="1"/>
        <v>3000</v>
      </c>
      <c r="U12" s="9">
        <f t="shared" si="1"/>
        <v>3000</v>
      </c>
      <c r="V12" s="9">
        <f t="shared" si="1"/>
        <v>3000</v>
      </c>
      <c r="W12" s="9">
        <f t="shared" si="1"/>
        <v>6150</v>
      </c>
      <c r="X12" s="9">
        <f t="shared" si="1"/>
        <v>13227.272727272728</v>
      </c>
      <c r="Y12" s="9">
        <f t="shared" si="1"/>
        <v>21333.333333333343</v>
      </c>
      <c r="Z12" s="9">
        <f t="shared" si="1"/>
        <v>30461.538461538468</v>
      </c>
      <c r="AA12" s="9">
        <f t="shared" si="1"/>
        <v>40607.142857142855</v>
      </c>
      <c r="AB12" s="9">
        <f t="shared" si="1"/>
        <v>51766.666666666672</v>
      </c>
      <c r="AC12" s="9">
        <f t="shared" si="1"/>
        <v>63937.5</v>
      </c>
    </row>
    <row r="13" spans="2:29" x14ac:dyDescent="0.4">
      <c r="E13" s="6">
        <f t="shared" si="2"/>
        <v>11</v>
      </c>
      <c r="F13" s="6">
        <v>55000</v>
      </c>
      <c r="G13" s="6">
        <f t="shared" si="3"/>
        <v>220000</v>
      </c>
      <c r="H13" s="7">
        <f t="shared" si="4"/>
        <v>220</v>
      </c>
      <c r="I13" s="7">
        <f t="shared" si="5"/>
        <v>7.333333333333333</v>
      </c>
      <c r="J13" s="6">
        <f t="shared" si="6"/>
        <v>40</v>
      </c>
      <c r="K13" s="6">
        <f t="shared" si="7"/>
        <v>84</v>
      </c>
      <c r="L13" s="6">
        <f t="shared" si="8"/>
        <v>204</v>
      </c>
      <c r="M13" s="8">
        <f t="shared" si="9"/>
        <v>1840</v>
      </c>
      <c r="N13" s="9">
        <f t="shared" si="10"/>
        <v>3000</v>
      </c>
      <c r="O13" s="9">
        <f t="shared" si="1"/>
        <v>3000</v>
      </c>
      <c r="P13" s="9">
        <f t="shared" si="1"/>
        <v>3000</v>
      </c>
      <c r="Q13" s="9">
        <f t="shared" si="1"/>
        <v>3000</v>
      </c>
      <c r="R13" s="9">
        <f t="shared" si="1"/>
        <v>3000</v>
      </c>
      <c r="S13" s="9">
        <f t="shared" si="1"/>
        <v>3000</v>
      </c>
      <c r="T13" s="9">
        <f t="shared" si="1"/>
        <v>3000</v>
      </c>
      <c r="U13" s="9">
        <f t="shared" si="1"/>
        <v>3000</v>
      </c>
      <c r="V13" s="9">
        <f t="shared" si="1"/>
        <v>3000</v>
      </c>
      <c r="W13" s="9">
        <f t="shared" si="1"/>
        <v>3000</v>
      </c>
      <c r="X13" s="9">
        <f t="shared" si="1"/>
        <v>6409.0909090909117</v>
      </c>
      <c r="Y13" s="9">
        <f t="shared" si="1"/>
        <v>14000</v>
      </c>
      <c r="Z13" s="9">
        <f t="shared" si="1"/>
        <v>22615.384615384624</v>
      </c>
      <c r="AA13" s="9">
        <f t="shared" si="1"/>
        <v>32250</v>
      </c>
      <c r="AB13" s="9">
        <f t="shared" si="1"/>
        <v>42900</v>
      </c>
      <c r="AC13" s="9">
        <f t="shared" si="1"/>
        <v>54562.5</v>
      </c>
    </row>
    <row r="14" spans="2:29" x14ac:dyDescent="0.4">
      <c r="E14" s="6">
        <f t="shared" si="2"/>
        <v>12</v>
      </c>
      <c r="F14" s="6">
        <v>66000</v>
      </c>
      <c r="G14" s="6">
        <f t="shared" si="3"/>
        <v>286000</v>
      </c>
      <c r="H14" s="7">
        <f t="shared" si="4"/>
        <v>286</v>
      </c>
      <c r="I14" s="7">
        <f t="shared" si="5"/>
        <v>9.5333333333333332</v>
      </c>
      <c r="J14" s="6">
        <f t="shared" si="6"/>
        <v>44</v>
      </c>
      <c r="K14" s="6">
        <f t="shared" si="7"/>
        <v>92</v>
      </c>
      <c r="L14" s="6">
        <f t="shared" si="8"/>
        <v>224</v>
      </c>
      <c r="M14" s="8">
        <f t="shared" si="9"/>
        <v>1920</v>
      </c>
      <c r="N14" s="9">
        <f t="shared" si="10"/>
        <v>3000</v>
      </c>
      <c r="O14" s="9">
        <f t="shared" si="1"/>
        <v>3000</v>
      </c>
      <c r="P14" s="9">
        <f t="shared" si="1"/>
        <v>3000</v>
      </c>
      <c r="Q14" s="9">
        <f t="shared" si="1"/>
        <v>3000</v>
      </c>
      <c r="R14" s="9">
        <f t="shared" si="1"/>
        <v>3000</v>
      </c>
      <c r="S14" s="9">
        <f t="shared" si="1"/>
        <v>3000</v>
      </c>
      <c r="T14" s="9">
        <f t="shared" si="1"/>
        <v>3000</v>
      </c>
      <c r="U14" s="9">
        <f t="shared" si="1"/>
        <v>3000</v>
      </c>
      <c r="V14" s="9">
        <f t="shared" si="1"/>
        <v>3000</v>
      </c>
      <c r="W14" s="9">
        <f t="shared" si="1"/>
        <v>3000</v>
      </c>
      <c r="X14" s="9">
        <f t="shared" si="1"/>
        <v>3000</v>
      </c>
      <c r="Y14" s="9">
        <f t="shared" si="1"/>
        <v>6666.6666666666715</v>
      </c>
      <c r="Z14" s="9">
        <f t="shared" si="1"/>
        <v>14769.23076923078</v>
      </c>
      <c r="AA14" s="9">
        <f t="shared" si="1"/>
        <v>23892.857142857145</v>
      </c>
      <c r="AB14" s="9">
        <f t="shared" si="1"/>
        <v>34033.333333333343</v>
      </c>
      <c r="AC14" s="9">
        <f t="shared" si="1"/>
        <v>45187.5</v>
      </c>
    </row>
    <row r="15" spans="2:29" x14ac:dyDescent="0.4">
      <c r="E15" s="2">
        <f t="shared" si="2"/>
        <v>13</v>
      </c>
      <c r="F15" s="2">
        <v>78000</v>
      </c>
      <c r="G15" s="2">
        <f t="shared" si="3"/>
        <v>364000</v>
      </c>
      <c r="H15" s="3">
        <f t="shared" si="4"/>
        <v>364</v>
      </c>
      <c r="I15" s="3">
        <f t="shared" si="5"/>
        <v>12.133333333333333</v>
      </c>
      <c r="J15" s="2">
        <f t="shared" si="6"/>
        <v>48</v>
      </c>
      <c r="K15" s="2">
        <f t="shared" si="7"/>
        <v>100</v>
      </c>
      <c r="L15" s="2">
        <f t="shared" si="8"/>
        <v>244</v>
      </c>
      <c r="M15" s="8">
        <f t="shared" si="9"/>
        <v>2000</v>
      </c>
      <c r="N15" s="9">
        <f t="shared" si="10"/>
        <v>3000</v>
      </c>
      <c r="O15" s="9">
        <f t="shared" si="1"/>
        <v>3000</v>
      </c>
      <c r="P15" s="9">
        <f t="shared" si="1"/>
        <v>3000</v>
      </c>
      <c r="Q15" s="9">
        <f t="shared" si="1"/>
        <v>3000</v>
      </c>
      <c r="R15" s="9">
        <f t="shared" si="1"/>
        <v>3000</v>
      </c>
      <c r="S15" s="9">
        <f t="shared" si="1"/>
        <v>3000</v>
      </c>
      <c r="T15" s="9">
        <f t="shared" si="1"/>
        <v>3000</v>
      </c>
      <c r="U15" s="9">
        <f t="shared" si="1"/>
        <v>3000</v>
      </c>
      <c r="V15" s="9">
        <f t="shared" si="1"/>
        <v>3000</v>
      </c>
      <c r="W15" s="9">
        <f t="shared" si="1"/>
        <v>3000</v>
      </c>
      <c r="X15" s="9">
        <f t="shared" si="1"/>
        <v>3000</v>
      </c>
      <c r="Y15" s="9">
        <f t="shared" si="1"/>
        <v>3000</v>
      </c>
      <c r="Z15" s="9">
        <f t="shared" si="1"/>
        <v>6923.076923076922</v>
      </c>
      <c r="AA15" s="9">
        <f t="shared" si="1"/>
        <v>15535.71428571429</v>
      </c>
      <c r="AB15" s="9">
        <f t="shared" si="1"/>
        <v>25166.666666666672</v>
      </c>
      <c r="AC15" s="9">
        <f t="shared" si="1"/>
        <v>35812.5</v>
      </c>
    </row>
    <row r="16" spans="2:29" x14ac:dyDescent="0.4">
      <c r="E16" s="2">
        <f t="shared" si="2"/>
        <v>14</v>
      </c>
      <c r="F16" s="2">
        <v>91000</v>
      </c>
      <c r="G16" s="2">
        <f t="shared" si="3"/>
        <v>455000</v>
      </c>
      <c r="H16" s="3">
        <f t="shared" si="4"/>
        <v>455</v>
      </c>
      <c r="I16" s="3">
        <f t="shared" si="5"/>
        <v>15.166666666666666</v>
      </c>
      <c r="J16" s="2">
        <f t="shared" si="6"/>
        <v>52</v>
      </c>
      <c r="K16" s="2">
        <f t="shared" si="7"/>
        <v>108</v>
      </c>
      <c r="L16" s="2">
        <f t="shared" si="8"/>
        <v>264</v>
      </c>
      <c r="M16" s="8">
        <f t="shared" si="9"/>
        <v>2080</v>
      </c>
      <c r="N16" s="9">
        <f t="shared" si="10"/>
        <v>3000</v>
      </c>
      <c r="O16" s="9">
        <f t="shared" si="1"/>
        <v>3000</v>
      </c>
      <c r="P16" s="9">
        <f t="shared" si="1"/>
        <v>3000</v>
      </c>
      <c r="Q16" s="9">
        <f t="shared" si="1"/>
        <v>3000</v>
      </c>
      <c r="R16" s="9">
        <f t="shared" si="1"/>
        <v>3000</v>
      </c>
      <c r="S16" s="9">
        <f t="shared" si="1"/>
        <v>3000</v>
      </c>
      <c r="T16" s="9">
        <f t="shared" si="1"/>
        <v>3000</v>
      </c>
      <c r="U16" s="9">
        <f t="shared" si="1"/>
        <v>3000</v>
      </c>
      <c r="V16" s="9">
        <f t="shared" si="1"/>
        <v>3000</v>
      </c>
      <c r="W16" s="9">
        <f t="shared" si="1"/>
        <v>3000</v>
      </c>
      <c r="X16" s="9">
        <f t="shared" si="1"/>
        <v>3000</v>
      </c>
      <c r="Y16" s="9">
        <f t="shared" si="1"/>
        <v>3000</v>
      </c>
      <c r="Z16" s="9">
        <f t="shared" si="1"/>
        <v>3000</v>
      </c>
      <c r="AA16" s="9">
        <f t="shared" si="1"/>
        <v>7178.5714285714348</v>
      </c>
      <c r="AB16" s="9">
        <f t="shared" si="1"/>
        <v>16300.000000000015</v>
      </c>
      <c r="AC16" s="9">
        <f t="shared" si="1"/>
        <v>26437.5</v>
      </c>
    </row>
    <row r="17" spans="5:29" x14ac:dyDescent="0.4">
      <c r="E17" s="2">
        <f t="shared" si="2"/>
        <v>15</v>
      </c>
      <c r="F17" s="2">
        <v>105000</v>
      </c>
      <c r="G17" s="2">
        <f t="shared" si="3"/>
        <v>560000</v>
      </c>
      <c r="H17" s="3">
        <f t="shared" si="4"/>
        <v>560</v>
      </c>
      <c r="I17" s="3">
        <f t="shared" si="5"/>
        <v>18.666666666666668</v>
      </c>
      <c r="J17" s="2">
        <f t="shared" si="6"/>
        <v>56</v>
      </c>
      <c r="K17" s="2">
        <f t="shared" si="7"/>
        <v>116</v>
      </c>
      <c r="L17" s="2">
        <f t="shared" si="8"/>
        <v>284</v>
      </c>
      <c r="M17" s="8">
        <f t="shared" si="9"/>
        <v>2160</v>
      </c>
      <c r="N17" s="9">
        <f t="shared" si="10"/>
        <v>3000</v>
      </c>
      <c r="O17" s="9">
        <f t="shared" si="1"/>
        <v>3000</v>
      </c>
      <c r="P17" s="9">
        <f t="shared" si="1"/>
        <v>3000</v>
      </c>
      <c r="Q17" s="9">
        <f t="shared" si="1"/>
        <v>3000</v>
      </c>
      <c r="R17" s="9">
        <f t="shared" si="1"/>
        <v>3000</v>
      </c>
      <c r="S17" s="9">
        <f t="shared" si="1"/>
        <v>3000</v>
      </c>
      <c r="T17" s="9">
        <f t="shared" si="1"/>
        <v>3000</v>
      </c>
      <c r="U17" s="9">
        <f t="shared" si="1"/>
        <v>3000</v>
      </c>
      <c r="V17" s="9">
        <f t="shared" si="1"/>
        <v>3000</v>
      </c>
      <c r="W17" s="9">
        <f t="shared" si="1"/>
        <v>3000</v>
      </c>
      <c r="X17" s="9">
        <f t="shared" si="1"/>
        <v>3000</v>
      </c>
      <c r="Y17" s="9">
        <f t="shared" si="1"/>
        <v>3000</v>
      </c>
      <c r="Z17" s="9">
        <f t="shared" si="1"/>
        <v>3000</v>
      </c>
      <c r="AA17" s="9">
        <f t="shared" si="1"/>
        <v>3000</v>
      </c>
      <c r="AB17" s="9">
        <f t="shared" si="1"/>
        <v>7433.333333333343</v>
      </c>
      <c r="AC17" s="9">
        <f t="shared" si="1"/>
        <v>17062.5</v>
      </c>
    </row>
    <row r="18" spans="5:29" x14ac:dyDescent="0.4">
      <c r="E18" s="2">
        <f t="shared" si="2"/>
        <v>16</v>
      </c>
      <c r="F18" s="2">
        <v>120000</v>
      </c>
      <c r="G18" s="2">
        <f t="shared" si="3"/>
        <v>680000</v>
      </c>
      <c r="H18" s="3">
        <f t="shared" si="4"/>
        <v>680</v>
      </c>
      <c r="I18" s="3">
        <f t="shared" si="5"/>
        <v>22.666666666666668</v>
      </c>
      <c r="J18" s="2">
        <f t="shared" si="6"/>
        <v>60</v>
      </c>
      <c r="K18" s="2">
        <f t="shared" si="7"/>
        <v>124</v>
      </c>
      <c r="L18" s="2">
        <f t="shared" si="8"/>
        <v>304</v>
      </c>
      <c r="M18" s="8">
        <f t="shared" si="9"/>
        <v>2240</v>
      </c>
      <c r="N18" s="9">
        <f t="shared" si="10"/>
        <v>3000</v>
      </c>
      <c r="O18" s="9">
        <f t="shared" si="1"/>
        <v>3000</v>
      </c>
      <c r="P18" s="9">
        <f t="shared" si="1"/>
        <v>3000</v>
      </c>
      <c r="Q18" s="9">
        <f t="shared" si="1"/>
        <v>3000</v>
      </c>
      <c r="R18" s="9">
        <f t="shared" si="1"/>
        <v>3000</v>
      </c>
      <c r="S18" s="9">
        <f t="shared" si="1"/>
        <v>3000</v>
      </c>
      <c r="T18" s="9">
        <f t="shared" si="1"/>
        <v>3000</v>
      </c>
      <c r="U18" s="9">
        <f t="shared" si="1"/>
        <v>3000</v>
      </c>
      <c r="V18" s="9">
        <f t="shared" si="1"/>
        <v>3000</v>
      </c>
      <c r="W18" s="9">
        <f t="shared" si="1"/>
        <v>3000</v>
      </c>
      <c r="X18" s="9">
        <f t="shared" si="1"/>
        <v>3000</v>
      </c>
      <c r="Y18" s="9">
        <f t="shared" si="1"/>
        <v>3000</v>
      </c>
      <c r="Z18" s="9">
        <f t="shared" si="1"/>
        <v>3000</v>
      </c>
      <c r="AA18" s="9">
        <f t="shared" si="1"/>
        <v>3000</v>
      </c>
      <c r="AB18" s="9">
        <f t="shared" si="1"/>
        <v>3000</v>
      </c>
      <c r="AC18" s="9">
        <f t="shared" si="1"/>
        <v>7687.5</v>
      </c>
    </row>
    <row r="19" spans="5:29" x14ac:dyDescent="0.4">
      <c r="E19" s="6">
        <f t="shared" si="2"/>
        <v>17</v>
      </c>
      <c r="F19" s="6">
        <v>136000</v>
      </c>
      <c r="G19" s="6">
        <f t="shared" si="3"/>
        <v>816000</v>
      </c>
      <c r="H19" s="7">
        <f t="shared" si="4"/>
        <v>816</v>
      </c>
      <c r="I19" s="7">
        <f t="shared" si="5"/>
        <v>27.2</v>
      </c>
      <c r="J19" s="6">
        <f t="shared" si="6"/>
        <v>64</v>
      </c>
      <c r="K19" s="6">
        <f t="shared" si="7"/>
        <v>132</v>
      </c>
      <c r="L19" s="6">
        <f t="shared" si="8"/>
        <v>324</v>
      </c>
      <c r="M19" s="8">
        <f t="shared" si="9"/>
        <v>2320</v>
      </c>
      <c r="N19" s="9">
        <f t="shared" si="10"/>
        <v>3000</v>
      </c>
      <c r="O19" s="9">
        <f t="shared" si="1"/>
        <v>3000</v>
      </c>
      <c r="P19" s="9">
        <f t="shared" si="1"/>
        <v>3000</v>
      </c>
      <c r="Q19" s="9">
        <f t="shared" si="1"/>
        <v>3000</v>
      </c>
      <c r="R19" s="9">
        <f t="shared" si="1"/>
        <v>3000</v>
      </c>
      <c r="S19" s="9">
        <f t="shared" si="1"/>
        <v>3000</v>
      </c>
      <c r="T19" s="9">
        <f t="shared" si="1"/>
        <v>3000</v>
      </c>
      <c r="U19" s="9">
        <f t="shared" si="1"/>
        <v>3000</v>
      </c>
      <c r="V19" s="9">
        <f t="shared" si="1"/>
        <v>3000</v>
      </c>
      <c r="W19" s="9">
        <f t="shared" si="1"/>
        <v>3000</v>
      </c>
      <c r="X19" s="9">
        <f t="shared" si="1"/>
        <v>3000</v>
      </c>
      <c r="Y19" s="9">
        <f t="shared" si="1"/>
        <v>3000</v>
      </c>
      <c r="Z19" s="9">
        <f t="shared" si="1"/>
        <v>3000</v>
      </c>
      <c r="AA19" s="9">
        <f t="shared" si="1"/>
        <v>3000</v>
      </c>
      <c r="AB19" s="9">
        <f t="shared" si="1"/>
        <v>3000</v>
      </c>
      <c r="AC19" s="9">
        <f t="shared" si="1"/>
        <v>3000</v>
      </c>
    </row>
    <row r="20" spans="5:29" x14ac:dyDescent="0.4">
      <c r="E20" s="6">
        <f t="shared" si="2"/>
        <v>18</v>
      </c>
      <c r="F20" s="6">
        <v>153000</v>
      </c>
      <c r="G20" s="6">
        <f t="shared" si="3"/>
        <v>969000</v>
      </c>
      <c r="H20" s="7">
        <f t="shared" si="4"/>
        <v>969</v>
      </c>
      <c r="I20" s="7">
        <f t="shared" si="5"/>
        <v>32.299999999999997</v>
      </c>
      <c r="J20" s="6">
        <f t="shared" si="6"/>
        <v>68</v>
      </c>
      <c r="K20" s="6">
        <f t="shared" si="7"/>
        <v>140</v>
      </c>
      <c r="L20" s="6">
        <f t="shared" si="8"/>
        <v>344</v>
      </c>
      <c r="M20" s="8">
        <f t="shared" si="9"/>
        <v>2400</v>
      </c>
      <c r="N20" s="9">
        <f t="shared" si="10"/>
        <v>3000</v>
      </c>
      <c r="O20" s="9">
        <f t="shared" si="10"/>
        <v>3000</v>
      </c>
      <c r="P20" s="9">
        <f t="shared" si="10"/>
        <v>3000</v>
      </c>
      <c r="Q20" s="9">
        <f t="shared" si="10"/>
        <v>3000</v>
      </c>
      <c r="R20" s="9">
        <f t="shared" si="10"/>
        <v>3000</v>
      </c>
      <c r="S20" s="9">
        <f t="shared" si="10"/>
        <v>3000</v>
      </c>
      <c r="T20" s="9">
        <f t="shared" si="10"/>
        <v>3000</v>
      </c>
      <c r="U20" s="9">
        <f t="shared" si="10"/>
        <v>3000</v>
      </c>
      <c r="V20" s="9">
        <f t="shared" si="10"/>
        <v>3000</v>
      </c>
      <c r="W20" s="9">
        <f t="shared" si="10"/>
        <v>3000</v>
      </c>
      <c r="X20" s="9">
        <f t="shared" si="10"/>
        <v>3000</v>
      </c>
      <c r="Y20" s="9">
        <f t="shared" si="10"/>
        <v>3000</v>
      </c>
      <c r="Z20" s="9">
        <f t="shared" si="10"/>
        <v>3000</v>
      </c>
      <c r="AA20" s="9">
        <f t="shared" si="10"/>
        <v>3000</v>
      </c>
      <c r="AB20" s="9">
        <f t="shared" si="10"/>
        <v>3000</v>
      </c>
      <c r="AC20" s="9">
        <f t="shared" si="10"/>
        <v>3000</v>
      </c>
    </row>
    <row r="21" spans="5:29" x14ac:dyDescent="0.4">
      <c r="E21" s="6">
        <f t="shared" si="2"/>
        <v>19</v>
      </c>
      <c r="F21" s="6">
        <v>171000</v>
      </c>
      <c r="G21" s="6">
        <f t="shared" si="3"/>
        <v>1140000</v>
      </c>
      <c r="H21" s="7">
        <f t="shared" si="4"/>
        <v>1140</v>
      </c>
      <c r="I21" s="7">
        <f t="shared" si="5"/>
        <v>38</v>
      </c>
      <c r="J21" s="6">
        <f t="shared" si="6"/>
        <v>72</v>
      </c>
      <c r="K21" s="6">
        <f t="shared" si="7"/>
        <v>148</v>
      </c>
      <c r="L21" s="6">
        <f t="shared" si="8"/>
        <v>364</v>
      </c>
      <c r="M21" s="8">
        <f t="shared" si="9"/>
        <v>2480</v>
      </c>
      <c r="N21" s="9">
        <f t="shared" ref="N21:AC22" si="11">MAX(N$3-(N$3-3000)/(8*N$2)*$K21,3000)</f>
        <v>3000</v>
      </c>
      <c r="O21" s="9">
        <f t="shared" si="11"/>
        <v>3000</v>
      </c>
      <c r="P21" s="9">
        <f t="shared" si="11"/>
        <v>3000</v>
      </c>
      <c r="Q21" s="9">
        <f t="shared" si="11"/>
        <v>3000</v>
      </c>
      <c r="R21" s="9">
        <f t="shared" si="11"/>
        <v>3000</v>
      </c>
      <c r="S21" s="9">
        <f t="shared" si="11"/>
        <v>3000</v>
      </c>
      <c r="T21" s="9">
        <f t="shared" si="11"/>
        <v>3000</v>
      </c>
      <c r="U21" s="9">
        <f t="shared" si="11"/>
        <v>3000</v>
      </c>
      <c r="V21" s="9">
        <f t="shared" si="11"/>
        <v>3000</v>
      </c>
      <c r="W21" s="9">
        <f t="shared" si="11"/>
        <v>3000</v>
      </c>
      <c r="X21" s="9">
        <f t="shared" si="11"/>
        <v>3000</v>
      </c>
      <c r="Y21" s="9">
        <f t="shared" si="11"/>
        <v>3000</v>
      </c>
      <c r="Z21" s="9">
        <f t="shared" si="11"/>
        <v>3000</v>
      </c>
      <c r="AA21" s="9">
        <f t="shared" si="11"/>
        <v>3000</v>
      </c>
      <c r="AB21" s="9">
        <f t="shared" si="11"/>
        <v>3000</v>
      </c>
      <c r="AC21" s="9">
        <f t="shared" si="11"/>
        <v>3000</v>
      </c>
    </row>
    <row r="22" spans="5:29" x14ac:dyDescent="0.4">
      <c r="E22" s="6">
        <f t="shared" si="2"/>
        <v>20</v>
      </c>
      <c r="F22" s="6">
        <v>190000</v>
      </c>
      <c r="G22" s="6">
        <f t="shared" si="3"/>
        <v>1330000</v>
      </c>
      <c r="H22" s="7">
        <f t="shared" si="4"/>
        <v>1330</v>
      </c>
      <c r="I22" s="7">
        <f t="shared" si="5"/>
        <v>44.333333333333336</v>
      </c>
      <c r="J22" s="6">
        <f t="shared" si="6"/>
        <v>76</v>
      </c>
      <c r="K22" s="6">
        <f t="shared" si="7"/>
        <v>156</v>
      </c>
      <c r="L22" s="6">
        <f t="shared" si="8"/>
        <v>384</v>
      </c>
      <c r="M22" s="8">
        <f t="shared" si="9"/>
        <v>2560</v>
      </c>
      <c r="N22" s="9">
        <f t="shared" si="11"/>
        <v>3000</v>
      </c>
      <c r="O22" s="9">
        <f t="shared" si="11"/>
        <v>3000</v>
      </c>
      <c r="P22" s="9">
        <f t="shared" si="11"/>
        <v>3000</v>
      </c>
      <c r="Q22" s="9">
        <f t="shared" si="11"/>
        <v>3000</v>
      </c>
      <c r="R22" s="9">
        <f t="shared" si="11"/>
        <v>3000</v>
      </c>
      <c r="S22" s="9">
        <f t="shared" si="11"/>
        <v>3000</v>
      </c>
      <c r="T22" s="9">
        <f t="shared" si="11"/>
        <v>3000</v>
      </c>
      <c r="U22" s="9">
        <f t="shared" si="11"/>
        <v>3000</v>
      </c>
      <c r="V22" s="9">
        <f t="shared" si="11"/>
        <v>3000</v>
      </c>
      <c r="W22" s="9">
        <f t="shared" si="11"/>
        <v>3000</v>
      </c>
      <c r="X22" s="9">
        <f t="shared" si="11"/>
        <v>3000</v>
      </c>
      <c r="Y22" s="9">
        <f t="shared" si="11"/>
        <v>3000</v>
      </c>
      <c r="Z22" s="9">
        <f t="shared" si="11"/>
        <v>3000</v>
      </c>
      <c r="AA22" s="9">
        <f t="shared" si="11"/>
        <v>3000</v>
      </c>
      <c r="AB22" s="9">
        <f t="shared" si="11"/>
        <v>3000</v>
      </c>
      <c r="AC22" s="9">
        <f t="shared" si="11"/>
        <v>3000</v>
      </c>
    </row>
  </sheetData>
  <phoneticPr fontId="1"/>
  <conditionalFormatting sqref="N4:AC22">
    <cfRule type="cellIs" dxfId="0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インフレ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2022-02-27T11:26:20Z</dcterms:modified>
</cp:coreProperties>
</file>