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15100" yWindow="508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7" i="1" l="1"/>
  <c r="G67" i="1"/>
  <c r="I67" i="1"/>
  <c r="J67" i="1"/>
  <c r="H67" i="1"/>
  <c r="E67" i="1"/>
  <c r="C67" i="1"/>
  <c r="F66" i="1"/>
  <c r="G66" i="1"/>
  <c r="I66" i="1"/>
  <c r="J66" i="1"/>
  <c r="H66" i="1"/>
  <c r="E66" i="1"/>
  <c r="C66" i="1"/>
  <c r="F65" i="1"/>
  <c r="G65" i="1"/>
  <c r="I65" i="1"/>
  <c r="J65" i="1"/>
  <c r="H65" i="1"/>
  <c r="E65" i="1"/>
  <c r="C65" i="1"/>
  <c r="F64" i="1"/>
  <c r="G64" i="1"/>
  <c r="I64" i="1"/>
  <c r="J64" i="1"/>
  <c r="H64" i="1"/>
  <c r="E64" i="1"/>
  <c r="C64" i="1"/>
  <c r="F63" i="1"/>
  <c r="G63" i="1"/>
  <c r="I63" i="1"/>
  <c r="J63" i="1"/>
  <c r="H63" i="1"/>
  <c r="E63" i="1"/>
  <c r="C63" i="1"/>
  <c r="F62" i="1"/>
  <c r="G62" i="1"/>
  <c r="I62" i="1"/>
  <c r="J62" i="1"/>
  <c r="H62" i="1"/>
  <c r="E62" i="1"/>
  <c r="C62" i="1"/>
  <c r="F61" i="1"/>
  <c r="G61" i="1"/>
  <c r="I61" i="1"/>
  <c r="J61" i="1"/>
  <c r="H61" i="1"/>
  <c r="E61" i="1"/>
  <c r="C61" i="1"/>
  <c r="F60" i="1"/>
  <c r="G60" i="1"/>
  <c r="I60" i="1"/>
  <c r="J60" i="1"/>
  <c r="H60" i="1"/>
  <c r="E60" i="1"/>
  <c r="C60" i="1"/>
  <c r="F59" i="1"/>
  <c r="G59" i="1"/>
  <c r="I59" i="1"/>
  <c r="J59" i="1"/>
  <c r="H59" i="1"/>
  <c r="E59" i="1"/>
  <c r="C59" i="1"/>
  <c r="F58" i="1"/>
  <c r="G58" i="1"/>
  <c r="I58" i="1"/>
  <c r="J58" i="1"/>
  <c r="H58" i="1"/>
  <c r="E58" i="1"/>
  <c r="C58" i="1"/>
  <c r="F57" i="1"/>
  <c r="G57" i="1"/>
  <c r="I57" i="1"/>
  <c r="J57" i="1"/>
  <c r="H57" i="1"/>
  <c r="E57" i="1"/>
  <c r="C57" i="1"/>
  <c r="F56" i="1"/>
  <c r="G56" i="1"/>
  <c r="I56" i="1"/>
  <c r="J56" i="1"/>
  <c r="H56" i="1"/>
  <c r="E56" i="1"/>
  <c r="C56" i="1"/>
  <c r="F55" i="1"/>
  <c r="G55" i="1"/>
  <c r="I55" i="1"/>
  <c r="J55" i="1"/>
  <c r="H55" i="1"/>
  <c r="E55" i="1"/>
  <c r="C55" i="1"/>
  <c r="F54" i="1"/>
  <c r="G54" i="1"/>
  <c r="I54" i="1"/>
  <c r="J54" i="1"/>
  <c r="H54" i="1"/>
  <c r="E54" i="1"/>
  <c r="C54" i="1"/>
  <c r="F53" i="1"/>
  <c r="G53" i="1"/>
  <c r="I53" i="1"/>
  <c r="J53" i="1"/>
  <c r="H53" i="1"/>
  <c r="E53" i="1"/>
  <c r="C53" i="1"/>
  <c r="F52" i="1"/>
  <c r="G52" i="1"/>
  <c r="I52" i="1"/>
  <c r="J52" i="1"/>
  <c r="H52" i="1"/>
  <c r="E52" i="1"/>
  <c r="C52" i="1"/>
  <c r="F51" i="1"/>
  <c r="G51" i="1"/>
  <c r="I51" i="1"/>
  <c r="J51" i="1"/>
  <c r="H51" i="1"/>
  <c r="E51" i="1"/>
  <c r="C51" i="1"/>
  <c r="F50" i="1"/>
  <c r="G50" i="1"/>
  <c r="I50" i="1"/>
  <c r="J50" i="1"/>
  <c r="H50" i="1"/>
  <c r="E50" i="1"/>
  <c r="C50" i="1"/>
  <c r="F49" i="1"/>
  <c r="G49" i="1"/>
  <c r="I49" i="1"/>
  <c r="J49" i="1"/>
  <c r="H49" i="1"/>
  <c r="E49" i="1"/>
  <c r="C49" i="1"/>
  <c r="F48" i="1"/>
  <c r="G48" i="1"/>
  <c r="I48" i="1"/>
  <c r="J48" i="1"/>
  <c r="H48" i="1"/>
  <c r="E48" i="1"/>
  <c r="C48" i="1"/>
  <c r="F47" i="1"/>
  <c r="G47" i="1"/>
  <c r="I47" i="1"/>
  <c r="J47" i="1"/>
  <c r="H47" i="1"/>
  <c r="E47" i="1"/>
  <c r="C47" i="1"/>
  <c r="F46" i="1"/>
  <c r="G46" i="1"/>
  <c r="I46" i="1"/>
  <c r="J46" i="1"/>
  <c r="H46" i="1"/>
  <c r="E46" i="1"/>
  <c r="C46" i="1"/>
  <c r="F45" i="1"/>
  <c r="G45" i="1"/>
  <c r="I45" i="1"/>
  <c r="J45" i="1"/>
  <c r="H45" i="1"/>
  <c r="E45" i="1"/>
  <c r="C45" i="1"/>
  <c r="F44" i="1"/>
  <c r="G44" i="1"/>
  <c r="I44" i="1"/>
  <c r="J44" i="1"/>
  <c r="H44" i="1"/>
  <c r="E44" i="1"/>
  <c r="C44" i="1"/>
  <c r="F43" i="1"/>
  <c r="G43" i="1"/>
  <c r="I43" i="1"/>
  <c r="J43" i="1"/>
  <c r="H43" i="1"/>
  <c r="E43" i="1"/>
  <c r="C43" i="1"/>
  <c r="F42" i="1"/>
  <c r="G42" i="1"/>
  <c r="I42" i="1"/>
  <c r="J42" i="1"/>
  <c r="H42" i="1"/>
  <c r="E42" i="1"/>
  <c r="C42" i="1"/>
  <c r="F41" i="1"/>
  <c r="G41" i="1"/>
  <c r="I41" i="1"/>
  <c r="J41" i="1"/>
  <c r="H41" i="1"/>
  <c r="E41" i="1"/>
  <c r="C41" i="1"/>
  <c r="F40" i="1"/>
  <c r="G40" i="1"/>
  <c r="I40" i="1"/>
  <c r="J40" i="1"/>
  <c r="H40" i="1"/>
  <c r="E40" i="1"/>
  <c r="C40" i="1"/>
  <c r="F39" i="1"/>
  <c r="G39" i="1"/>
  <c r="I39" i="1"/>
  <c r="J39" i="1"/>
  <c r="H39" i="1"/>
  <c r="E39" i="1"/>
  <c r="C39" i="1"/>
  <c r="F38" i="1"/>
  <c r="G38" i="1"/>
  <c r="I38" i="1"/>
  <c r="J38" i="1"/>
  <c r="H38" i="1"/>
  <c r="E38" i="1"/>
  <c r="C38" i="1"/>
  <c r="F37" i="1"/>
  <c r="G37" i="1"/>
  <c r="I37" i="1"/>
  <c r="J37" i="1"/>
  <c r="H37" i="1"/>
  <c r="E37" i="1"/>
  <c r="C37" i="1"/>
  <c r="F36" i="1"/>
  <c r="G36" i="1"/>
  <c r="I36" i="1"/>
  <c r="J36" i="1"/>
  <c r="H36" i="1"/>
  <c r="E36" i="1"/>
  <c r="C36" i="1"/>
  <c r="F35" i="1"/>
  <c r="G35" i="1"/>
  <c r="I35" i="1"/>
  <c r="J35" i="1"/>
  <c r="H35" i="1"/>
  <c r="E35" i="1"/>
  <c r="C35" i="1"/>
  <c r="F34" i="1"/>
  <c r="G34" i="1"/>
  <c r="I34" i="1"/>
  <c r="J34" i="1"/>
  <c r="H34" i="1"/>
  <c r="E34" i="1"/>
  <c r="C34" i="1"/>
  <c r="F33" i="1"/>
  <c r="G33" i="1"/>
  <c r="I33" i="1"/>
  <c r="J33" i="1"/>
  <c r="H33" i="1"/>
  <c r="E33" i="1"/>
  <c r="C33" i="1"/>
  <c r="F32" i="1"/>
  <c r="G32" i="1"/>
  <c r="I32" i="1"/>
  <c r="J32" i="1"/>
  <c r="H32" i="1"/>
  <c r="E32" i="1"/>
  <c r="C32" i="1"/>
  <c r="F31" i="1"/>
  <c r="G31" i="1"/>
  <c r="I31" i="1"/>
  <c r="J31" i="1"/>
  <c r="H31" i="1"/>
  <c r="E31" i="1"/>
  <c r="C31" i="1"/>
  <c r="F30" i="1"/>
  <c r="G30" i="1"/>
  <c r="I30" i="1"/>
  <c r="J30" i="1"/>
  <c r="H30" i="1"/>
  <c r="E30" i="1"/>
  <c r="C30" i="1"/>
  <c r="F29" i="1"/>
  <c r="G29" i="1"/>
  <c r="I29" i="1"/>
  <c r="J29" i="1"/>
  <c r="H29" i="1"/>
  <c r="E29" i="1"/>
  <c r="C29" i="1"/>
  <c r="F28" i="1"/>
  <c r="G28" i="1"/>
  <c r="I28" i="1"/>
  <c r="J28" i="1"/>
  <c r="H28" i="1"/>
  <c r="E28" i="1"/>
  <c r="C28" i="1"/>
  <c r="F27" i="1"/>
  <c r="G27" i="1"/>
  <c r="I27" i="1"/>
  <c r="J27" i="1"/>
  <c r="H27" i="1"/>
  <c r="E27" i="1"/>
  <c r="C27" i="1"/>
  <c r="F26" i="1"/>
  <c r="G26" i="1"/>
  <c r="I26" i="1"/>
  <c r="J26" i="1"/>
  <c r="H26" i="1"/>
  <c r="E26" i="1"/>
  <c r="C26" i="1"/>
  <c r="F25" i="1"/>
  <c r="G25" i="1"/>
  <c r="I25" i="1"/>
  <c r="J25" i="1"/>
  <c r="H25" i="1"/>
  <c r="E25" i="1"/>
  <c r="C25" i="1"/>
  <c r="F24" i="1"/>
  <c r="G24" i="1"/>
  <c r="I24" i="1"/>
  <c r="J24" i="1"/>
  <c r="H24" i="1"/>
  <c r="E24" i="1"/>
  <c r="C24" i="1"/>
  <c r="F23" i="1"/>
  <c r="G23" i="1"/>
  <c r="I23" i="1"/>
  <c r="J23" i="1"/>
  <c r="H23" i="1"/>
  <c r="E23" i="1"/>
  <c r="C23" i="1"/>
  <c r="F22" i="1"/>
  <c r="G22" i="1"/>
  <c r="I22" i="1"/>
  <c r="J22" i="1"/>
  <c r="H22" i="1"/>
  <c r="E22" i="1"/>
  <c r="C22" i="1"/>
  <c r="F21" i="1"/>
  <c r="G21" i="1"/>
  <c r="I21" i="1"/>
  <c r="J21" i="1"/>
  <c r="H21" i="1"/>
  <c r="E21" i="1"/>
  <c r="C21" i="1"/>
  <c r="F20" i="1"/>
  <c r="G20" i="1"/>
  <c r="I20" i="1"/>
  <c r="J20" i="1"/>
  <c r="H20" i="1"/>
  <c r="E20" i="1"/>
  <c r="C20" i="1"/>
  <c r="F19" i="1"/>
  <c r="G19" i="1"/>
  <c r="I19" i="1"/>
  <c r="J19" i="1"/>
  <c r="H19" i="1"/>
  <c r="E19" i="1"/>
  <c r="C19" i="1"/>
  <c r="F18" i="1"/>
  <c r="G18" i="1"/>
  <c r="I18" i="1"/>
  <c r="J18" i="1"/>
  <c r="H18" i="1"/>
  <c r="E18" i="1"/>
  <c r="C18" i="1"/>
  <c r="F17" i="1"/>
  <c r="G17" i="1"/>
  <c r="I17" i="1"/>
  <c r="J17" i="1"/>
  <c r="H17" i="1"/>
  <c r="E17" i="1"/>
  <c r="C17" i="1"/>
  <c r="F16" i="1"/>
  <c r="G16" i="1"/>
  <c r="I16" i="1"/>
  <c r="J16" i="1"/>
  <c r="H16" i="1"/>
  <c r="E16" i="1"/>
  <c r="C16" i="1"/>
  <c r="F15" i="1"/>
  <c r="G15" i="1"/>
  <c r="I15" i="1"/>
  <c r="J15" i="1"/>
  <c r="H15" i="1"/>
  <c r="E15" i="1"/>
  <c r="C15" i="1"/>
  <c r="F14" i="1"/>
  <c r="G14" i="1"/>
  <c r="I14" i="1"/>
  <c r="J14" i="1"/>
  <c r="H14" i="1"/>
  <c r="E14" i="1"/>
  <c r="C14" i="1"/>
  <c r="F13" i="1"/>
  <c r="G13" i="1"/>
  <c r="I13" i="1"/>
  <c r="J13" i="1"/>
  <c r="H13" i="1"/>
  <c r="E13" i="1"/>
  <c r="C13" i="1"/>
  <c r="F12" i="1"/>
  <c r="G12" i="1"/>
  <c r="I12" i="1"/>
  <c r="J12" i="1"/>
  <c r="H12" i="1"/>
  <c r="E12" i="1"/>
  <c r="C12" i="1"/>
  <c r="F11" i="1"/>
  <c r="G11" i="1"/>
  <c r="I11" i="1"/>
  <c r="J11" i="1"/>
  <c r="H11" i="1"/>
  <c r="E11" i="1"/>
  <c r="C11" i="1"/>
  <c r="F10" i="1"/>
  <c r="G10" i="1"/>
  <c r="I10" i="1"/>
  <c r="J10" i="1"/>
  <c r="H10" i="1"/>
  <c r="E10" i="1"/>
  <c r="C10" i="1"/>
  <c r="F9" i="1"/>
  <c r="G9" i="1"/>
  <c r="I9" i="1"/>
  <c r="J9" i="1"/>
  <c r="H9" i="1"/>
  <c r="E9" i="1"/>
  <c r="C9" i="1"/>
  <c r="F8" i="1"/>
  <c r="G8" i="1"/>
  <c r="I8" i="1"/>
  <c r="J8" i="1"/>
  <c r="H8" i="1"/>
  <c r="E8" i="1"/>
  <c r="C8" i="1"/>
  <c r="F7" i="1"/>
  <c r="G7" i="1"/>
  <c r="I7" i="1"/>
  <c r="J7" i="1"/>
  <c r="H7" i="1"/>
  <c r="E7" i="1"/>
  <c r="C7" i="1"/>
  <c r="F6" i="1"/>
  <c r="G6" i="1"/>
  <c r="I6" i="1"/>
  <c r="H6" i="1"/>
  <c r="E6" i="1"/>
  <c r="C6" i="1"/>
</calcChain>
</file>

<file path=xl/sharedStrings.xml><?xml version="1.0" encoding="utf-8"?>
<sst xmlns="http://schemas.openxmlformats.org/spreadsheetml/2006/main" count="93" uniqueCount="93">
  <si>
    <t>Note: The data my calculations are based on are based on a spreadsheet from http://obsoletetechnology.wordpress.com/projects/midi-cvgate-converter/</t>
  </si>
  <si>
    <t>C 0</t>
  </si>
  <si>
    <t>0C</t>
  </si>
  <si>
    <t>C# 0</t>
  </si>
  <si>
    <t>0D</t>
  </si>
  <si>
    <t>D 0</t>
  </si>
  <si>
    <t>0E</t>
  </si>
  <si>
    <t>Eb 0</t>
  </si>
  <si>
    <t>0F</t>
  </si>
  <si>
    <t>E 0</t>
  </si>
  <si>
    <t>F 0</t>
  </si>
  <si>
    <t>F# 0</t>
  </si>
  <si>
    <t>G 0</t>
  </si>
  <si>
    <t>G# 0</t>
  </si>
  <si>
    <t>A 0</t>
  </si>
  <si>
    <t>Bb 0</t>
  </si>
  <si>
    <t>B 0</t>
  </si>
  <si>
    <t>C 1</t>
  </si>
  <si>
    <t>C# 1</t>
  </si>
  <si>
    <t>D 1</t>
  </si>
  <si>
    <t>1A</t>
  </si>
  <si>
    <t>Eb 1</t>
  </si>
  <si>
    <t>1B</t>
  </si>
  <si>
    <t>E 1</t>
  </si>
  <si>
    <t>1C</t>
  </si>
  <si>
    <t>F 1</t>
  </si>
  <si>
    <t>1D</t>
  </si>
  <si>
    <t>F# 1</t>
  </si>
  <si>
    <t>1E</t>
  </si>
  <si>
    <t>G 1</t>
  </si>
  <si>
    <t>1F</t>
  </si>
  <si>
    <t>G# 1</t>
  </si>
  <si>
    <t>A 1</t>
  </si>
  <si>
    <t>Bb 1</t>
  </si>
  <si>
    <t>B 1</t>
  </si>
  <si>
    <t>C 2</t>
  </si>
  <si>
    <t>C# 2</t>
  </si>
  <si>
    <t>D 2</t>
  </si>
  <si>
    <t>Eb 2</t>
  </si>
  <si>
    <t>E 2</t>
  </si>
  <si>
    <t>F 2</t>
  </si>
  <si>
    <t>F# 2</t>
  </si>
  <si>
    <t>2A</t>
  </si>
  <si>
    <t>G 2</t>
  </si>
  <si>
    <t>2B</t>
  </si>
  <si>
    <t>G# 2</t>
  </si>
  <si>
    <t>2C</t>
  </si>
  <si>
    <t>A 2</t>
  </si>
  <si>
    <t>2D</t>
  </si>
  <si>
    <t>Bb 2</t>
  </si>
  <si>
    <t>2E</t>
  </si>
  <si>
    <t>B 2</t>
  </si>
  <si>
    <t>2F</t>
  </si>
  <si>
    <t>C 3</t>
  </si>
  <si>
    <t>C# 3</t>
  </si>
  <si>
    <t>D 3</t>
  </si>
  <si>
    <t>Eb 3</t>
  </si>
  <si>
    <t>E 3</t>
  </si>
  <si>
    <t>F 3</t>
  </si>
  <si>
    <t>F# 3</t>
  </si>
  <si>
    <t>G 3</t>
  </si>
  <si>
    <t>G# 3</t>
  </si>
  <si>
    <t>A 3</t>
  </si>
  <si>
    <t>Bb 3</t>
  </si>
  <si>
    <t>3A</t>
  </si>
  <si>
    <t>B 3</t>
  </si>
  <si>
    <t>3B</t>
  </si>
  <si>
    <t>C 4</t>
  </si>
  <si>
    <t>3C</t>
  </si>
  <si>
    <t>C# 4</t>
  </si>
  <si>
    <t>3D</t>
  </si>
  <si>
    <t>D 4</t>
  </si>
  <si>
    <t>3E</t>
  </si>
  <si>
    <t>Eb 4</t>
  </si>
  <si>
    <t>3F</t>
  </si>
  <si>
    <t>E 4</t>
  </si>
  <si>
    <t>F 4</t>
  </si>
  <si>
    <t>F# 4</t>
  </si>
  <si>
    <t>G 4</t>
  </si>
  <si>
    <t>G# 4</t>
  </si>
  <si>
    <t>A 4</t>
  </si>
  <si>
    <t>Bb 4</t>
  </si>
  <si>
    <t>B 4</t>
  </si>
  <si>
    <t>C 5</t>
  </si>
  <si>
    <t>C# 5</t>
  </si>
  <si>
    <t>Note</t>
  </si>
  <si>
    <t>Index</t>
  </si>
  <si>
    <t>Frequency</t>
  </si>
  <si>
    <t>V</t>
  </si>
  <si>
    <t>CV</t>
  </si>
  <si>
    <t>HEX</t>
  </si>
  <si>
    <t>Error</t>
  </si>
  <si>
    <t>Error 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</si>
</sst>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10" fontId="0" fillId="0" borderId="0" xfId="0" applyNumberFormat="1" applyFont="1" applyFill="1" applyBorder="1"/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7"/>
  <sheetViews>
    <sheetView tabSelected="1" workbookViewId="0">
      <selection activeCell="L8" sqref="L8"/>
    </sheetView>
  </sheetViews>
  <sheetFormatPr baseColWidth="10" defaultRowHeight="15" x14ac:dyDescent="0"/>
  <cols>
    <col min="1" max="16384" width="10.83203125" style="1"/>
  </cols>
  <sheetData>
    <row r="2" spans="1:10">
      <c r="A2" s="1" t="s">
        <v>0</v>
      </c>
    </row>
    <row r="5" spans="1:10" s="2" customFormat="1">
      <c r="A5" s="2" t="s">
        <v>86</v>
      </c>
      <c r="B5" s="2" t="s">
        <v>85</v>
      </c>
      <c r="C5" s="2" t="s">
        <v>87</v>
      </c>
      <c r="F5" s="2" t="s">
        <v>88</v>
      </c>
      <c r="G5" s="2" t="s">
        <v>89</v>
      </c>
      <c r="H5" s="2" t="s">
        <v>90</v>
      </c>
      <c r="I5" s="2" t="s">
        <v>91</v>
      </c>
      <c r="J5" s="2" t="s">
        <v>92</v>
      </c>
    </row>
    <row r="6" spans="1:10">
      <c r="A6" s="1">
        <v>-57</v>
      </c>
      <c r="B6" s="3" t="s">
        <v>1</v>
      </c>
      <c r="C6" s="3">
        <f t="shared" ref="C6:C67" si="0">(440*(2^(A6/12)))</f>
        <v>16.351597831287414</v>
      </c>
      <c r="D6" s="4" t="s">
        <v>2</v>
      </c>
      <c r="E6" s="3">
        <f t="shared" ref="E6:E67" si="1">HEX2DEC(D6)</f>
        <v>12</v>
      </c>
      <c r="F6" s="3">
        <f t="shared" ref="F6:F67" si="2">(1/12)*(E15-21)</f>
        <v>0</v>
      </c>
      <c r="G6" s="3">
        <f t="shared" ref="G6:G67" si="3">ROUND((F6/1.25)*1000,0)</f>
        <v>0</v>
      </c>
      <c r="H6" s="3" t="str">
        <f>DEC2HEX(G6,3)</f>
        <v>000</v>
      </c>
      <c r="I6" s="3">
        <f t="shared" ref="I6:I67" si="4">G6-(F6/1.25)*1000</f>
        <v>0</v>
      </c>
      <c r="J6" s="5"/>
    </row>
    <row r="7" spans="1:10">
      <c r="A7" s="1">
        <v>-56</v>
      </c>
      <c r="B7" s="3" t="s">
        <v>3</v>
      </c>
      <c r="C7" s="1">
        <f t="shared" si="0"/>
        <v>17.323914436054505</v>
      </c>
      <c r="D7" s="6" t="s">
        <v>4</v>
      </c>
      <c r="E7" s="3">
        <f t="shared" si="1"/>
        <v>13</v>
      </c>
      <c r="F7" s="3">
        <f t="shared" si="2"/>
        <v>8.3333333333333329E-2</v>
      </c>
      <c r="G7" s="3">
        <f t="shared" si="3"/>
        <v>67</v>
      </c>
      <c r="H7" s="3" t="str">
        <f>DEC2HEX(G7,3)</f>
        <v>043</v>
      </c>
      <c r="I7" s="3">
        <f t="shared" si="4"/>
        <v>0.3333333333333286</v>
      </c>
      <c r="J7" s="5">
        <f>I7/G7</f>
        <v>4.9751243781093824E-3</v>
      </c>
    </row>
    <row r="8" spans="1:10">
      <c r="A8" s="1">
        <v>-55</v>
      </c>
      <c r="B8" s="3" t="s">
        <v>5</v>
      </c>
      <c r="C8" s="1">
        <f t="shared" si="0"/>
        <v>18.354047994837977</v>
      </c>
      <c r="D8" s="6" t="s">
        <v>6</v>
      </c>
      <c r="E8" s="3">
        <f t="shared" si="1"/>
        <v>14</v>
      </c>
      <c r="F8" s="3">
        <f t="shared" si="2"/>
        <v>0.16666666666666666</v>
      </c>
      <c r="G8" s="3">
        <f t="shared" si="3"/>
        <v>133</v>
      </c>
      <c r="H8" s="3" t="str">
        <f t="shared" ref="H8:H67" si="5">DEC2HEX(G8,3)</f>
        <v>085</v>
      </c>
      <c r="I8" s="3">
        <f t="shared" si="4"/>
        <v>-0.33333333333334281</v>
      </c>
      <c r="J8" s="5">
        <f t="shared" ref="J8:J67" si="6">I8/G8</f>
        <v>-2.5062656641604724E-3</v>
      </c>
    </row>
    <row r="9" spans="1:10">
      <c r="A9" s="1">
        <v>-54</v>
      </c>
      <c r="B9" s="3" t="s">
        <v>7</v>
      </c>
      <c r="C9" s="1">
        <f t="shared" si="0"/>
        <v>19.445436482630058</v>
      </c>
      <c r="D9" s="6" t="s">
        <v>8</v>
      </c>
      <c r="E9" s="3">
        <f t="shared" si="1"/>
        <v>15</v>
      </c>
      <c r="F9" s="3">
        <f t="shared" si="2"/>
        <v>0.25</v>
      </c>
      <c r="G9" s="3">
        <f t="shared" si="3"/>
        <v>200</v>
      </c>
      <c r="H9" s="3" t="str">
        <f t="shared" si="5"/>
        <v>0C8</v>
      </c>
      <c r="I9" s="3">
        <f t="shared" si="4"/>
        <v>0</v>
      </c>
      <c r="J9" s="5">
        <f t="shared" si="6"/>
        <v>0</v>
      </c>
    </row>
    <row r="10" spans="1:10">
      <c r="A10" s="1">
        <v>-53</v>
      </c>
      <c r="B10" s="3" t="s">
        <v>9</v>
      </c>
      <c r="C10" s="1">
        <f t="shared" si="0"/>
        <v>20.601722307054366</v>
      </c>
      <c r="D10" s="6">
        <v>10</v>
      </c>
      <c r="E10" s="3">
        <f t="shared" si="1"/>
        <v>16</v>
      </c>
      <c r="F10" s="3">
        <f t="shared" si="2"/>
        <v>0.33333333333333331</v>
      </c>
      <c r="G10" s="3">
        <f t="shared" si="3"/>
        <v>267</v>
      </c>
      <c r="H10" s="3" t="str">
        <f t="shared" si="5"/>
        <v>10B</v>
      </c>
      <c r="I10" s="3">
        <f t="shared" si="4"/>
        <v>0.33333333333331439</v>
      </c>
      <c r="J10" s="5">
        <f t="shared" si="6"/>
        <v>1.2484394506865708E-3</v>
      </c>
    </row>
    <row r="11" spans="1:10">
      <c r="A11" s="1">
        <v>-52</v>
      </c>
      <c r="B11" s="3" t="s">
        <v>10</v>
      </c>
      <c r="C11" s="1">
        <f t="shared" si="0"/>
        <v>21.82676446456275</v>
      </c>
      <c r="D11" s="6">
        <v>11</v>
      </c>
      <c r="E11" s="3">
        <f t="shared" si="1"/>
        <v>17</v>
      </c>
      <c r="F11" s="3">
        <f t="shared" si="2"/>
        <v>0.41666666666666663</v>
      </c>
      <c r="G11" s="3">
        <f t="shared" si="3"/>
        <v>333</v>
      </c>
      <c r="H11" s="3" t="str">
        <f t="shared" si="5"/>
        <v>14D</v>
      </c>
      <c r="I11" s="3">
        <f t="shared" si="4"/>
        <v>-0.33333333333331439</v>
      </c>
      <c r="J11" s="5">
        <f t="shared" si="6"/>
        <v>-1.0010010010009442E-3</v>
      </c>
    </row>
    <row r="12" spans="1:10">
      <c r="A12" s="1">
        <v>-51</v>
      </c>
      <c r="B12" s="3" t="s">
        <v>11</v>
      </c>
      <c r="C12" s="1">
        <f t="shared" si="0"/>
        <v>23.124651419477154</v>
      </c>
      <c r="D12" s="6">
        <v>12</v>
      </c>
      <c r="E12" s="3">
        <f t="shared" si="1"/>
        <v>18</v>
      </c>
      <c r="F12" s="3">
        <f t="shared" si="2"/>
        <v>0.5</v>
      </c>
      <c r="G12" s="3">
        <f t="shared" si="3"/>
        <v>400</v>
      </c>
      <c r="H12" s="3" t="str">
        <f t="shared" si="5"/>
        <v>190</v>
      </c>
      <c r="I12" s="3">
        <f t="shared" si="4"/>
        <v>0</v>
      </c>
      <c r="J12" s="5">
        <f t="shared" si="6"/>
        <v>0</v>
      </c>
    </row>
    <row r="13" spans="1:10">
      <c r="A13" s="1">
        <v>-50</v>
      </c>
      <c r="B13" s="3" t="s">
        <v>12</v>
      </c>
      <c r="C13" s="1">
        <f t="shared" si="0"/>
        <v>24.499714748859326</v>
      </c>
      <c r="D13" s="6">
        <v>13</v>
      </c>
      <c r="E13" s="3">
        <f t="shared" si="1"/>
        <v>19</v>
      </c>
      <c r="F13" s="3">
        <f t="shared" si="2"/>
        <v>0.58333333333333326</v>
      </c>
      <c r="G13" s="3">
        <f t="shared" si="3"/>
        <v>467</v>
      </c>
      <c r="H13" s="3" t="str">
        <f t="shared" si="5"/>
        <v>1D3</v>
      </c>
      <c r="I13" s="3">
        <f t="shared" si="4"/>
        <v>0.33333333333337123</v>
      </c>
      <c r="J13" s="5">
        <f t="shared" si="6"/>
        <v>7.1377587437552721E-4</v>
      </c>
    </row>
    <row r="14" spans="1:10">
      <c r="A14" s="1">
        <v>-49</v>
      </c>
      <c r="B14" s="3" t="s">
        <v>13</v>
      </c>
      <c r="C14" s="1">
        <f t="shared" si="0"/>
        <v>25.956543598746581</v>
      </c>
      <c r="D14" s="6">
        <v>14</v>
      </c>
      <c r="E14" s="3">
        <f t="shared" si="1"/>
        <v>20</v>
      </c>
      <c r="F14" s="3">
        <f t="shared" si="2"/>
        <v>0.66666666666666663</v>
      </c>
      <c r="G14" s="3">
        <f t="shared" si="3"/>
        <v>533</v>
      </c>
      <c r="H14" s="3" t="str">
        <f t="shared" si="5"/>
        <v>215</v>
      </c>
      <c r="I14" s="3">
        <f t="shared" si="4"/>
        <v>-0.33333333333337123</v>
      </c>
      <c r="J14" s="5">
        <f t="shared" si="6"/>
        <v>-6.2539086929337944E-4</v>
      </c>
    </row>
    <row r="15" spans="1:10">
      <c r="A15" s="1">
        <v>-48</v>
      </c>
      <c r="B15" s="3" t="s">
        <v>14</v>
      </c>
      <c r="C15" s="3">
        <f t="shared" si="0"/>
        <v>27.5</v>
      </c>
      <c r="D15" s="6">
        <v>15</v>
      </c>
      <c r="E15" s="3">
        <f t="shared" si="1"/>
        <v>21</v>
      </c>
      <c r="F15" s="3">
        <f t="shared" si="2"/>
        <v>0.75</v>
      </c>
      <c r="G15" s="3">
        <f t="shared" si="3"/>
        <v>600</v>
      </c>
      <c r="H15" s="3" t="str">
        <f t="shared" si="5"/>
        <v>258</v>
      </c>
      <c r="I15" s="3">
        <f t="shared" si="4"/>
        <v>0</v>
      </c>
      <c r="J15" s="5">
        <f t="shared" si="6"/>
        <v>0</v>
      </c>
    </row>
    <row r="16" spans="1:10">
      <c r="A16" s="1">
        <v>-47</v>
      </c>
      <c r="B16" s="3" t="s">
        <v>15</v>
      </c>
      <c r="C16" s="1">
        <f t="shared" si="0"/>
        <v>29.135235094880628</v>
      </c>
      <c r="D16" s="6">
        <v>16</v>
      </c>
      <c r="E16" s="3">
        <f t="shared" si="1"/>
        <v>22</v>
      </c>
      <c r="F16" s="3">
        <f t="shared" si="2"/>
        <v>0.83333333333333326</v>
      </c>
      <c r="G16" s="3">
        <f t="shared" si="3"/>
        <v>667</v>
      </c>
      <c r="H16" s="3" t="str">
        <f t="shared" si="5"/>
        <v>29B</v>
      </c>
      <c r="I16" s="3">
        <f t="shared" si="4"/>
        <v>0.33333333333337123</v>
      </c>
      <c r="J16" s="5">
        <f t="shared" si="6"/>
        <v>4.9975012493758803E-4</v>
      </c>
    </row>
    <row r="17" spans="1:10">
      <c r="A17" s="1">
        <v>-46</v>
      </c>
      <c r="B17" s="3" t="s">
        <v>16</v>
      </c>
      <c r="C17" s="1">
        <f t="shared" si="0"/>
        <v>30.867706328507751</v>
      </c>
      <c r="D17" s="6">
        <v>17</v>
      </c>
      <c r="E17" s="3">
        <f t="shared" si="1"/>
        <v>23</v>
      </c>
      <c r="F17" s="3">
        <f t="shared" si="2"/>
        <v>0.91666666666666663</v>
      </c>
      <c r="G17" s="3">
        <f t="shared" si="3"/>
        <v>733</v>
      </c>
      <c r="H17" s="3" t="str">
        <f t="shared" si="5"/>
        <v>2DD</v>
      </c>
      <c r="I17" s="3">
        <f t="shared" si="4"/>
        <v>-0.33333333333325754</v>
      </c>
      <c r="J17" s="5">
        <f t="shared" si="6"/>
        <v>-4.5475216007265695E-4</v>
      </c>
    </row>
    <row r="18" spans="1:10">
      <c r="A18" s="1">
        <v>-45</v>
      </c>
      <c r="B18" s="3" t="s">
        <v>17</v>
      </c>
      <c r="C18" s="3">
        <f t="shared" si="0"/>
        <v>32.703195662574828</v>
      </c>
      <c r="D18" s="4">
        <v>18</v>
      </c>
      <c r="E18" s="3">
        <f t="shared" si="1"/>
        <v>24</v>
      </c>
      <c r="F18" s="3">
        <f t="shared" si="2"/>
        <v>1</v>
      </c>
      <c r="G18" s="3">
        <f t="shared" si="3"/>
        <v>800</v>
      </c>
      <c r="H18" s="3" t="str">
        <f t="shared" si="5"/>
        <v>320</v>
      </c>
      <c r="I18" s="3">
        <f t="shared" si="4"/>
        <v>0</v>
      </c>
      <c r="J18" s="5">
        <f t="shared" si="6"/>
        <v>0</v>
      </c>
    </row>
    <row r="19" spans="1:10">
      <c r="A19" s="1">
        <v>-44</v>
      </c>
      <c r="B19" s="3" t="s">
        <v>18</v>
      </c>
      <c r="C19" s="1">
        <f t="shared" si="0"/>
        <v>34.647828872109017</v>
      </c>
      <c r="D19" s="6">
        <v>19</v>
      </c>
      <c r="E19" s="3">
        <f t="shared" si="1"/>
        <v>25</v>
      </c>
      <c r="F19" s="3">
        <f t="shared" si="2"/>
        <v>1.0833333333333333</v>
      </c>
      <c r="G19" s="3">
        <f t="shared" si="3"/>
        <v>867</v>
      </c>
      <c r="H19" s="3" t="str">
        <f t="shared" si="5"/>
        <v>363</v>
      </c>
      <c r="I19" s="3">
        <f t="shared" si="4"/>
        <v>0.33333333333337123</v>
      </c>
      <c r="J19" s="5">
        <f t="shared" si="6"/>
        <v>3.8446751249523786E-4</v>
      </c>
    </row>
    <row r="20" spans="1:10">
      <c r="A20" s="1">
        <v>-43</v>
      </c>
      <c r="B20" s="3" t="s">
        <v>19</v>
      </c>
      <c r="C20" s="1">
        <f t="shared" si="0"/>
        <v>36.708095989675947</v>
      </c>
      <c r="D20" s="6" t="s">
        <v>20</v>
      </c>
      <c r="E20" s="3">
        <f t="shared" si="1"/>
        <v>26</v>
      </c>
      <c r="F20" s="3">
        <f t="shared" si="2"/>
        <v>1.1666666666666665</v>
      </c>
      <c r="G20" s="3">
        <f t="shared" si="3"/>
        <v>933</v>
      </c>
      <c r="H20" s="3" t="str">
        <f t="shared" si="5"/>
        <v>3A5</v>
      </c>
      <c r="I20" s="3">
        <f t="shared" si="4"/>
        <v>-0.33333333333325754</v>
      </c>
      <c r="J20" s="5">
        <f t="shared" si="6"/>
        <v>-3.5727045373339501E-4</v>
      </c>
    </row>
    <row r="21" spans="1:10">
      <c r="A21" s="1">
        <v>-42</v>
      </c>
      <c r="B21" s="3" t="s">
        <v>21</v>
      </c>
      <c r="C21" s="1">
        <f t="shared" si="0"/>
        <v>38.890872965260115</v>
      </c>
      <c r="D21" s="6" t="s">
        <v>22</v>
      </c>
      <c r="E21" s="3">
        <f t="shared" si="1"/>
        <v>27</v>
      </c>
      <c r="F21" s="3">
        <f t="shared" si="2"/>
        <v>1.25</v>
      </c>
      <c r="G21" s="3">
        <f t="shared" si="3"/>
        <v>1000</v>
      </c>
      <c r="H21" s="3" t="str">
        <f t="shared" si="5"/>
        <v>3E8</v>
      </c>
      <c r="I21" s="3">
        <f t="shared" si="4"/>
        <v>0</v>
      </c>
      <c r="J21" s="5">
        <f t="shared" si="6"/>
        <v>0</v>
      </c>
    </row>
    <row r="22" spans="1:10">
      <c r="A22" s="1">
        <v>-41</v>
      </c>
      <c r="B22" s="3" t="s">
        <v>23</v>
      </c>
      <c r="C22" s="1">
        <f t="shared" si="0"/>
        <v>41.203444614108754</v>
      </c>
      <c r="D22" s="6" t="s">
        <v>24</v>
      </c>
      <c r="E22" s="3">
        <f t="shared" si="1"/>
        <v>28</v>
      </c>
      <c r="F22" s="3">
        <f t="shared" si="2"/>
        <v>1.3333333333333333</v>
      </c>
      <c r="G22" s="3">
        <f t="shared" si="3"/>
        <v>1067</v>
      </c>
      <c r="H22" s="3" t="str">
        <f t="shared" si="5"/>
        <v>42B</v>
      </c>
      <c r="I22" s="3">
        <f t="shared" si="4"/>
        <v>0.33333333333325754</v>
      </c>
      <c r="J22" s="5">
        <f t="shared" si="6"/>
        <v>3.1240237425797334E-4</v>
      </c>
    </row>
    <row r="23" spans="1:10">
      <c r="A23" s="1">
        <v>-40</v>
      </c>
      <c r="B23" s="3" t="s">
        <v>25</v>
      </c>
      <c r="C23" s="1">
        <f t="shared" si="0"/>
        <v>43.653528929125486</v>
      </c>
      <c r="D23" s="6" t="s">
        <v>26</v>
      </c>
      <c r="E23" s="3">
        <f t="shared" si="1"/>
        <v>29</v>
      </c>
      <c r="F23" s="3">
        <f t="shared" si="2"/>
        <v>1.4166666666666665</v>
      </c>
      <c r="G23" s="3">
        <f t="shared" si="3"/>
        <v>1133</v>
      </c>
      <c r="H23" s="3" t="str">
        <f t="shared" si="5"/>
        <v>46D</v>
      </c>
      <c r="I23" s="3">
        <f t="shared" si="4"/>
        <v>-0.33333333333325754</v>
      </c>
      <c r="J23" s="5">
        <f t="shared" si="6"/>
        <v>-2.9420417769925641E-4</v>
      </c>
    </row>
    <row r="24" spans="1:10">
      <c r="A24" s="1">
        <v>-39</v>
      </c>
      <c r="B24" s="3" t="s">
        <v>27</v>
      </c>
      <c r="C24" s="1">
        <f t="shared" si="0"/>
        <v>46.249302838954307</v>
      </c>
      <c r="D24" s="6" t="s">
        <v>28</v>
      </c>
      <c r="E24" s="3">
        <f t="shared" si="1"/>
        <v>30</v>
      </c>
      <c r="F24" s="3">
        <f t="shared" si="2"/>
        <v>1.5</v>
      </c>
      <c r="G24" s="3">
        <f t="shared" si="3"/>
        <v>1200</v>
      </c>
      <c r="H24" s="3" t="str">
        <f t="shared" si="5"/>
        <v>4B0</v>
      </c>
      <c r="I24" s="3">
        <f t="shared" si="4"/>
        <v>0</v>
      </c>
      <c r="J24" s="5">
        <f t="shared" si="6"/>
        <v>0</v>
      </c>
    </row>
    <row r="25" spans="1:10">
      <c r="A25" s="1">
        <v>-38</v>
      </c>
      <c r="B25" s="3" t="s">
        <v>29</v>
      </c>
      <c r="C25" s="1">
        <f t="shared" si="0"/>
        <v>48.99942949771868</v>
      </c>
      <c r="D25" s="6" t="s">
        <v>30</v>
      </c>
      <c r="E25" s="3">
        <f t="shared" si="1"/>
        <v>31</v>
      </c>
      <c r="F25" s="3">
        <f t="shared" si="2"/>
        <v>1.5833333333333333</v>
      </c>
      <c r="G25" s="3">
        <f t="shared" si="3"/>
        <v>1267</v>
      </c>
      <c r="H25" s="3" t="str">
        <f t="shared" si="5"/>
        <v>4F3</v>
      </c>
      <c r="I25" s="3">
        <f t="shared" si="4"/>
        <v>0.33333333333348492</v>
      </c>
      <c r="J25" s="5">
        <f t="shared" si="6"/>
        <v>2.6308866087883579E-4</v>
      </c>
    </row>
    <row r="26" spans="1:10">
      <c r="A26" s="1">
        <v>-37</v>
      </c>
      <c r="B26" s="3" t="s">
        <v>31</v>
      </c>
      <c r="C26" s="1">
        <f t="shared" si="0"/>
        <v>51.913087197493141</v>
      </c>
      <c r="D26" s="6">
        <v>20</v>
      </c>
      <c r="E26" s="3">
        <f t="shared" si="1"/>
        <v>32</v>
      </c>
      <c r="F26" s="3">
        <f t="shared" si="2"/>
        <v>1.6666666666666665</v>
      </c>
      <c r="G26" s="3">
        <f t="shared" si="3"/>
        <v>1333</v>
      </c>
      <c r="H26" s="3" t="str">
        <f t="shared" si="5"/>
        <v>535</v>
      </c>
      <c r="I26" s="3">
        <f t="shared" si="4"/>
        <v>-0.33333333333325754</v>
      </c>
      <c r="J26" s="5">
        <f t="shared" si="6"/>
        <v>-2.5006251562885039E-4</v>
      </c>
    </row>
    <row r="27" spans="1:10">
      <c r="A27" s="1">
        <v>-36</v>
      </c>
      <c r="B27" s="3" t="s">
        <v>32</v>
      </c>
      <c r="C27" s="3">
        <f t="shared" si="0"/>
        <v>55</v>
      </c>
      <c r="D27" s="6">
        <v>21</v>
      </c>
      <c r="E27" s="3">
        <f t="shared" si="1"/>
        <v>33</v>
      </c>
      <c r="F27" s="3">
        <f t="shared" si="2"/>
        <v>1.75</v>
      </c>
      <c r="G27" s="3">
        <f t="shared" si="3"/>
        <v>1400</v>
      </c>
      <c r="H27" s="3" t="str">
        <f t="shared" si="5"/>
        <v>578</v>
      </c>
      <c r="I27" s="3">
        <f t="shared" si="4"/>
        <v>0</v>
      </c>
      <c r="J27" s="5">
        <f t="shared" si="6"/>
        <v>0</v>
      </c>
    </row>
    <row r="28" spans="1:10">
      <c r="A28" s="1">
        <v>-35</v>
      </c>
      <c r="B28" s="3" t="s">
        <v>33</v>
      </c>
      <c r="C28" s="1">
        <f t="shared" si="0"/>
        <v>58.270470189761255</v>
      </c>
      <c r="D28" s="6">
        <v>22</v>
      </c>
      <c r="E28" s="3">
        <f t="shared" si="1"/>
        <v>34</v>
      </c>
      <c r="F28" s="3">
        <f t="shared" si="2"/>
        <v>1.8333333333333333</v>
      </c>
      <c r="G28" s="3">
        <f t="shared" si="3"/>
        <v>1467</v>
      </c>
      <c r="H28" s="3" t="str">
        <f t="shared" si="5"/>
        <v>5BB</v>
      </c>
      <c r="I28" s="3">
        <f t="shared" si="4"/>
        <v>0.33333333333348492</v>
      </c>
      <c r="J28" s="5">
        <f t="shared" si="6"/>
        <v>2.2722108611689497E-4</v>
      </c>
    </row>
    <row r="29" spans="1:10">
      <c r="A29" s="1">
        <v>-34</v>
      </c>
      <c r="B29" s="3" t="s">
        <v>34</v>
      </c>
      <c r="C29" s="1">
        <f t="shared" si="0"/>
        <v>61.735412657015516</v>
      </c>
      <c r="D29" s="6">
        <v>23</v>
      </c>
      <c r="E29" s="3">
        <f t="shared" si="1"/>
        <v>35</v>
      </c>
      <c r="F29" s="3">
        <f t="shared" si="2"/>
        <v>1.9166666666666665</v>
      </c>
      <c r="G29" s="3">
        <f t="shared" si="3"/>
        <v>1533</v>
      </c>
      <c r="H29" s="3" t="str">
        <f t="shared" si="5"/>
        <v>5FD</v>
      </c>
      <c r="I29" s="3">
        <f t="shared" si="4"/>
        <v>-0.33333333333325754</v>
      </c>
      <c r="J29" s="5">
        <f t="shared" si="6"/>
        <v>-2.1743857360290771E-4</v>
      </c>
    </row>
    <row r="30" spans="1:10">
      <c r="A30" s="1">
        <v>-33</v>
      </c>
      <c r="B30" s="3" t="s">
        <v>35</v>
      </c>
      <c r="C30" s="3">
        <f t="shared" si="0"/>
        <v>65.406391325149656</v>
      </c>
      <c r="D30" s="4">
        <v>24</v>
      </c>
      <c r="E30" s="3">
        <f t="shared" si="1"/>
        <v>36</v>
      </c>
      <c r="F30" s="3">
        <f t="shared" si="2"/>
        <v>2</v>
      </c>
      <c r="G30" s="3">
        <f t="shared" si="3"/>
        <v>1600</v>
      </c>
      <c r="H30" s="3" t="str">
        <f t="shared" si="5"/>
        <v>640</v>
      </c>
      <c r="I30" s="3">
        <f t="shared" si="4"/>
        <v>0</v>
      </c>
      <c r="J30" s="5">
        <f t="shared" si="6"/>
        <v>0</v>
      </c>
    </row>
    <row r="31" spans="1:10">
      <c r="A31" s="1">
        <v>-32</v>
      </c>
      <c r="B31" s="3" t="s">
        <v>36</v>
      </c>
      <c r="C31" s="1">
        <f t="shared" si="0"/>
        <v>69.295657744218019</v>
      </c>
      <c r="D31" s="6">
        <v>25</v>
      </c>
      <c r="E31" s="3">
        <f t="shared" si="1"/>
        <v>37</v>
      </c>
      <c r="F31" s="3">
        <f t="shared" si="2"/>
        <v>2.083333333333333</v>
      </c>
      <c r="G31" s="3">
        <f t="shared" si="3"/>
        <v>1667</v>
      </c>
      <c r="H31" s="3" t="str">
        <f t="shared" si="5"/>
        <v>683</v>
      </c>
      <c r="I31" s="3">
        <f t="shared" si="4"/>
        <v>0.33333333333348492</v>
      </c>
      <c r="J31" s="5">
        <f t="shared" si="6"/>
        <v>1.9996000799849125E-4</v>
      </c>
    </row>
    <row r="32" spans="1:10">
      <c r="A32" s="1">
        <v>-31</v>
      </c>
      <c r="B32" s="3" t="s">
        <v>37</v>
      </c>
      <c r="C32" s="1">
        <f t="shared" si="0"/>
        <v>73.416191979351879</v>
      </c>
      <c r="D32" s="6">
        <v>26</v>
      </c>
      <c r="E32" s="3">
        <f t="shared" si="1"/>
        <v>38</v>
      </c>
      <c r="F32" s="3">
        <f t="shared" si="2"/>
        <v>2.1666666666666665</v>
      </c>
      <c r="G32" s="3">
        <f t="shared" si="3"/>
        <v>1733</v>
      </c>
      <c r="H32" s="3" t="str">
        <f t="shared" si="5"/>
        <v>6C5</v>
      </c>
      <c r="I32" s="3">
        <f t="shared" si="4"/>
        <v>-0.33333333333325754</v>
      </c>
      <c r="J32" s="5">
        <f t="shared" si="6"/>
        <v>-1.9234468166950811E-4</v>
      </c>
    </row>
    <row r="33" spans="1:10">
      <c r="A33" s="1">
        <v>-30</v>
      </c>
      <c r="B33" s="3" t="s">
        <v>38</v>
      </c>
      <c r="C33" s="1">
        <f t="shared" si="0"/>
        <v>77.781745930520216</v>
      </c>
      <c r="D33" s="6">
        <v>27</v>
      </c>
      <c r="E33" s="3">
        <f t="shared" si="1"/>
        <v>39</v>
      </c>
      <c r="F33" s="3">
        <f t="shared" si="2"/>
        <v>2.25</v>
      </c>
      <c r="G33" s="3">
        <f t="shared" si="3"/>
        <v>1800</v>
      </c>
      <c r="H33" s="3" t="str">
        <f t="shared" si="5"/>
        <v>708</v>
      </c>
      <c r="I33" s="3">
        <f t="shared" si="4"/>
        <v>0</v>
      </c>
      <c r="J33" s="5">
        <f t="shared" si="6"/>
        <v>0</v>
      </c>
    </row>
    <row r="34" spans="1:10">
      <c r="A34" s="1">
        <v>-29</v>
      </c>
      <c r="B34" s="3" t="s">
        <v>39</v>
      </c>
      <c r="C34" s="1">
        <f t="shared" si="0"/>
        <v>82.406889228217494</v>
      </c>
      <c r="D34" s="6">
        <v>28</v>
      </c>
      <c r="E34" s="3">
        <f t="shared" si="1"/>
        <v>40</v>
      </c>
      <c r="F34" s="3">
        <f t="shared" si="2"/>
        <v>2.333333333333333</v>
      </c>
      <c r="G34" s="3">
        <f t="shared" si="3"/>
        <v>1867</v>
      </c>
      <c r="H34" s="3" t="str">
        <f t="shared" si="5"/>
        <v>74B</v>
      </c>
      <c r="I34" s="3">
        <f t="shared" si="4"/>
        <v>0.33333333333348492</v>
      </c>
      <c r="J34" s="5">
        <f t="shared" si="6"/>
        <v>1.7853954650963306E-4</v>
      </c>
    </row>
    <row r="35" spans="1:10">
      <c r="A35" s="1">
        <v>-28</v>
      </c>
      <c r="B35" s="3" t="s">
        <v>40</v>
      </c>
      <c r="C35" s="1">
        <f t="shared" si="0"/>
        <v>87.307057858250957</v>
      </c>
      <c r="D35" s="6">
        <v>29</v>
      </c>
      <c r="E35" s="3">
        <f t="shared" si="1"/>
        <v>41</v>
      </c>
      <c r="F35" s="3">
        <f t="shared" si="2"/>
        <v>2.4166666666666665</v>
      </c>
      <c r="G35" s="3">
        <f t="shared" si="3"/>
        <v>1933</v>
      </c>
      <c r="H35" s="3" t="str">
        <f t="shared" si="5"/>
        <v>78D</v>
      </c>
      <c r="I35" s="3">
        <f t="shared" si="4"/>
        <v>-0.33333333333303017</v>
      </c>
      <c r="J35" s="5">
        <f t="shared" si="6"/>
        <v>-1.7244352474548897E-4</v>
      </c>
    </row>
    <row r="36" spans="1:10">
      <c r="A36" s="1">
        <v>-27</v>
      </c>
      <c r="B36" s="3" t="s">
        <v>41</v>
      </c>
      <c r="C36" s="1">
        <f t="shared" si="0"/>
        <v>92.498605677908614</v>
      </c>
      <c r="D36" s="6" t="s">
        <v>42</v>
      </c>
      <c r="E36" s="3">
        <f t="shared" si="1"/>
        <v>42</v>
      </c>
      <c r="F36" s="3">
        <f t="shared" si="2"/>
        <v>2.5</v>
      </c>
      <c r="G36" s="3">
        <f t="shared" si="3"/>
        <v>2000</v>
      </c>
      <c r="H36" s="3" t="str">
        <f t="shared" si="5"/>
        <v>7D0</v>
      </c>
      <c r="I36" s="3">
        <f t="shared" si="4"/>
        <v>0</v>
      </c>
      <c r="J36" s="5">
        <f t="shared" si="6"/>
        <v>0</v>
      </c>
    </row>
    <row r="37" spans="1:10">
      <c r="A37" s="1">
        <v>-26</v>
      </c>
      <c r="B37" s="3" t="s">
        <v>43</v>
      </c>
      <c r="C37" s="1">
        <f t="shared" si="0"/>
        <v>97.998858995437345</v>
      </c>
      <c r="D37" s="6" t="s">
        <v>44</v>
      </c>
      <c r="E37" s="3">
        <f t="shared" si="1"/>
        <v>43</v>
      </c>
      <c r="F37" s="3">
        <f t="shared" si="2"/>
        <v>2.583333333333333</v>
      </c>
      <c r="G37" s="3">
        <f t="shared" si="3"/>
        <v>2067</v>
      </c>
      <c r="H37" s="3" t="str">
        <f t="shared" si="5"/>
        <v>813</v>
      </c>
      <c r="I37" s="3">
        <f t="shared" si="4"/>
        <v>0.33333333333348492</v>
      </c>
      <c r="J37" s="5">
        <f t="shared" si="6"/>
        <v>1.6126431220778176E-4</v>
      </c>
    </row>
    <row r="38" spans="1:10">
      <c r="A38" s="1">
        <v>-25</v>
      </c>
      <c r="B38" s="3" t="s">
        <v>45</v>
      </c>
      <c r="C38" s="1">
        <f t="shared" si="0"/>
        <v>103.82617439498628</v>
      </c>
      <c r="D38" s="6" t="s">
        <v>46</v>
      </c>
      <c r="E38" s="3">
        <f t="shared" si="1"/>
        <v>44</v>
      </c>
      <c r="F38" s="3">
        <f t="shared" si="2"/>
        <v>2.6666666666666665</v>
      </c>
      <c r="G38" s="3">
        <f t="shared" si="3"/>
        <v>2133</v>
      </c>
      <c r="H38" s="3" t="str">
        <f t="shared" si="5"/>
        <v>855</v>
      </c>
      <c r="I38" s="3">
        <f t="shared" si="4"/>
        <v>-0.33333333333348492</v>
      </c>
      <c r="J38" s="5">
        <f t="shared" si="6"/>
        <v>-1.5627441787786447E-4</v>
      </c>
    </row>
    <row r="39" spans="1:10">
      <c r="A39" s="1">
        <v>-24</v>
      </c>
      <c r="B39" s="3" t="s">
        <v>47</v>
      </c>
      <c r="C39" s="3">
        <f t="shared" si="0"/>
        <v>110</v>
      </c>
      <c r="D39" s="6" t="s">
        <v>48</v>
      </c>
      <c r="E39" s="3">
        <f t="shared" si="1"/>
        <v>45</v>
      </c>
      <c r="F39" s="3">
        <f t="shared" si="2"/>
        <v>2.75</v>
      </c>
      <c r="G39" s="3">
        <f t="shared" si="3"/>
        <v>2200</v>
      </c>
      <c r="H39" s="3" t="str">
        <f t="shared" si="5"/>
        <v>898</v>
      </c>
      <c r="I39" s="3">
        <f t="shared" si="4"/>
        <v>0</v>
      </c>
      <c r="J39" s="5">
        <f t="shared" si="6"/>
        <v>0</v>
      </c>
    </row>
    <row r="40" spans="1:10">
      <c r="A40" s="1">
        <v>-23</v>
      </c>
      <c r="B40" s="3" t="s">
        <v>49</v>
      </c>
      <c r="C40" s="1">
        <f t="shared" si="0"/>
        <v>116.54094037952248</v>
      </c>
      <c r="D40" s="6" t="s">
        <v>50</v>
      </c>
      <c r="E40" s="3">
        <f t="shared" si="1"/>
        <v>46</v>
      </c>
      <c r="F40" s="3">
        <f t="shared" si="2"/>
        <v>2.833333333333333</v>
      </c>
      <c r="G40" s="3">
        <f t="shared" si="3"/>
        <v>2267</v>
      </c>
      <c r="H40" s="3" t="str">
        <f t="shared" si="5"/>
        <v>8DB</v>
      </c>
      <c r="I40" s="3">
        <f t="shared" si="4"/>
        <v>0.33333333333348492</v>
      </c>
      <c r="J40" s="5">
        <f t="shared" si="6"/>
        <v>1.4703720041177104E-4</v>
      </c>
    </row>
    <row r="41" spans="1:10">
      <c r="A41" s="1">
        <v>-22</v>
      </c>
      <c r="B41" s="3" t="s">
        <v>51</v>
      </c>
      <c r="C41" s="1">
        <f t="shared" si="0"/>
        <v>123.47082531403106</v>
      </c>
      <c r="D41" s="6" t="s">
        <v>52</v>
      </c>
      <c r="E41" s="3">
        <f t="shared" si="1"/>
        <v>47</v>
      </c>
      <c r="F41" s="3">
        <f t="shared" si="2"/>
        <v>2.9166666666666665</v>
      </c>
      <c r="G41" s="3">
        <f t="shared" si="3"/>
        <v>2333</v>
      </c>
      <c r="H41" s="3" t="str">
        <f t="shared" si="5"/>
        <v>91D</v>
      </c>
      <c r="I41" s="3">
        <f t="shared" si="4"/>
        <v>-0.33333333333303017</v>
      </c>
      <c r="J41" s="5">
        <f t="shared" si="6"/>
        <v>-1.4287755393614668E-4</v>
      </c>
    </row>
    <row r="42" spans="1:10">
      <c r="A42" s="1">
        <v>-21</v>
      </c>
      <c r="B42" s="3" t="s">
        <v>53</v>
      </c>
      <c r="C42" s="3">
        <f t="shared" si="0"/>
        <v>130.81278265029931</v>
      </c>
      <c r="D42" s="4">
        <v>30</v>
      </c>
      <c r="E42" s="3">
        <f t="shared" si="1"/>
        <v>48</v>
      </c>
      <c r="F42" s="3">
        <f t="shared" si="2"/>
        <v>3</v>
      </c>
      <c r="G42" s="3">
        <f t="shared" si="3"/>
        <v>2400</v>
      </c>
      <c r="H42" s="3" t="str">
        <f t="shared" si="5"/>
        <v>960</v>
      </c>
      <c r="I42" s="3">
        <f t="shared" si="4"/>
        <v>0</v>
      </c>
      <c r="J42" s="5">
        <f t="shared" si="6"/>
        <v>0</v>
      </c>
    </row>
    <row r="43" spans="1:10">
      <c r="A43" s="1">
        <v>-20</v>
      </c>
      <c r="B43" s="3" t="s">
        <v>54</v>
      </c>
      <c r="C43" s="1">
        <f t="shared" si="0"/>
        <v>138.59131548843604</v>
      </c>
      <c r="D43" s="6">
        <v>31</v>
      </c>
      <c r="E43" s="3">
        <f t="shared" si="1"/>
        <v>49</v>
      </c>
      <c r="F43" s="3">
        <f t="shared" si="2"/>
        <v>3.083333333333333</v>
      </c>
      <c r="G43" s="3">
        <f t="shared" si="3"/>
        <v>2467</v>
      </c>
      <c r="H43" s="3" t="str">
        <f t="shared" si="5"/>
        <v>9A3</v>
      </c>
      <c r="I43" s="3">
        <f t="shared" si="4"/>
        <v>0.33333333333348492</v>
      </c>
      <c r="J43" s="5">
        <f t="shared" si="6"/>
        <v>1.3511687609788606E-4</v>
      </c>
    </row>
    <row r="44" spans="1:10">
      <c r="A44" s="1">
        <v>-19</v>
      </c>
      <c r="B44" s="3" t="s">
        <v>55</v>
      </c>
      <c r="C44" s="1">
        <f t="shared" si="0"/>
        <v>146.83238395870382</v>
      </c>
      <c r="D44" s="6">
        <v>32</v>
      </c>
      <c r="E44" s="3">
        <f t="shared" si="1"/>
        <v>50</v>
      </c>
      <c r="F44" s="3">
        <f t="shared" si="2"/>
        <v>3.1666666666666665</v>
      </c>
      <c r="G44" s="3">
        <f t="shared" si="3"/>
        <v>2533</v>
      </c>
      <c r="H44" s="3" t="str">
        <f t="shared" si="5"/>
        <v>9E5</v>
      </c>
      <c r="I44" s="3">
        <f t="shared" si="4"/>
        <v>-0.33333333333303017</v>
      </c>
      <c r="J44" s="5">
        <f t="shared" si="6"/>
        <v>-1.315962626660206E-4</v>
      </c>
    </row>
    <row r="45" spans="1:10">
      <c r="A45" s="1">
        <v>-18</v>
      </c>
      <c r="B45" s="3" t="s">
        <v>56</v>
      </c>
      <c r="C45" s="1">
        <f t="shared" si="0"/>
        <v>155.56349186104046</v>
      </c>
      <c r="D45" s="6">
        <v>33</v>
      </c>
      <c r="E45" s="3">
        <f t="shared" si="1"/>
        <v>51</v>
      </c>
      <c r="F45" s="3">
        <f t="shared" si="2"/>
        <v>3.25</v>
      </c>
      <c r="G45" s="3">
        <f t="shared" si="3"/>
        <v>2600</v>
      </c>
      <c r="H45" s="3" t="str">
        <f t="shared" si="5"/>
        <v>A28</v>
      </c>
      <c r="I45" s="3">
        <f t="shared" si="4"/>
        <v>0</v>
      </c>
      <c r="J45" s="5">
        <f t="shared" si="6"/>
        <v>0</v>
      </c>
    </row>
    <row r="46" spans="1:10">
      <c r="A46" s="1">
        <v>-17</v>
      </c>
      <c r="B46" s="3" t="s">
        <v>57</v>
      </c>
      <c r="C46" s="1">
        <f t="shared" si="0"/>
        <v>164.81377845643496</v>
      </c>
      <c r="D46" s="6">
        <v>34</v>
      </c>
      <c r="E46" s="3">
        <f t="shared" si="1"/>
        <v>52</v>
      </c>
      <c r="F46" s="3">
        <f t="shared" si="2"/>
        <v>3.333333333333333</v>
      </c>
      <c r="G46" s="3">
        <f t="shared" si="3"/>
        <v>2667</v>
      </c>
      <c r="H46" s="3" t="str">
        <f t="shared" si="5"/>
        <v>A6B</v>
      </c>
      <c r="I46" s="3">
        <f t="shared" si="4"/>
        <v>0.33333333333348492</v>
      </c>
      <c r="J46" s="5">
        <f t="shared" si="6"/>
        <v>1.2498437695293772E-4</v>
      </c>
    </row>
    <row r="47" spans="1:10">
      <c r="A47" s="1">
        <v>-16</v>
      </c>
      <c r="B47" s="3" t="s">
        <v>58</v>
      </c>
      <c r="C47" s="1">
        <f t="shared" si="0"/>
        <v>174.61411571650197</v>
      </c>
      <c r="D47" s="6">
        <v>35</v>
      </c>
      <c r="E47" s="3">
        <f t="shared" si="1"/>
        <v>53</v>
      </c>
      <c r="F47" s="3">
        <f t="shared" si="2"/>
        <v>3.4166666666666665</v>
      </c>
      <c r="G47" s="3">
        <f t="shared" si="3"/>
        <v>2733</v>
      </c>
      <c r="H47" s="3" t="str">
        <f t="shared" si="5"/>
        <v>AAD</v>
      </c>
      <c r="I47" s="3">
        <f t="shared" si="4"/>
        <v>-0.33333333333348492</v>
      </c>
      <c r="J47" s="5">
        <f t="shared" si="6"/>
        <v>-1.2196609342608302E-4</v>
      </c>
    </row>
    <row r="48" spans="1:10">
      <c r="A48" s="1">
        <v>-15</v>
      </c>
      <c r="B48" s="3" t="s">
        <v>59</v>
      </c>
      <c r="C48" s="1">
        <f t="shared" si="0"/>
        <v>184.99721135581723</v>
      </c>
      <c r="D48" s="6">
        <v>36</v>
      </c>
      <c r="E48" s="3">
        <f t="shared" si="1"/>
        <v>54</v>
      </c>
      <c r="F48" s="3">
        <f t="shared" si="2"/>
        <v>3.5</v>
      </c>
      <c r="G48" s="3">
        <f t="shared" si="3"/>
        <v>2800</v>
      </c>
      <c r="H48" s="3" t="str">
        <f t="shared" si="5"/>
        <v>AF0</v>
      </c>
      <c r="I48" s="3">
        <f t="shared" si="4"/>
        <v>0</v>
      </c>
      <c r="J48" s="5">
        <f t="shared" si="6"/>
        <v>0</v>
      </c>
    </row>
    <row r="49" spans="1:10">
      <c r="A49" s="1">
        <v>-14</v>
      </c>
      <c r="B49" s="3" t="s">
        <v>60</v>
      </c>
      <c r="C49" s="1">
        <f t="shared" si="0"/>
        <v>195.99771799087463</v>
      </c>
      <c r="D49" s="6">
        <v>37</v>
      </c>
      <c r="E49" s="3">
        <f t="shared" si="1"/>
        <v>55</v>
      </c>
      <c r="F49" s="3">
        <f t="shared" si="2"/>
        <v>3.583333333333333</v>
      </c>
      <c r="G49" s="3">
        <f t="shared" si="3"/>
        <v>2867</v>
      </c>
      <c r="H49" s="3" t="str">
        <f t="shared" si="5"/>
        <v>B33</v>
      </c>
      <c r="I49" s="3">
        <f t="shared" si="4"/>
        <v>0.33333333333393966</v>
      </c>
      <c r="J49" s="5">
        <f t="shared" si="6"/>
        <v>1.1626555051759318E-4</v>
      </c>
    </row>
    <row r="50" spans="1:10">
      <c r="A50" s="1">
        <v>-13</v>
      </c>
      <c r="B50" s="3" t="s">
        <v>61</v>
      </c>
      <c r="C50" s="1">
        <f t="shared" si="0"/>
        <v>207.65234878997259</v>
      </c>
      <c r="D50" s="6">
        <v>38</v>
      </c>
      <c r="E50" s="3">
        <f t="shared" si="1"/>
        <v>56</v>
      </c>
      <c r="F50" s="3">
        <f t="shared" si="2"/>
        <v>3.6666666666666665</v>
      </c>
      <c r="G50" s="3">
        <f t="shared" si="3"/>
        <v>2933</v>
      </c>
      <c r="H50" s="3" t="str">
        <f t="shared" si="5"/>
        <v>B75</v>
      </c>
      <c r="I50" s="3">
        <f t="shared" si="4"/>
        <v>-0.33333333333303017</v>
      </c>
      <c r="J50" s="5">
        <f t="shared" si="6"/>
        <v>-1.1364927832697926E-4</v>
      </c>
    </row>
    <row r="51" spans="1:10">
      <c r="A51" s="1">
        <v>-12</v>
      </c>
      <c r="B51" s="3" t="s">
        <v>62</v>
      </c>
      <c r="C51" s="3">
        <f t="shared" si="0"/>
        <v>220</v>
      </c>
      <c r="D51" s="6">
        <v>39</v>
      </c>
      <c r="E51" s="3">
        <f t="shared" si="1"/>
        <v>57</v>
      </c>
      <c r="F51" s="3">
        <f t="shared" si="2"/>
        <v>3.75</v>
      </c>
      <c r="G51" s="3">
        <f t="shared" si="3"/>
        <v>3000</v>
      </c>
      <c r="H51" s="3" t="str">
        <f t="shared" si="5"/>
        <v>BB8</v>
      </c>
      <c r="I51" s="3">
        <f t="shared" si="4"/>
        <v>0</v>
      </c>
      <c r="J51" s="5">
        <f t="shared" si="6"/>
        <v>0</v>
      </c>
    </row>
    <row r="52" spans="1:10">
      <c r="A52" s="1">
        <v>-11</v>
      </c>
      <c r="B52" s="3" t="s">
        <v>63</v>
      </c>
      <c r="C52" s="1">
        <f t="shared" si="0"/>
        <v>233.08188075904496</v>
      </c>
      <c r="D52" s="6" t="s">
        <v>64</v>
      </c>
      <c r="E52" s="3">
        <f t="shared" si="1"/>
        <v>58</v>
      </c>
      <c r="F52" s="3">
        <f t="shared" si="2"/>
        <v>3.833333333333333</v>
      </c>
      <c r="G52" s="3">
        <f t="shared" si="3"/>
        <v>3067</v>
      </c>
      <c r="H52" s="3" t="str">
        <f t="shared" si="5"/>
        <v>BFB</v>
      </c>
      <c r="I52" s="3">
        <f t="shared" si="4"/>
        <v>0.33333333333348492</v>
      </c>
      <c r="J52" s="5">
        <f t="shared" si="6"/>
        <v>1.0868383871323278E-4</v>
      </c>
    </row>
    <row r="53" spans="1:10">
      <c r="A53" s="1">
        <v>-10</v>
      </c>
      <c r="B53" s="3" t="s">
        <v>65</v>
      </c>
      <c r="C53" s="1">
        <f t="shared" si="0"/>
        <v>246.94165062806206</v>
      </c>
      <c r="D53" s="6" t="s">
        <v>66</v>
      </c>
      <c r="E53" s="3">
        <f t="shared" si="1"/>
        <v>59</v>
      </c>
      <c r="F53" s="3">
        <f t="shared" si="2"/>
        <v>3.9166666666666665</v>
      </c>
      <c r="G53" s="3">
        <f t="shared" si="3"/>
        <v>3133</v>
      </c>
      <c r="H53" s="3" t="str">
        <f t="shared" si="5"/>
        <v>C3D</v>
      </c>
      <c r="I53" s="3">
        <f t="shared" si="4"/>
        <v>-0.33333333333348492</v>
      </c>
      <c r="J53" s="5">
        <f t="shared" si="6"/>
        <v>-1.0639429726571494E-4</v>
      </c>
    </row>
    <row r="54" spans="1:10">
      <c r="A54" s="1">
        <v>-9</v>
      </c>
      <c r="B54" s="3" t="s">
        <v>67</v>
      </c>
      <c r="C54" s="3">
        <f t="shared" si="0"/>
        <v>261.62556530059862</v>
      </c>
      <c r="D54" s="4" t="s">
        <v>68</v>
      </c>
      <c r="E54" s="3">
        <f t="shared" si="1"/>
        <v>60</v>
      </c>
      <c r="F54" s="3">
        <f t="shared" si="2"/>
        <v>4</v>
      </c>
      <c r="G54" s="3">
        <f t="shared" si="3"/>
        <v>3200</v>
      </c>
      <c r="H54" s="3" t="str">
        <f t="shared" si="5"/>
        <v>C80</v>
      </c>
      <c r="I54" s="3">
        <f t="shared" si="4"/>
        <v>0</v>
      </c>
      <c r="J54" s="5">
        <f t="shared" si="6"/>
        <v>0</v>
      </c>
    </row>
    <row r="55" spans="1:10">
      <c r="A55" s="1">
        <v>-8</v>
      </c>
      <c r="B55" s="3" t="s">
        <v>69</v>
      </c>
      <c r="C55" s="1">
        <f t="shared" si="0"/>
        <v>277.18263097687208</v>
      </c>
      <c r="D55" s="6" t="s">
        <v>70</v>
      </c>
      <c r="E55" s="3">
        <f t="shared" si="1"/>
        <v>61</v>
      </c>
      <c r="F55" s="3">
        <f t="shared" si="2"/>
        <v>4.083333333333333</v>
      </c>
      <c r="G55" s="3">
        <f t="shared" si="3"/>
        <v>3267</v>
      </c>
      <c r="H55" s="3" t="str">
        <f t="shared" si="5"/>
        <v>CC3</v>
      </c>
      <c r="I55" s="3">
        <f t="shared" si="4"/>
        <v>0.33333333333348492</v>
      </c>
      <c r="J55" s="5">
        <f t="shared" si="6"/>
        <v>1.0203040506075449E-4</v>
      </c>
    </row>
    <row r="56" spans="1:10">
      <c r="A56" s="1">
        <v>-7</v>
      </c>
      <c r="B56" s="3" t="s">
        <v>71</v>
      </c>
      <c r="C56" s="1">
        <f t="shared" si="0"/>
        <v>293.66476791740757</v>
      </c>
      <c r="D56" s="6" t="s">
        <v>72</v>
      </c>
      <c r="E56" s="3">
        <f t="shared" si="1"/>
        <v>62</v>
      </c>
      <c r="F56" s="3">
        <f t="shared" si="2"/>
        <v>4.1666666666666661</v>
      </c>
      <c r="G56" s="3">
        <f t="shared" si="3"/>
        <v>3333</v>
      </c>
      <c r="H56" s="3" t="str">
        <f t="shared" si="5"/>
        <v>D05</v>
      </c>
      <c r="I56" s="3">
        <f t="shared" si="4"/>
        <v>-0.33333333333303017</v>
      </c>
      <c r="J56" s="5">
        <f t="shared" si="6"/>
        <v>-1.0001000100000905E-4</v>
      </c>
    </row>
    <row r="57" spans="1:10">
      <c r="A57" s="1">
        <v>-6</v>
      </c>
      <c r="B57" s="3" t="s">
        <v>73</v>
      </c>
      <c r="C57" s="1">
        <f t="shared" si="0"/>
        <v>311.12698372208087</v>
      </c>
      <c r="D57" s="6" t="s">
        <v>74</v>
      </c>
      <c r="E57" s="3">
        <f t="shared" si="1"/>
        <v>63</v>
      </c>
      <c r="F57" s="3">
        <f t="shared" si="2"/>
        <v>4.25</v>
      </c>
      <c r="G57" s="3">
        <f t="shared" si="3"/>
        <v>3400</v>
      </c>
      <c r="H57" s="3" t="str">
        <f t="shared" si="5"/>
        <v>D48</v>
      </c>
      <c r="I57" s="3">
        <f t="shared" si="4"/>
        <v>0</v>
      </c>
      <c r="J57" s="5">
        <f t="shared" si="6"/>
        <v>0</v>
      </c>
    </row>
    <row r="58" spans="1:10">
      <c r="A58" s="1">
        <v>-5</v>
      </c>
      <c r="B58" s="3" t="s">
        <v>75</v>
      </c>
      <c r="C58" s="1">
        <f t="shared" si="0"/>
        <v>329.62755691286992</v>
      </c>
      <c r="D58" s="6">
        <v>40</v>
      </c>
      <c r="E58" s="3">
        <f t="shared" si="1"/>
        <v>64</v>
      </c>
      <c r="F58" s="3">
        <f t="shared" si="2"/>
        <v>4.333333333333333</v>
      </c>
      <c r="G58" s="3">
        <f t="shared" si="3"/>
        <v>3467</v>
      </c>
      <c r="H58" s="3" t="str">
        <f t="shared" si="5"/>
        <v>D8B</v>
      </c>
      <c r="I58" s="3">
        <f t="shared" si="4"/>
        <v>0.33333333333348492</v>
      </c>
      <c r="J58" s="5">
        <f t="shared" si="6"/>
        <v>9.6144601480670588E-5</v>
      </c>
    </row>
    <row r="59" spans="1:10">
      <c r="A59" s="1">
        <v>-4</v>
      </c>
      <c r="B59" s="3" t="s">
        <v>76</v>
      </c>
      <c r="C59" s="1">
        <f t="shared" si="0"/>
        <v>349.22823143300388</v>
      </c>
      <c r="D59" s="6">
        <v>41</v>
      </c>
      <c r="E59" s="3">
        <f t="shared" si="1"/>
        <v>65</v>
      </c>
      <c r="F59" s="3">
        <f t="shared" si="2"/>
        <v>-1.75</v>
      </c>
      <c r="G59" s="3">
        <f t="shared" si="3"/>
        <v>-1400</v>
      </c>
      <c r="H59" s="3" t="str">
        <f t="shared" si="5"/>
        <v>FFFFFFFA88</v>
      </c>
      <c r="I59" s="3">
        <f t="shared" si="4"/>
        <v>0</v>
      </c>
      <c r="J59" s="5">
        <f t="shared" si="6"/>
        <v>0</v>
      </c>
    </row>
    <row r="60" spans="1:10">
      <c r="A60" s="1">
        <v>-3</v>
      </c>
      <c r="B60" s="3" t="s">
        <v>77</v>
      </c>
      <c r="C60" s="1">
        <f t="shared" si="0"/>
        <v>369.99442271163446</v>
      </c>
      <c r="D60" s="6">
        <v>42</v>
      </c>
      <c r="E60" s="3">
        <f t="shared" si="1"/>
        <v>66</v>
      </c>
      <c r="F60" s="3">
        <f t="shared" si="2"/>
        <v>-1.75</v>
      </c>
      <c r="G60" s="3">
        <f t="shared" si="3"/>
        <v>-1400</v>
      </c>
      <c r="H60" s="3" t="str">
        <f t="shared" si="5"/>
        <v>FFFFFFFA88</v>
      </c>
      <c r="I60" s="3">
        <f t="shared" si="4"/>
        <v>0</v>
      </c>
      <c r="J60" s="5">
        <f t="shared" si="6"/>
        <v>0</v>
      </c>
    </row>
    <row r="61" spans="1:10">
      <c r="A61" s="1">
        <v>-2</v>
      </c>
      <c r="B61" s="3" t="s">
        <v>78</v>
      </c>
      <c r="C61" s="1">
        <f t="shared" si="0"/>
        <v>391.99543598174927</v>
      </c>
      <c r="D61" s="6">
        <v>43</v>
      </c>
      <c r="E61" s="3">
        <f t="shared" si="1"/>
        <v>67</v>
      </c>
      <c r="F61" s="3">
        <f t="shared" si="2"/>
        <v>-1.75</v>
      </c>
      <c r="G61" s="3">
        <f t="shared" si="3"/>
        <v>-1400</v>
      </c>
      <c r="H61" s="3" t="str">
        <f t="shared" si="5"/>
        <v>FFFFFFFA88</v>
      </c>
      <c r="I61" s="3">
        <f t="shared" si="4"/>
        <v>0</v>
      </c>
      <c r="J61" s="5">
        <f t="shared" si="6"/>
        <v>0</v>
      </c>
    </row>
    <row r="62" spans="1:10">
      <c r="A62" s="1">
        <v>-1</v>
      </c>
      <c r="B62" s="3" t="s">
        <v>79</v>
      </c>
      <c r="C62" s="1">
        <f t="shared" si="0"/>
        <v>415.30469757994513</v>
      </c>
      <c r="D62" s="6">
        <v>44</v>
      </c>
      <c r="E62" s="3">
        <f t="shared" si="1"/>
        <v>68</v>
      </c>
      <c r="F62" s="3">
        <f t="shared" si="2"/>
        <v>-1.75</v>
      </c>
      <c r="G62" s="3">
        <f t="shared" si="3"/>
        <v>-1400</v>
      </c>
      <c r="H62" s="3" t="str">
        <f t="shared" si="5"/>
        <v>FFFFFFFA88</v>
      </c>
      <c r="I62" s="3">
        <f t="shared" si="4"/>
        <v>0</v>
      </c>
      <c r="J62" s="5">
        <f t="shared" si="6"/>
        <v>0</v>
      </c>
    </row>
    <row r="63" spans="1:10">
      <c r="A63" s="1">
        <v>0</v>
      </c>
      <c r="B63" s="3" t="s">
        <v>80</v>
      </c>
      <c r="C63" s="3">
        <f t="shared" si="0"/>
        <v>440</v>
      </c>
      <c r="D63" s="6">
        <v>45</v>
      </c>
      <c r="E63" s="3">
        <f t="shared" si="1"/>
        <v>69</v>
      </c>
      <c r="F63" s="3">
        <f t="shared" si="2"/>
        <v>-1.75</v>
      </c>
      <c r="G63" s="3">
        <f t="shared" si="3"/>
        <v>-1400</v>
      </c>
      <c r="H63" s="3" t="str">
        <f t="shared" si="5"/>
        <v>FFFFFFFA88</v>
      </c>
      <c r="I63" s="3">
        <f t="shared" si="4"/>
        <v>0</v>
      </c>
      <c r="J63" s="5">
        <f t="shared" si="6"/>
        <v>0</v>
      </c>
    </row>
    <row r="64" spans="1:10">
      <c r="A64" s="1">
        <v>1</v>
      </c>
      <c r="B64" s="3" t="s">
        <v>81</v>
      </c>
      <c r="C64" s="1">
        <f t="shared" si="0"/>
        <v>466.16376151808993</v>
      </c>
      <c r="D64" s="6">
        <v>46</v>
      </c>
      <c r="E64" s="3">
        <f t="shared" si="1"/>
        <v>70</v>
      </c>
      <c r="F64" s="3">
        <f t="shared" si="2"/>
        <v>-1.75</v>
      </c>
      <c r="G64" s="3">
        <f t="shared" si="3"/>
        <v>-1400</v>
      </c>
      <c r="H64" s="3" t="str">
        <f>DEC2HEX(G64,3)</f>
        <v>FFFFFFFA88</v>
      </c>
      <c r="I64" s="3">
        <f t="shared" si="4"/>
        <v>0</v>
      </c>
      <c r="J64" s="5">
        <f t="shared" si="6"/>
        <v>0</v>
      </c>
    </row>
    <row r="65" spans="1:10">
      <c r="A65" s="1">
        <v>2</v>
      </c>
      <c r="B65" s="3" t="s">
        <v>82</v>
      </c>
      <c r="C65" s="1">
        <f t="shared" si="0"/>
        <v>493.88330125612413</v>
      </c>
      <c r="D65" s="6">
        <v>47</v>
      </c>
      <c r="E65" s="3">
        <f t="shared" si="1"/>
        <v>71</v>
      </c>
      <c r="F65" s="3">
        <f t="shared" si="2"/>
        <v>-1.75</v>
      </c>
      <c r="G65" s="3">
        <f t="shared" si="3"/>
        <v>-1400</v>
      </c>
      <c r="H65" s="3" t="str">
        <f t="shared" si="5"/>
        <v>FFFFFFFA88</v>
      </c>
      <c r="I65" s="3">
        <f t="shared" si="4"/>
        <v>0</v>
      </c>
      <c r="J65" s="5">
        <f t="shared" si="6"/>
        <v>0</v>
      </c>
    </row>
    <row r="66" spans="1:10">
      <c r="A66" s="1">
        <v>3</v>
      </c>
      <c r="B66" s="3" t="s">
        <v>83</v>
      </c>
      <c r="C66" s="3">
        <f t="shared" si="0"/>
        <v>523.25113060119725</v>
      </c>
      <c r="D66" s="4">
        <v>48</v>
      </c>
      <c r="E66" s="3">
        <f t="shared" si="1"/>
        <v>72</v>
      </c>
      <c r="F66" s="3">
        <f t="shared" si="2"/>
        <v>-1.75</v>
      </c>
      <c r="G66" s="3">
        <f t="shared" si="3"/>
        <v>-1400</v>
      </c>
      <c r="H66" s="3" t="str">
        <f t="shared" si="5"/>
        <v>FFFFFFFA88</v>
      </c>
      <c r="I66" s="3">
        <f t="shared" si="4"/>
        <v>0</v>
      </c>
      <c r="J66" s="5">
        <f t="shared" si="6"/>
        <v>0</v>
      </c>
    </row>
    <row r="67" spans="1:10">
      <c r="A67" s="1">
        <v>4</v>
      </c>
      <c r="B67" s="3" t="s">
        <v>84</v>
      </c>
      <c r="C67" s="1">
        <f t="shared" si="0"/>
        <v>554.36526195374415</v>
      </c>
      <c r="D67" s="6">
        <v>49</v>
      </c>
      <c r="E67" s="3">
        <f t="shared" si="1"/>
        <v>73</v>
      </c>
      <c r="F67" s="3">
        <f t="shared" si="2"/>
        <v>-1.75</v>
      </c>
      <c r="G67" s="3">
        <f t="shared" si="3"/>
        <v>-1400</v>
      </c>
      <c r="H67" s="3" t="str">
        <f t="shared" si="5"/>
        <v>FFFFFFFA88</v>
      </c>
      <c r="I67" s="3">
        <f t="shared" si="4"/>
        <v>0</v>
      </c>
      <c r="J67" s="5">
        <f t="shared" si="6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Razorfish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Wilson</dc:creator>
  <cp:lastModifiedBy>Scott Wilson</cp:lastModifiedBy>
  <dcterms:created xsi:type="dcterms:W3CDTF">2013-10-08T15:40:19Z</dcterms:created>
  <dcterms:modified xsi:type="dcterms:W3CDTF">2013-10-08T16:58:45Z</dcterms:modified>
</cp:coreProperties>
</file>