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ya\Documents\Courses SPRING 2024\CS480\"/>
    </mc:Choice>
  </mc:AlternateContent>
  <xr:revisionPtr revIDLastSave="0" documentId="8_{231B275B-593C-496A-B5D7-8B53B20842B7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10" yWindow="-110" windowWidth="19420" windowHeight="11500" xr2:uid="{F37BE33A-AB5B-4B21-8573-A1ED1735F11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4" i="1" l="1"/>
  <c r="F183" i="1"/>
  <c r="H183" i="1"/>
  <c r="C175" i="1"/>
  <c r="C85" i="1" l="1"/>
  <c r="C125" i="1" l="1"/>
  <c r="C110" i="1"/>
  <c r="C97" i="1"/>
  <c r="C74" i="1"/>
  <c r="C64" i="1"/>
  <c r="C31" i="1"/>
  <c r="C45" i="1"/>
  <c r="C159" i="1" l="1"/>
  <c r="C153" i="1" l="1"/>
  <c r="F194" i="1" l="1"/>
</calcChain>
</file>

<file path=xl/sharedStrings.xml><?xml version="1.0" encoding="utf-8"?>
<sst xmlns="http://schemas.openxmlformats.org/spreadsheetml/2006/main" count="175" uniqueCount="115">
  <si>
    <t>Sim:</t>
  </si>
  <si>
    <t>GRADING RUBRIC AND FEEDBACK FORM</t>
  </si>
  <si>
    <t xml:space="preserve">PROGRAMMER SECRET ID: </t>
  </si>
  <si>
    <t>GRADER SECRET ID:</t>
  </si>
  <si>
    <t>Programmer Self-Grade Column</t>
  </si>
  <si>
    <t>Grader Column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</si>
  <si>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</si>
  <si>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</si>
  <si>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</si>
  <si>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</si>
  <si>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</si>
  <si>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</si>
  <si>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Clear Evidence of PA03 Components</t>
  </si>
  <si>
    <t>If there is no evidence of an attempt to implement any of the PA03 requirements,</t>
  </si>
  <si>
    <t>the grade for the programming part of this rubric will be zero.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</si>
  <si>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</si>
  <si>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scheduling SJF-N</t>
    </r>
  </si>
  <si>
    <t>Code must CLEARLY show the use of threads for timing operations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</si>
  <si>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uncommented code for memory management and display</t>
    </r>
  </si>
  <si>
    <t>Quality Development and Building Process</t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</si>
  <si>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</si>
  <si>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/2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</si>
  <si>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</si>
  <si>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</si>
  <si>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</si>
  <si>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</si>
  <si>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</si>
  <si>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Subtotal:</t>
  </si>
  <si>
    <t>Comments (add lines as needed):</t>
  </si>
  <si>
    <t>Program Source Code Easily Readable &amp; Understandable</t>
  </si>
  <si>
    <t>use Programming Standards Guide as a reference</t>
  </si>
  <si>
    <t>Note: Do not increase or reduce credit for commenting unless use of comments directly takes away from program readability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</si>
  <si>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</si>
  <si>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</si>
  <si>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</si>
  <si>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</si>
  <si>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</si>
  <si>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</si>
  <si>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</si>
  <si>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/5</t>
  </si>
  <si>
    <t xml:space="preserve">Program and code are structured well; </t>
  </si>
  <si>
    <t>Functions are appropriately used to support program modularity</t>
  </si>
  <si>
    <t>PCB structure is clear and easily accessed</t>
  </si>
  <si>
    <t>Code is efficient and is not repeated unnecessarily (i.e., very little or no duplicated code)</t>
  </si>
  <si>
    <t>It is clear which file a given support function will be found in</t>
  </si>
  <si>
    <t>Each new process start includes the time remaining for the given process</t>
  </si>
  <si>
    <t xml:space="preserve">/5 </t>
  </si>
  <si>
    <t>Program appropriately displays the simulator actions (only if set to MONITOR  or BOTH)</t>
  </si>
  <si>
    <t>Program stores all simulator actions to a logfile AFTER the simulation has completed</t>
  </si>
  <si>
    <t>/10</t>
  </si>
  <si>
    <t>Clear evidence of FCFS-N scheduling</t>
  </si>
  <si>
    <t>Clear evidence of SJF-N scheduling</t>
  </si>
  <si>
    <t>Does not duplicate code by running FCFS and SJF simulations in separate functions</t>
  </si>
  <si>
    <t>The single simulator master loop is inside the run simulator function</t>
  </si>
  <si>
    <t>Process Timing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</si>
  <si>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</si>
  <si>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Threads are correctly used for timing each I/O operation</t>
  </si>
  <si>
    <t>Threading operations are clear and understandable</t>
  </si>
  <si>
    <t>Memory Operations</t>
  </si>
  <si>
    <t>Clearly shows correct tests and responses for memory allocation (getting memory from the OS)</t>
  </si>
  <si>
    <t>Clearly shows correct tests and responses for memory access (using previously allocated memory)</t>
  </si>
  <si>
    <t>Program code clearly shows how OS will accept success and drive segmentation fault as needed</t>
  </si>
  <si>
    <t>Program code clearly shows how the memory will be displayed</t>
  </si>
  <si>
    <t>Simulator Operation</t>
  </si>
  <si>
    <t>No credit for this part if code cannot be compiled and/or run</t>
  </si>
  <si>
    <t>/15</t>
  </si>
  <si>
    <t>Program runs correctly with "Log To:" set to MONITOR, FILE, or BOTH with one meta-data file</t>
  </si>
  <si>
    <t>Program runs correctly with memory acquisition attempted, succeeded, and displayed</t>
  </si>
  <si>
    <t>Program runs correctly with memory acquisition attempted, failed, and displayed</t>
  </si>
  <si>
    <t>Program runs correctly with memory access attempted, succeeded, and displayed</t>
  </si>
  <si>
    <t>Program runs correctly with memory access attempted, failed, and displayed</t>
  </si>
  <si>
    <t>Grade Reductions</t>
  </si>
  <si>
    <t>Each reduction is on a per occasion case (i.e., five single-letter variables is -5)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</si>
  <si>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</si>
  <si>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t>-1/</t>
  </si>
  <si>
    <t>single-letter or non-self-documenting variable</t>
  </si>
  <si>
    <t>missing or non-aligned curly braces</t>
  </si>
  <si>
    <t>redundant Boolean test</t>
  </si>
  <si>
    <t>-2/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</si>
  <si>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</si>
  <si>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</si>
  <si>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</si>
  <si>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</si>
  <si>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brace, other than data type creation</t>
  </si>
  <si>
    <t>use of numbers where Boolean should be used</t>
  </si>
  <si>
    <t>use of numerical literals in parameter lists or array brackets</t>
  </si>
  <si>
    <t>use of break anywhere but in a switch statement</t>
  </si>
  <si>
    <t>-3/</t>
  </si>
  <si>
    <t>use of return without return value</t>
  </si>
  <si>
    <t>use of continue or goto anywhere</t>
  </si>
  <si>
    <t>use of global variables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</si>
  <si>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</si>
  <si>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</si>
  <si>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</si>
  <si>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</si>
  <si>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Valgrind memory test</t>
  </si>
  <si>
    <t>Credit reduction of -1 (up to -10 points) for "definitely lost" memory blocks</t>
  </si>
  <si>
    <t>- Note: No other Valgrind errors are considered</t>
  </si>
  <si>
    <t>Assignment Specification or Constraint Not Met</t>
  </si>
  <si>
    <t>Failed to include grading spreadsheet in tar/gz file (-10)</t>
  </si>
  <si>
    <t>Incorrect file name (-10)</t>
  </si>
  <si>
    <t>Incorrect file compression (-10)</t>
  </si>
  <si>
    <t>Outputs to file during simulator operation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</si>
  <si>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</si>
  <si>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</si>
  <si>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Other evidence of specification or constraint not met (Check with Tayyaba)</t>
  </si>
  <si>
    <t>Instructor Grade Management - No student input below this line</t>
  </si>
  <si>
    <t>Raw Subtotal</t>
  </si>
  <si>
    <t>/</t>
  </si>
  <si>
    <t>Normalized</t>
  </si>
  <si>
    <t>Not turned in: 0 and 50% reduction of grade</t>
  </si>
  <si>
    <t>/25</t>
  </si>
  <si>
    <t>Grader Score</t>
  </si>
  <si>
    <t>Poor grading, minimal comments: 0 and 25% reduction of grade</t>
  </si>
  <si>
    <t>Total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</si>
</sst>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94"/>
  <sheetViews>
    <sheetView tabSelected="1" zoomScaleNormal="100" zoomScaleSheetLayoutView="100" workbookViewId="0">
      <selection activeCell="G3" sqref="G3"/>
    </sheetView>
  </sheetViews>
  <sheetFormatPr defaultRowHeight="15.6"/>
  <cols>
    <col min="1" max="1" width="9.140625" style="4"/>
    <col min="2" max="3" width="5.7109375" style="4" customWidth="1"/>
    <col min="4" max="4" width="6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45">
      <c r="A1" s="10"/>
      <c r="B1" s="10" t="s">
        <v>0</v>
      </c>
      <c r="C1" s="11"/>
      <c r="D1" s="10">
        <v>3</v>
      </c>
      <c r="E1" s="10"/>
      <c r="F1" s="10"/>
      <c r="G1" s="10" t="s">
        <v>1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5.95" thickBot="1">
      <c r="B3" s="4" t="s">
        <v>2</v>
      </c>
      <c r="G3" s="12">
        <v>520225</v>
      </c>
      <c r="H3" s="12"/>
      <c r="J3" s="4" t="s">
        <v>3</v>
      </c>
      <c r="M3" s="12"/>
      <c r="N3" s="12"/>
    </row>
    <row r="5" spans="1:22">
      <c r="D5" s="18"/>
    </row>
    <row r="6" spans="1:22" ht="182.1">
      <c r="B6" s="14" t="s">
        <v>4</v>
      </c>
      <c r="C6" s="14" t="s">
        <v>5</v>
      </c>
    </row>
    <row r="7" spans="1:22" ht="18">
      <c r="B7" s="19"/>
      <c r="C7" s="19"/>
      <c r="D7" s="22" t="s">
        <v>6</v>
      </c>
      <c r="E7" s="20"/>
    </row>
    <row r="8" spans="1:22">
      <c r="B8" s="19"/>
      <c r="C8" s="19"/>
      <c r="D8" s="20" t="s">
        <v>7</v>
      </c>
      <c r="E8" s="20"/>
    </row>
    <row r="9" spans="1:22">
      <c r="B9" s="19"/>
      <c r="C9" s="19"/>
      <c r="D9" s="20"/>
      <c r="E9" s="23" t="s">
        <v>8</v>
      </c>
    </row>
    <row r="10" spans="1:22">
      <c r="B10" s="19"/>
      <c r="C10" s="19"/>
      <c r="D10" s="20"/>
      <c r="E10" s="23" t="s">
        <v>9</v>
      </c>
    </row>
    <row r="11" spans="1:22">
      <c r="B11" s="19"/>
      <c r="C11" s="19"/>
      <c r="D11" s="20" t="s">
        <v>10</v>
      </c>
      <c r="E11" s="20"/>
    </row>
    <row r="12" spans="1:22">
      <c r="B12" s="19"/>
      <c r="C12" s="19"/>
      <c r="D12" s="20" t="s">
        <v>11</v>
      </c>
      <c r="E12" s="20"/>
    </row>
    <row r="13" spans="1:22">
      <c r="B13" s="19"/>
      <c r="C13" s="19"/>
    </row>
    <row r="14" spans="1:22">
      <c r="B14" s="19"/>
      <c r="C14" s="19"/>
      <c r="D14" s="21" t="s">
        <v>12</v>
      </c>
    </row>
    <row r="15" spans="1:22">
      <c r="B15" s="19"/>
      <c r="C15" s="19"/>
      <c r="D15" s="4" t="s">
        <v>13</v>
      </c>
    </row>
    <row r="16" spans="1:22">
      <c r="B16" s="19"/>
      <c r="C16" s="19"/>
      <c r="D16" s="4" t="s">
        <v>14</v>
      </c>
    </row>
    <row r="17" spans="2:5">
      <c r="B17" s="19"/>
      <c r="C17" s="19"/>
      <c r="D17" s="4" t="s">
        <v>15</v>
      </c>
    </row>
    <row r="18" spans="2:5">
      <c r="B18" s="19"/>
      <c r="C18" s="19"/>
      <c r="D18" s="8"/>
      <c r="E18" s="4" t="s">
        <v>16</v>
      </c>
    </row>
    <row r="19" spans="2:5">
      <c r="B19" s="19"/>
      <c r="C19" s="19"/>
      <c r="D19" s="9"/>
      <c r="E19" s="4" t="s">
        <v>17</v>
      </c>
    </row>
    <row r="20" spans="2:5">
      <c r="B20" s="19"/>
      <c r="C20" s="19"/>
      <c r="D20" s="9"/>
      <c r="E20" s="4" t="s">
        <v>18</v>
      </c>
    </row>
    <row r="21" spans="2:5">
      <c r="B21" s="19"/>
      <c r="C21" s="19"/>
    </row>
    <row r="22" spans="2:5">
      <c r="B22" s="19"/>
      <c r="C22" s="19"/>
    </row>
    <row r="23" spans="2:5">
      <c r="D23" s="13" t="s">
        <v>19</v>
      </c>
    </row>
    <row r="24" spans="2:5">
      <c r="E24" s="4" t="s">
        <v>20</v>
      </c>
    </row>
    <row r="26" spans="2:5">
      <c r="B26" s="5"/>
      <c r="C26" s="5"/>
      <c r="D26" s="6" t="s">
        <v>21</v>
      </c>
      <c r="E26" s="4" t="s">
        <v>22</v>
      </c>
    </row>
    <row r="27" spans="2:5">
      <c r="B27" s="5"/>
      <c r="C27" s="5"/>
      <c r="D27" s="6" t="s">
        <v>21</v>
      </c>
      <c r="E27" s="4" t="s">
        <v>23</v>
      </c>
    </row>
    <row r="28" spans="2:5">
      <c r="B28" s="5"/>
      <c r="C28" s="5"/>
      <c r="D28" s="6" t="s">
        <v>21</v>
      </c>
      <c r="E28" s="4" t="s">
        <v>24</v>
      </c>
    </row>
    <row r="29" spans="2:5">
      <c r="B29" s="5"/>
      <c r="C29" s="5"/>
      <c r="D29" s="6" t="s">
        <v>21</v>
      </c>
      <c r="E29" s="4" t="s">
        <v>25</v>
      </c>
    </row>
    <row r="30" spans="2:5">
      <c r="B30" s="5"/>
      <c r="C30" s="5"/>
      <c r="D30" s="6" t="s">
        <v>21</v>
      </c>
      <c r="E30" s="4" t="s">
        <v>26</v>
      </c>
    </row>
    <row r="31" spans="2:5">
      <c r="B31" s="15" t="s">
        <v>27</v>
      </c>
      <c r="C31" s="1">
        <f>SUM(C26:C30)</f>
        <v>0</v>
      </c>
      <c r="D31" s="4">
        <v>10</v>
      </c>
    </row>
    <row r="33" spans="2:14">
      <c r="E33" s="4" t="s">
        <v>28</v>
      </c>
    </row>
    <row r="34" spans="2:14"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2:14"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E37" s="9"/>
      <c r="F37" s="9"/>
      <c r="G37" s="9"/>
      <c r="H37" s="9"/>
      <c r="I37" s="9"/>
      <c r="J37" s="9"/>
      <c r="K37" s="9"/>
      <c r="L37" s="9"/>
      <c r="M37" s="9"/>
      <c r="N37" s="9"/>
    </row>
    <row r="39" spans="2:14">
      <c r="C39" s="13"/>
      <c r="D39" s="13" t="s">
        <v>29</v>
      </c>
    </row>
    <row r="40" spans="2:14">
      <c r="E40" s="4" t="s">
        <v>30</v>
      </c>
    </row>
    <row r="41" spans="2:14">
      <c r="E41" s="4" t="s">
        <v>20</v>
      </c>
    </row>
    <row r="42" spans="2:14">
      <c r="E42" s="4" t="s">
        <v>31</v>
      </c>
    </row>
    <row r="44" spans="2:14">
      <c r="B44" s="5"/>
      <c r="C44" s="5"/>
      <c r="D44" s="6" t="s">
        <v>32</v>
      </c>
      <c r="E44" s="4" t="s">
        <v>33</v>
      </c>
    </row>
    <row r="45" spans="2:14">
      <c r="B45" s="15" t="s">
        <v>27</v>
      </c>
      <c r="C45" s="1">
        <f>C44</f>
        <v>0</v>
      </c>
      <c r="D45" s="4">
        <v>40</v>
      </c>
      <c r="E45" s="6" t="s">
        <v>34</v>
      </c>
    </row>
    <row r="46" spans="2:14">
      <c r="E46" s="4" t="s">
        <v>35</v>
      </c>
    </row>
    <row r="47" spans="2:14">
      <c r="E47" s="4" t="s">
        <v>36</v>
      </c>
    </row>
    <row r="48" spans="2:14">
      <c r="E48" s="4" t="s">
        <v>37</v>
      </c>
    </row>
    <row r="50" spans="2:14">
      <c r="E50" s="4" t="s">
        <v>28</v>
      </c>
    </row>
    <row r="51" spans="2:14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>
      <c r="E54" s="9"/>
      <c r="F54" s="9"/>
      <c r="G54" s="9"/>
      <c r="H54" s="9"/>
      <c r="I54" s="9"/>
      <c r="J54" s="9"/>
      <c r="K54" s="9"/>
      <c r="L54" s="9"/>
      <c r="M54" s="9"/>
      <c r="N54" s="9"/>
    </row>
    <row r="56" spans="2:14">
      <c r="C56" s="13"/>
      <c r="D56" s="13" t="s">
        <v>38</v>
      </c>
    </row>
    <row r="57" spans="2:14">
      <c r="E57" s="4" t="s">
        <v>20</v>
      </c>
    </row>
    <row r="59" spans="2:14">
      <c r="B59" s="5"/>
      <c r="C59" s="5"/>
      <c r="D59" s="6" t="s">
        <v>39</v>
      </c>
      <c r="E59" s="4" t="s">
        <v>40</v>
      </c>
    </row>
    <row r="60" spans="2:14">
      <c r="B60" s="5"/>
      <c r="C60" s="5"/>
      <c r="D60" s="6" t="s">
        <v>39</v>
      </c>
      <c r="E60" s="4" t="s">
        <v>41</v>
      </c>
    </row>
    <row r="61" spans="2:14">
      <c r="B61" s="5"/>
      <c r="C61" s="5"/>
      <c r="D61" s="6" t="s">
        <v>39</v>
      </c>
      <c r="E61" s="4" t="s">
        <v>42</v>
      </c>
    </row>
    <row r="62" spans="2:14">
      <c r="B62" s="5"/>
      <c r="C62" s="5"/>
      <c r="D62" s="6" t="s">
        <v>39</v>
      </c>
      <c r="E62" s="4" t="s">
        <v>43</v>
      </c>
    </row>
    <row r="63" spans="2:14">
      <c r="B63" s="5"/>
      <c r="C63" s="5"/>
      <c r="D63" s="6" t="s">
        <v>39</v>
      </c>
      <c r="E63" s="4" t="s">
        <v>44</v>
      </c>
    </row>
    <row r="64" spans="2:14">
      <c r="B64" s="15" t="s">
        <v>27</v>
      </c>
      <c r="C64" s="1">
        <f>SUM(C59:C63)</f>
        <v>0</v>
      </c>
      <c r="D64" s="4">
        <v>25</v>
      </c>
    </row>
    <row r="65" spans="2:14">
      <c r="E65" s="4" t="s">
        <v>28</v>
      </c>
    </row>
    <row r="66" spans="2:14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2:14"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2:14"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2:14">
      <c r="E69" s="9"/>
      <c r="F69" s="9"/>
      <c r="G69" s="9"/>
      <c r="H69" s="9"/>
      <c r="I69" s="9"/>
      <c r="J69" s="9"/>
      <c r="K69" s="9"/>
      <c r="L69" s="9"/>
      <c r="M69" s="9"/>
      <c r="N69" s="9"/>
    </row>
    <row r="71" spans="2:14">
      <c r="B71" s="5"/>
      <c r="C71" s="5"/>
      <c r="D71" s="6" t="s">
        <v>39</v>
      </c>
      <c r="E71" s="4" t="s">
        <v>45</v>
      </c>
    </row>
    <row r="72" spans="2:14">
      <c r="B72" s="5"/>
      <c r="C72" s="5"/>
      <c r="D72" s="6" t="s">
        <v>46</v>
      </c>
      <c r="E72" s="4" t="s">
        <v>47</v>
      </c>
    </row>
    <row r="73" spans="2:14">
      <c r="B73" s="5"/>
      <c r="C73" s="5"/>
      <c r="D73" s="6" t="s">
        <v>39</v>
      </c>
      <c r="E73" s="4" t="s">
        <v>48</v>
      </c>
    </row>
    <row r="74" spans="2:14">
      <c r="B74" s="15" t="s">
        <v>27</v>
      </c>
      <c r="C74" s="1">
        <f>SUM(C71:C73)</f>
        <v>0</v>
      </c>
      <c r="D74" s="4">
        <v>15</v>
      </c>
    </row>
    <row r="75" spans="2:14">
      <c r="E75" s="4" t="s">
        <v>28</v>
      </c>
    </row>
    <row r="76" spans="2:14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2:14"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2:14"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2:14">
      <c r="E79" s="9"/>
      <c r="F79" s="9"/>
      <c r="G79" s="9"/>
      <c r="H79" s="9"/>
      <c r="I79" s="9"/>
      <c r="J79" s="9"/>
      <c r="K79" s="9"/>
      <c r="L79" s="9"/>
      <c r="M79" s="9"/>
      <c r="N79" s="9"/>
    </row>
    <row r="81" spans="1:22">
      <c r="B81" s="5"/>
      <c r="C81" s="5"/>
      <c r="D81" s="6" t="s">
        <v>49</v>
      </c>
      <c r="E81" s="4" t="s">
        <v>50</v>
      </c>
    </row>
    <row r="82" spans="1:22">
      <c r="B82" s="5"/>
      <c r="C82" s="5"/>
      <c r="D82" s="6" t="s">
        <v>49</v>
      </c>
      <c r="E82" s="4" t="s">
        <v>51</v>
      </c>
    </row>
    <row r="83" spans="1:22">
      <c r="B83" s="5"/>
      <c r="C83" s="5"/>
      <c r="D83" s="6" t="s">
        <v>49</v>
      </c>
      <c r="E83" s="4" t="s">
        <v>52</v>
      </c>
    </row>
    <row r="84" spans="1:22">
      <c r="B84" s="5"/>
      <c r="C84" s="5"/>
      <c r="D84" s="6" t="s">
        <v>49</v>
      </c>
      <c r="E84" s="4" t="s">
        <v>53</v>
      </c>
    </row>
    <row r="85" spans="1:22">
      <c r="B85" s="15" t="s">
        <v>27</v>
      </c>
      <c r="C85" s="1">
        <f>SUM(C81:C84)</f>
        <v>0</v>
      </c>
      <c r="D85" s="4">
        <v>40</v>
      </c>
    </row>
    <row r="86" spans="1:22">
      <c r="E86" s="4" t="s">
        <v>28</v>
      </c>
    </row>
    <row r="87" spans="1:22"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22"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22"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22">
      <c r="E90" s="9"/>
      <c r="F90" s="9"/>
      <c r="G90" s="9"/>
      <c r="H90" s="9"/>
      <c r="I90" s="9"/>
      <c r="J90" s="9"/>
      <c r="K90" s="9"/>
      <c r="L90" s="9"/>
      <c r="M90" s="9"/>
      <c r="N90" s="9"/>
    </row>
    <row r="92" spans="1:22">
      <c r="C92" s="13"/>
      <c r="D92" s="13" t="s">
        <v>54</v>
      </c>
    </row>
    <row r="93" spans="1:22">
      <c r="E93" s="4" t="s">
        <v>20</v>
      </c>
    </row>
    <row r="94" spans="1:22">
      <c r="C94" s="13"/>
      <c r="D94" s="13"/>
      <c r="E94" s="18" t="s">
        <v>55</v>
      </c>
    </row>
    <row r="95" spans="1:22" s="7" customFormat="1">
      <c r="A95" s="4"/>
      <c r="B95" s="5"/>
      <c r="C95" s="5"/>
      <c r="D95" s="6" t="s">
        <v>39</v>
      </c>
      <c r="E95" s="4" t="s">
        <v>56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s="7" customFormat="1">
      <c r="A96" s="4"/>
      <c r="B96" s="5"/>
      <c r="C96" s="5"/>
      <c r="D96" s="6" t="s">
        <v>39</v>
      </c>
      <c r="E96" s="4" t="s">
        <v>57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B97" s="15" t="s">
        <v>27</v>
      </c>
      <c r="C97" s="1">
        <f>SUM(C95:C96)</f>
        <v>0</v>
      </c>
      <c r="D97" s="4">
        <v>10</v>
      </c>
    </row>
    <row r="98" spans="1:22"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22"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22"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22"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3" spans="1:22">
      <c r="C103" s="13"/>
      <c r="D103" s="13" t="s">
        <v>58</v>
      </c>
    </row>
    <row r="104" spans="1:22">
      <c r="E104" s="4" t="s">
        <v>20</v>
      </c>
    </row>
    <row r="105" spans="1:22">
      <c r="D105" s="6"/>
    </row>
    <row r="106" spans="1:22" s="7" customFormat="1">
      <c r="A106" s="4"/>
      <c r="B106" s="5"/>
      <c r="C106" s="5"/>
      <c r="D106" s="6" t="s">
        <v>49</v>
      </c>
      <c r="E106" s="4" t="s">
        <v>59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s="7" customFormat="1">
      <c r="A107" s="4"/>
      <c r="B107" s="5"/>
      <c r="C107" s="5"/>
      <c r="D107" s="6" t="s">
        <v>49</v>
      </c>
      <c r="E107" s="4" t="s">
        <v>60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s="7" customFormat="1">
      <c r="A108" s="4"/>
      <c r="B108" s="5"/>
      <c r="C108" s="5"/>
      <c r="D108" s="6" t="s">
        <v>49</v>
      </c>
      <c r="E108" s="4" t="s">
        <v>61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s="7" customFormat="1">
      <c r="A109" s="4"/>
      <c r="B109" s="5"/>
      <c r="C109" s="5"/>
      <c r="D109" s="6" t="s">
        <v>49</v>
      </c>
      <c r="E109" s="4" t="s">
        <v>62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B110" s="15" t="s">
        <v>27</v>
      </c>
      <c r="C110" s="1">
        <f>SUM(C106:C109)</f>
        <v>0</v>
      </c>
      <c r="D110" s="4">
        <v>40</v>
      </c>
    </row>
    <row r="111" spans="1:22"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22"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22"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22"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6" spans="1:22">
      <c r="B116" s="15"/>
      <c r="C116" s="1"/>
    </row>
    <row r="117" spans="1:22">
      <c r="C117" s="13"/>
      <c r="D117" s="13" t="s">
        <v>63</v>
      </c>
    </row>
    <row r="118" spans="1:22">
      <c r="E118" s="4" t="s">
        <v>20</v>
      </c>
    </row>
    <row r="119" spans="1:22">
      <c r="C119" s="13"/>
      <c r="D119" s="13"/>
      <c r="E119" s="18" t="s">
        <v>64</v>
      </c>
    </row>
    <row r="120" spans="1:22" s="7" customFormat="1">
      <c r="A120" s="4"/>
      <c r="B120" s="5"/>
      <c r="C120" s="5"/>
      <c r="D120" s="6" t="s">
        <v>65</v>
      </c>
      <c r="E120" s="4" t="s">
        <v>66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>
      <c r="A121" s="4"/>
      <c r="B121" s="5"/>
      <c r="C121" s="5"/>
      <c r="D121" s="6" t="s">
        <v>39</v>
      </c>
      <c r="E121" s="4" t="s">
        <v>67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>
      <c r="A122" s="4"/>
      <c r="B122" s="5"/>
      <c r="C122" s="5"/>
      <c r="D122" s="6" t="s">
        <v>39</v>
      </c>
      <c r="E122" s="4" t="s">
        <v>68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>
      <c r="A123" s="4"/>
      <c r="B123" s="5"/>
      <c r="C123" s="5"/>
      <c r="D123" s="6" t="s">
        <v>39</v>
      </c>
      <c r="E123" s="4" t="s">
        <v>69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>
      <c r="A124" s="4"/>
      <c r="B124" s="5"/>
      <c r="C124" s="5"/>
      <c r="D124" s="6" t="s">
        <v>39</v>
      </c>
      <c r="E124" s="4" t="s">
        <v>70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B125" s="15" t="s">
        <v>27</v>
      </c>
      <c r="C125" s="1">
        <f>SUM(C120:C124)</f>
        <v>0</v>
      </c>
      <c r="D125" s="4">
        <v>35</v>
      </c>
    </row>
    <row r="126" spans="1:22"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22"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22"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22"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1" spans="1:22">
      <c r="D131" s="13" t="s">
        <v>71</v>
      </c>
    </row>
    <row r="132" spans="1:22">
      <c r="D132" s="13"/>
      <c r="E132" s="4" t="s">
        <v>72</v>
      </c>
    </row>
    <row r="133" spans="1:22">
      <c r="E133" s="4" t="s">
        <v>73</v>
      </c>
    </row>
    <row r="134" spans="1:22">
      <c r="D134" s="13"/>
    </row>
    <row r="135" spans="1:22" s="7" customFormat="1">
      <c r="A135" s="4"/>
      <c r="B135" s="5"/>
      <c r="C135" s="5"/>
      <c r="D135" s="6" t="s">
        <v>74</v>
      </c>
      <c r="E135" s="4" t="s">
        <v>75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>
      <c r="A136" s="4"/>
      <c r="B136" s="5"/>
      <c r="C136" s="5"/>
      <c r="D136" s="6" t="s">
        <v>74</v>
      </c>
      <c r="E136" s="4" t="s">
        <v>76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>
      <c r="A137" s="4"/>
      <c r="B137" s="5"/>
      <c r="C137" s="5"/>
      <c r="D137" s="6" t="s">
        <v>74</v>
      </c>
      <c r="E137" s="4" t="s">
        <v>77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>
      <c r="A138" s="4"/>
      <c r="B138" s="5"/>
      <c r="C138" s="5"/>
      <c r="D138" s="6" t="s">
        <v>78</v>
      </c>
      <c r="E138" s="4" t="s">
        <v>79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>
      <c r="A139" s="4"/>
      <c r="B139" s="5"/>
      <c r="C139" s="5"/>
      <c r="D139" s="6" t="s">
        <v>78</v>
      </c>
      <c r="E139" s="4" t="s">
        <v>80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>
      <c r="A140" s="4"/>
      <c r="B140" s="5"/>
      <c r="C140" s="5"/>
      <c r="D140" s="6" t="s">
        <v>78</v>
      </c>
      <c r="E140" s="4" t="s">
        <v>81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>
      <c r="A141" s="4"/>
      <c r="B141" s="5"/>
      <c r="C141" s="5"/>
      <c r="D141" s="6" t="s">
        <v>78</v>
      </c>
      <c r="E141" s="4" t="s">
        <v>82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>
      <c r="A142" s="4"/>
      <c r="B142" s="5"/>
      <c r="C142" s="5"/>
      <c r="D142" s="6" t="s">
        <v>78</v>
      </c>
      <c r="E142" s="4" t="s">
        <v>83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>
      <c r="A143" s="4"/>
      <c r="B143" s="5"/>
      <c r="C143" s="5"/>
      <c r="D143" s="6" t="s">
        <v>78</v>
      </c>
      <c r="E143" s="4" t="s">
        <v>84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>
      <c r="A144" s="4"/>
      <c r="B144" s="5"/>
      <c r="C144" s="5"/>
      <c r="D144" s="6" t="s">
        <v>78</v>
      </c>
      <c r="E144" s="4" t="s">
        <v>85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>
      <c r="A145" s="4"/>
      <c r="B145" s="5"/>
      <c r="C145" s="5"/>
      <c r="D145" s="6" t="s">
        <v>78</v>
      </c>
      <c r="E145" s="4" t="s">
        <v>86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>
      <c r="A146" s="4"/>
      <c r="B146" s="5"/>
      <c r="C146" s="5"/>
      <c r="D146" s="6" t="s">
        <v>87</v>
      </c>
      <c r="E146" s="4" t="s">
        <v>88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>
      <c r="A147" s="4"/>
      <c r="B147" s="5"/>
      <c r="C147" s="5"/>
      <c r="D147" s="6" t="s">
        <v>87</v>
      </c>
      <c r="E147" s="4" t="s">
        <v>89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>
      <c r="A148" s="4"/>
      <c r="B148" s="5"/>
      <c r="C148" s="5"/>
      <c r="D148" s="6" t="s">
        <v>87</v>
      </c>
      <c r="E148" s="4" t="s">
        <v>90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>
      <c r="A149" s="4"/>
      <c r="B149" s="5"/>
      <c r="C149" s="5"/>
      <c r="D149" s="6" t="s">
        <v>87</v>
      </c>
      <c r="E149" s="4" t="s">
        <v>91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>
      <c r="A150" s="4"/>
      <c r="B150" s="5"/>
      <c r="C150" s="5"/>
      <c r="D150" s="6" t="s">
        <v>87</v>
      </c>
      <c r="E150" s="4" t="s">
        <v>92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>
      <c r="A151" s="4"/>
      <c r="B151" s="5"/>
      <c r="C151" s="5"/>
      <c r="D151" s="6" t="s">
        <v>87</v>
      </c>
      <c r="E151" s="4" t="s">
        <v>93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>
      <c r="A152" s="4"/>
      <c r="B152" s="5"/>
      <c r="C152" s="5"/>
      <c r="D152" s="6" t="s">
        <v>87</v>
      </c>
      <c r="E152" s="4" t="s">
        <v>94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B153" s="15" t="s">
        <v>27</v>
      </c>
      <c r="C153" s="1">
        <f>SUM(C135:C152)</f>
        <v>0</v>
      </c>
      <c r="D153" s="6">
        <v>0</v>
      </c>
    </row>
    <row r="154" spans="1:22">
      <c r="B154" s="15"/>
      <c r="C154" s="1"/>
      <c r="D154" s="6"/>
    </row>
    <row r="155" spans="1:22">
      <c r="D155" s="13" t="s">
        <v>95</v>
      </c>
    </row>
    <row r="156" spans="1:22">
      <c r="E156" s="4" t="s">
        <v>73</v>
      </c>
    </row>
    <row r="157" spans="1:22">
      <c r="D157" s="13"/>
    </row>
    <row r="158" spans="1:22">
      <c r="B158" s="5"/>
      <c r="C158" s="5"/>
      <c r="D158" s="13"/>
      <c r="E158" s="4" t="s">
        <v>96</v>
      </c>
    </row>
    <row r="159" spans="1:22">
      <c r="B159" s="15" t="s">
        <v>27</v>
      </c>
      <c r="C159" s="4">
        <f>C158</f>
        <v>0</v>
      </c>
      <c r="D159" s="4">
        <v>0</v>
      </c>
      <c r="F159" s="6" t="s">
        <v>97</v>
      </c>
    </row>
    <row r="160" spans="1:22">
      <c r="D160" s="13"/>
    </row>
    <row r="161" spans="1:22" s="7" customFormat="1">
      <c r="A161" s="4"/>
      <c r="B161" s="4"/>
      <c r="C161" s="4"/>
      <c r="D161" s="4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4"/>
      <c r="P161" s="4"/>
      <c r="Q161" s="4"/>
      <c r="R161" s="4"/>
      <c r="S161" s="4"/>
      <c r="T161" s="4"/>
      <c r="U161" s="4"/>
      <c r="V161" s="4"/>
    </row>
    <row r="162" spans="1:22" s="7" customFormat="1">
      <c r="A162" s="4"/>
      <c r="B162" s="4"/>
      <c r="C162" s="4"/>
      <c r="D162" s="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"/>
      <c r="P162" s="4"/>
      <c r="Q162" s="4"/>
      <c r="R162" s="4"/>
      <c r="S162" s="4"/>
      <c r="T162" s="4"/>
      <c r="U162" s="4"/>
      <c r="V162" s="4"/>
    </row>
    <row r="163" spans="1:22" s="7" customFormat="1">
      <c r="A163" s="4"/>
      <c r="B163" s="4"/>
      <c r="C163" s="4"/>
      <c r="D163" s="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4"/>
      <c r="P163" s="4"/>
      <c r="Q163" s="4"/>
      <c r="R163" s="4"/>
      <c r="S163" s="4"/>
      <c r="T163" s="4"/>
      <c r="U163" s="4"/>
      <c r="V163" s="4"/>
    </row>
    <row r="164" spans="1:22" s="7" customFormat="1">
      <c r="A164" s="4"/>
      <c r="B164" s="4"/>
      <c r="C164" s="4"/>
      <c r="D164" s="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4"/>
      <c r="P164" s="4"/>
      <c r="Q164" s="4"/>
      <c r="R164" s="4"/>
      <c r="S164" s="4"/>
      <c r="T164" s="4"/>
      <c r="U164" s="4"/>
      <c r="V164" s="4"/>
    </row>
    <row r="166" spans="1:22">
      <c r="D166" s="13" t="s">
        <v>98</v>
      </c>
    </row>
    <row r="167" spans="1:22">
      <c r="D167" s="13"/>
    </row>
    <row r="168" spans="1:22" s="7" customFormat="1">
      <c r="A168" s="4"/>
      <c r="B168" s="5"/>
      <c r="C168" s="5">
        <v>0</v>
      </c>
      <c r="D168" s="6">
        <v>0</v>
      </c>
      <c r="E168" s="4" t="s">
        <v>99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s="7" customFormat="1">
      <c r="A169" s="4"/>
      <c r="B169" s="5"/>
      <c r="C169" s="5">
        <v>0</v>
      </c>
      <c r="D169" s="6">
        <v>0</v>
      </c>
      <c r="E169" s="4" t="s">
        <v>100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s="7" customFormat="1">
      <c r="A170" s="4"/>
      <c r="B170" s="5"/>
      <c r="C170" s="5">
        <v>0</v>
      </c>
      <c r="D170" s="6">
        <v>0</v>
      </c>
      <c r="E170" s="4" t="s">
        <v>101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s="7" customFormat="1">
      <c r="A171" s="4"/>
      <c r="B171" s="5"/>
      <c r="C171" s="5">
        <v>0</v>
      </c>
      <c r="D171" s="6">
        <v>0</v>
      </c>
      <c r="E171" s="4" t="s">
        <v>102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s="7" customFormat="1">
      <c r="A172" s="4"/>
      <c r="B172" s="5"/>
      <c r="C172" s="5">
        <v>0</v>
      </c>
      <c r="D172" s="6">
        <v>0</v>
      </c>
      <c r="E172" s="4" t="s">
        <v>103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s="7" customFormat="1">
      <c r="A173" s="4"/>
      <c r="B173" s="5"/>
      <c r="C173" s="5">
        <v>0</v>
      </c>
      <c r="D173" s="6">
        <v>0</v>
      </c>
      <c r="E173" s="4" t="s">
        <v>104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s="7" customFormat="1">
      <c r="A174" s="4"/>
      <c r="B174" s="5"/>
      <c r="C174" s="5">
        <v>0</v>
      </c>
      <c r="D174" s="6">
        <v>0</v>
      </c>
      <c r="E174" s="4" t="s">
        <v>105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B175" s="15" t="s">
        <v>27</v>
      </c>
      <c r="C175" s="1">
        <f>SUM(C168:C174)</f>
        <v>0</v>
      </c>
      <c r="D175" s="6">
        <v>0</v>
      </c>
    </row>
    <row r="176" spans="1:22" s="7" customFormat="1">
      <c r="A176" s="4"/>
      <c r="B176" s="4"/>
      <c r="C176" s="4"/>
      <c r="D176" s="4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4"/>
      <c r="P176" s="4"/>
      <c r="Q176" s="4"/>
      <c r="R176" s="4"/>
      <c r="S176" s="4"/>
      <c r="T176" s="4"/>
      <c r="U176" s="4"/>
      <c r="V176" s="4"/>
    </row>
    <row r="177" spans="1:22" s="7" customFormat="1">
      <c r="A177" s="4"/>
      <c r="B177" s="4"/>
      <c r="C177" s="4"/>
      <c r="D177" s="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4"/>
      <c r="P177" s="4"/>
      <c r="Q177" s="4"/>
      <c r="R177" s="4"/>
      <c r="S177" s="4"/>
      <c r="T177" s="4"/>
      <c r="U177" s="4"/>
      <c r="V177" s="4"/>
    </row>
    <row r="178" spans="1:22" s="7" customFormat="1">
      <c r="A178" s="4"/>
      <c r="B178" s="4"/>
      <c r="C178" s="4"/>
      <c r="D178" s="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4"/>
      <c r="P178" s="4"/>
      <c r="Q178" s="4"/>
      <c r="R178" s="4"/>
      <c r="S178" s="4"/>
      <c r="T178" s="4"/>
      <c r="U178" s="4"/>
      <c r="V178" s="4"/>
    </row>
    <row r="179" spans="1:22" s="7" customFormat="1">
      <c r="A179" s="4"/>
      <c r="B179" s="4"/>
      <c r="C179" s="4"/>
      <c r="D179" s="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4"/>
      <c r="P179" s="4"/>
      <c r="Q179" s="4"/>
      <c r="R179" s="4"/>
      <c r="S179" s="4"/>
      <c r="T179" s="4"/>
      <c r="U179" s="4"/>
      <c r="V179" s="4"/>
    </row>
    <row r="181" spans="1:22">
      <c r="A181" s="16"/>
      <c r="B181" s="24" t="s">
        <v>106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3" spans="1:22">
      <c r="B183" s="4" t="s">
        <v>107</v>
      </c>
      <c r="F183" s="1">
        <f>C31+C45+C64+C74+C85+C97+C110+C125+C153+C159+C175</f>
        <v>0</v>
      </c>
      <c r="G183" s="17" t="s">
        <v>108</v>
      </c>
      <c r="H183" s="1">
        <f>D31+D45+D64+D74+D85+D97+D110+D125+D153+D159+D175</f>
        <v>215</v>
      </c>
    </row>
    <row r="184" spans="1:22">
      <c r="B184" s="4" t="s">
        <v>109</v>
      </c>
      <c r="F184" s="1">
        <f>CEILING(F183*H184/H183,1)</f>
        <v>0</v>
      </c>
      <c r="G184" s="17" t="s">
        <v>108</v>
      </c>
      <c r="H184" s="1">
        <v>100</v>
      </c>
    </row>
    <row r="185" spans="1:22">
      <c r="J185" s="20" t="s">
        <v>110</v>
      </c>
    </row>
    <row r="186" spans="1:22">
      <c r="D186" s="6" t="s">
        <v>111</v>
      </c>
      <c r="F186" s="4" t="s">
        <v>112</v>
      </c>
      <c r="J186" s="20" t="s">
        <v>113</v>
      </c>
    </row>
    <row r="188" spans="1:22" s="7" customFormat="1">
      <c r="A188" s="4"/>
      <c r="B188" s="4"/>
      <c r="C188" s="4"/>
      <c r="D188" s="4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4"/>
      <c r="P188" s="4"/>
      <c r="Q188" s="4"/>
      <c r="R188" s="4"/>
      <c r="S188" s="4"/>
      <c r="T188" s="4"/>
      <c r="U188" s="4"/>
      <c r="V188" s="4"/>
    </row>
    <row r="189" spans="1:22" s="7" customFormat="1">
      <c r="A189" s="4"/>
      <c r="B189" s="4"/>
      <c r="C189" s="4"/>
      <c r="D189" s="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4"/>
      <c r="P189" s="4"/>
      <c r="Q189" s="4"/>
      <c r="R189" s="4"/>
      <c r="S189" s="4"/>
      <c r="T189" s="4"/>
      <c r="U189" s="4"/>
      <c r="V189" s="4"/>
    </row>
    <row r="190" spans="1:22" s="7" customFormat="1">
      <c r="A190" s="4"/>
      <c r="B190" s="4"/>
      <c r="C190" s="4"/>
      <c r="D190" s="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4"/>
      <c r="P190" s="4"/>
      <c r="Q190" s="4"/>
      <c r="R190" s="4"/>
      <c r="S190" s="4"/>
      <c r="T190" s="4"/>
      <c r="U190" s="4"/>
      <c r="V190" s="4"/>
    </row>
    <row r="191" spans="1:22" s="7" customFormat="1">
      <c r="A191" s="4"/>
      <c r="B191" s="4"/>
      <c r="C191" s="4"/>
      <c r="D191" s="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4"/>
      <c r="P191" s="4"/>
      <c r="Q191" s="4"/>
      <c r="R191" s="4"/>
      <c r="S191" s="4"/>
      <c r="T191" s="4"/>
      <c r="U191" s="4"/>
      <c r="V191" s="4"/>
    </row>
    <row r="194" spans="1:8">
      <c r="A194" s="4">
        <v>1</v>
      </c>
      <c r="B194" s="4" t="s">
        <v>114</v>
      </c>
      <c r="F194" s="1">
        <f>CEILING(A194*(F184+C186),1)</f>
        <v>0</v>
      </c>
      <c r="G194" s="17" t="s">
        <v>108</v>
      </c>
      <c r="H194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MichaelL</dc:creator>
  <cp:keywords/>
  <dc:description/>
  <cp:lastModifiedBy/>
  <cp:revision/>
  <dcterms:created xsi:type="dcterms:W3CDTF">2020-08-03T00:18:43Z</dcterms:created>
  <dcterms:modified xsi:type="dcterms:W3CDTF">2025-03-27T03:56:37Z</dcterms:modified>
  <cp:category/>
  <cp:contentStatus/>
</cp:coreProperties>
</file>