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ya\Downloads\"/>
    </mc:Choice>
  </mc:AlternateContent>
  <xr:revisionPtr revIDLastSave="0" documentId="8_{A96DC229-4CD3-489E-A587-7B2954BCD197}" xr6:coauthVersionLast="47" xr6:coauthVersionMax="47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-110" yWindow="-110" windowWidth="19420" windowHeight="11500" xr2:uid="{F37BE33A-AB5B-4B21-8573-A1ED1735F11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1" i="1" l="1"/>
  <c r="H179" i="1"/>
  <c r="C160" i="1" l="1"/>
  <c r="F179" i="1" s="1"/>
  <c r="C154" i="1"/>
  <c r="C126" i="1"/>
  <c r="C110" i="1"/>
  <c r="C101" i="1"/>
  <c r="C91" i="1"/>
  <c r="C79" i="1"/>
  <c r="C69" i="1"/>
  <c r="C50" i="1"/>
  <c r="C36" i="1"/>
  <c r="F180" i="1" l="1"/>
  <c r="F190" i="1" s="1"/>
</calcChain>
</file>

<file path=xl/sharedStrings.xml><?xml version="1.0" encoding="utf-8"?>
<sst xmlns="http://schemas.openxmlformats.org/spreadsheetml/2006/main" count="180" uniqueCount="120">
  <si>
    <t>Sim:</t>
  </si>
  <si>
    <t>GRADING RUBRIC AND FEEDBACK FORM</t>
  </si>
  <si>
    <t xml:space="preserve">PROGRAMMER SECRET ID: </t>
  </si>
  <si>
    <t>GRADER SECRET ID:</t>
  </si>
  <si>
    <t>Grading annotation is REQUIRED where lines are provided</t>
  </si>
  <si>
    <t>Programmer Self-Grade Column</t>
  </si>
  <si>
    <t>Grader Column</t>
  </si>
  <si>
    <t>Read this before grading</t>
  </si>
  <si>
    <t>All grading must be supported by clear, factual evidence, meaning you MUST use at least one of the following strategies:</t>
  </si>
  <si>
    <t>- Identify line numbers of graded items, then reference these from the grading text</t>
  </si>
  <si>
    <t>- Embed screen shots, then reference these from the grading text</t>
  </si>
  <si>
    <t>You must also identify SPECIFIC function names and/or code snippets of items upon which you based your grading</t>
  </si>
  <si>
    <t>You must also fill out AT LEAST the four lines of commentary under each grading segment; you are invited to insert new lines but the minimum is four</t>
  </si>
  <si>
    <t>Clear Evidence of PA04 Components</t>
  </si>
  <si>
    <t>If there is no evidence of an attempt to implement any of the PA04 requirements,</t>
  </si>
  <si>
    <t>the grade for the programming part of this rubric will be zero.</t>
  </si>
  <si>
    <t>In other words, if the grader cannot find code to review for at least one</t>
  </si>
  <si>
    <t>of the following grading components, the grader must leave the Grader Column completely empty</t>
  </si>
  <si>
    <t>Note that there must be attempts at code implementation;</t>
  </si>
  <si>
    <t>comments do not qualify for this part</t>
  </si>
  <si>
    <r>
      <t xml:space="preserve">Code must show at least </t>
    </r>
    <r>
      <rPr>
        <b/>
        <sz val="12"/>
        <color theme="1"/>
        <rFont val="Arial"/>
        <family val="2"/>
      </rPr>
      <t>one</t>
    </r>
    <r>
      <rPr>
        <sz val="12"/>
        <color theme="1"/>
        <rFont val="Arial"/>
        <family val="2"/>
      </rPr>
      <t xml:space="preserve"> of the following items (place an 'X' beside each item found):</t>
    </r>
  </si>
  <si>
    <r>
      <t xml:space="preserve">Code must CLEARLY show </t>
    </r>
    <r>
      <rPr>
        <b/>
        <sz val="12"/>
        <color theme="1"/>
        <rFont val="Arial"/>
        <family val="2"/>
      </rPr>
      <t>new</t>
    </r>
    <r>
      <rPr>
        <sz val="12"/>
        <color theme="1"/>
        <rFont val="Arial"/>
        <family val="2"/>
      </rPr>
      <t xml:space="preserve"> code (comments are not considered) for scheduling FCFS-P, SRTF-P, RR-P</t>
    </r>
  </si>
  <si>
    <t>Code must CLEARLY show the use of some kind of interrupt manager process</t>
  </si>
  <si>
    <r>
      <t xml:space="preserve">Code must CLEARLY show </t>
    </r>
    <r>
      <rPr>
        <b/>
        <sz val="12"/>
        <color theme="1"/>
        <rFont val="Arial"/>
        <family val="2"/>
      </rPr>
      <t>new</t>
    </r>
    <r>
      <rPr>
        <sz val="12"/>
        <color theme="1"/>
        <rFont val="Arial"/>
        <family val="2"/>
      </rPr>
      <t xml:space="preserve"> code (comments are not considered) for CPU running with the quantum time, total process time, and potential interrupt constraints</t>
    </r>
  </si>
  <si>
    <t>The master run simulator function must CLEARLY show the simulator's master loop and the major simulation operations such as testing and processing I/O, CPU, Memory (if used), CPU Idle, and interrupt manager access</t>
  </si>
  <si>
    <t>Quality Development and Building Process</t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</si>
  <si>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</si>
  <si>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/2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</si>
  <si>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</si>
  <si>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</si>
  <si>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</si>
  <si>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</si>
  <si>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</si>
  <si>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Subtotal:</t>
  </si>
  <si>
    <t>Comments (add lines as needed):</t>
  </si>
  <si>
    <t>Program Source Code Easily Readable &amp; Understandable</t>
  </si>
  <si>
    <t>use Programming Standards Guide as a reference</t>
  </si>
  <si>
    <t>Note: Do not increase or reduce credit for commenting unless use of comments directly takes away from program readability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</si>
  <si>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</si>
  <si>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</si>
  <si>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</si>
  <si>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</si>
  <si>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</si>
  <si>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</si>
  <si>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</si>
  <si>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/5</t>
  </si>
  <si>
    <t xml:space="preserve">Program and code are structured well; </t>
  </si>
  <si>
    <t>Functions are appropriately used to support program modularity</t>
  </si>
  <si>
    <t>PCB structure is clear and easily accessed</t>
  </si>
  <si>
    <t>Code is efficient and is not repeated unnecessarily (i.e., very little or no duplicated code)</t>
  </si>
  <si>
    <t>It is clear which file a given support function will be found in</t>
  </si>
  <si>
    <t>each new process start includes the time remaining for the given process</t>
  </si>
  <si>
    <t xml:space="preserve">/5 </t>
  </si>
  <si>
    <t>program appropriately displays the simulator actions (only if set to MONITOR  or BOTH)</t>
  </si>
  <si>
    <t>program stores all simulator actions to a logfile AFTER the simulation has completed</t>
  </si>
  <si>
    <t>/10</t>
  </si>
  <si>
    <t>clear evidence of FCFS-N scheduling</t>
  </si>
  <si>
    <t>clear evidence of SRTF-P (and SJF-N) scheduling</t>
  </si>
  <si>
    <t>clear evidence of FCFS-P scheduling</t>
  </si>
  <si>
    <t>clear evidence of RR-P scheduling</t>
  </si>
  <si>
    <t>does not duplicate code by running different scheduling simulations (e.g., FCFS-N, SJF-N, RR-P, etc.) in separate functions</t>
  </si>
  <si>
    <t>clear evidence of an interrupt manager that conducts the following operations</t>
  </si>
  <si>
    <t>clear evidence of concurrent OS operations with I/O operations interrupting at the correct time</t>
  </si>
  <si>
    <t>clear evidence of interrupt actions being queued and posted at the point of resolving interrupts</t>
  </si>
  <si>
    <t>/20</t>
  </si>
  <si>
    <t>clear evidence and correct management of thread use for I/O operations in all preemptive scheduling algorihtms (extra credit)</t>
  </si>
  <si>
    <t>clear evidence and correct management of memory operations for all preemptive scheduling, especially check if multiple processes are correctly accommodated in memory. (extra credit)</t>
  </si>
  <si>
    <t>Simulator Operation</t>
  </si>
  <si>
    <t>No credit for this part if code cannot be compiled and/or run</t>
  </si>
  <si>
    <t>/15</t>
  </si>
  <si>
    <t>Program runs correctly with "Log To:" set to MONITOR, FILE, or BOTH with one meta-data file</t>
  </si>
  <si>
    <t>Program runs correctly with FCFS-N scheduling</t>
  </si>
  <si>
    <t>Program runs correctly with SJF-N scheduling</t>
  </si>
  <si>
    <t>Program runs correctly with FCFS-P scheduling</t>
  </si>
  <si>
    <t>Program runs correctly with SRTF-P scheduling</t>
  </si>
  <si>
    <t>Program runs correctly with RR-P scheduling</t>
  </si>
  <si>
    <t>Grade Reductions</t>
  </si>
  <si>
    <t>Each reduction is on a per occasion case (i.e., five single-letter variables is -5)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</si>
  <si>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</si>
  <si>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t>-1/</t>
  </si>
  <si>
    <t>single-letter or non-self-documenting variable</t>
  </si>
  <si>
    <t>missing or non-aligned curly braces</t>
  </si>
  <si>
    <t>redundant Boolean test</t>
  </si>
  <si>
    <t>-2/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</si>
  <si>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</si>
  <si>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</si>
  <si>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</si>
  <si>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</si>
  <si>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code on same line as curly brace, other than data type creation</t>
  </si>
  <si>
    <t>use of numbers where Boolean or Constant should be used</t>
  </si>
  <si>
    <t>use of numerical literals in parameter lists or array brackets</t>
  </si>
  <si>
    <t>use of break anywhere but in a switch statement</t>
  </si>
  <si>
    <t>-3/</t>
  </si>
  <si>
    <t>use of return without return value</t>
  </si>
  <si>
    <t>use of continue or goto anywhere</t>
  </si>
  <si>
    <t>use of global variables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</si>
  <si>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</si>
  <si>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</si>
  <si>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</si>
  <si>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</si>
  <si>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Valgrind memory test</t>
  </si>
  <si>
    <t>Credit reduction of -1 (up to -10 points) for "definitely lost" memory blocks</t>
  </si>
  <si>
    <t>- Note: No other Valgrind errors are considered</t>
  </si>
  <si>
    <t>Assignment Specification or Constraint Not Met</t>
  </si>
  <si>
    <t>Failed to include grading spreadsheet in tar/gz file (-10)</t>
  </si>
  <si>
    <t>Incorrect file name (-10)</t>
  </si>
  <si>
    <t>Incorrect file compression (-10)</t>
  </si>
  <si>
    <t>Outputs to file during simulator operation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</si>
  <si>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</si>
  <si>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</si>
  <si>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Other evidence of specification or constraint not met (TBD-Contact Tayyaba)</t>
  </si>
  <si>
    <t>Instructor Grade Management - No student input below this line</t>
  </si>
  <si>
    <t>Raw Subtotal</t>
  </si>
  <si>
    <t>/</t>
  </si>
  <si>
    <t>Normalized</t>
  </si>
  <si>
    <t>Not turned in: 0 and 50% reduction of grade</t>
  </si>
  <si>
    <t>/25</t>
  </si>
  <si>
    <t>Grader Score</t>
  </si>
  <si>
    <t>Poor grading, minimal comments: 0 and 25% reduction of grade</t>
  </si>
  <si>
    <t>Total 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</si>
</sst>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2" borderId="0" xfId="0" applyFont="1" applyFill="1" applyProtection="1">
      <protection locked="0"/>
    </xf>
    <xf numFmtId="0" fontId="1" fillId="0" borderId="0" xfId="0" quotePrefix="1" applyFont="1" applyAlignment="1">
      <alignment horizontal="center"/>
    </xf>
    <xf numFmtId="0" fontId="5" fillId="0" borderId="0" xfId="0" applyFont="1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6" fillId="0" borderId="0" xfId="0" applyFont="1" applyProtection="1">
      <protection locked="0"/>
    </xf>
    <xf numFmtId="0" fontId="6" fillId="0" borderId="0" xfId="0" quotePrefix="1" applyFont="1" applyProtection="1">
      <protection locked="0"/>
    </xf>
    <xf numFmtId="0" fontId="7" fillId="0" borderId="0" xfId="0" applyFont="1" applyProtection="1">
      <protection locked="0"/>
    </xf>
    <xf numFmtId="0" fontId="6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V190"/>
  <sheetViews>
    <sheetView tabSelected="1" zoomScaleNormal="100" zoomScaleSheetLayoutView="100" workbookViewId="0">
      <selection activeCell="G4" sqref="G4"/>
    </sheetView>
  </sheetViews>
  <sheetFormatPr defaultRowHeight="15.6"/>
  <cols>
    <col min="1" max="1" width="9.140625" style="4"/>
    <col min="2" max="3" width="5.7109375" style="4" customWidth="1"/>
    <col min="4" max="4" width="6.7109375" style="4" customWidth="1"/>
    <col min="5" max="6" width="9.140625" style="4"/>
    <col min="7" max="8" width="10.7109375" style="4" customWidth="1"/>
    <col min="9" max="12" width="9.140625" style="4"/>
    <col min="13" max="14" width="10.7109375" style="4" customWidth="1"/>
    <col min="15" max="22" width="9.140625" style="1"/>
  </cols>
  <sheetData>
    <row r="1" spans="1:22" s="3" customFormat="1" ht="23.45">
      <c r="A1" s="10"/>
      <c r="B1" s="10" t="s">
        <v>0</v>
      </c>
      <c r="C1" s="11"/>
      <c r="D1" s="10">
        <v>4</v>
      </c>
      <c r="E1" s="10"/>
      <c r="F1" s="10"/>
      <c r="G1" s="10" t="s">
        <v>1</v>
      </c>
      <c r="H1" s="10"/>
      <c r="I1" s="10"/>
      <c r="J1" s="10"/>
      <c r="K1" s="10"/>
      <c r="L1" s="10"/>
      <c r="M1" s="10"/>
      <c r="N1" s="10"/>
      <c r="O1" s="2"/>
      <c r="P1" s="2"/>
      <c r="Q1" s="2"/>
      <c r="R1" s="2"/>
      <c r="S1" s="2"/>
      <c r="T1" s="2"/>
      <c r="U1" s="2"/>
      <c r="V1" s="2"/>
    </row>
    <row r="3" spans="1:22" ht="15.95" thickBot="1">
      <c r="B3" s="4" t="s">
        <v>2</v>
      </c>
      <c r="G3" s="12">
        <v>520225</v>
      </c>
      <c r="H3" s="12"/>
      <c r="J3" s="4" t="s">
        <v>3</v>
      </c>
      <c r="M3" s="12"/>
      <c r="N3" s="12"/>
    </row>
    <row r="5" spans="1:22">
      <c r="D5" s="13" t="s">
        <v>4</v>
      </c>
    </row>
    <row r="7" spans="1:22" ht="182.1">
      <c r="B7" s="14" t="s">
        <v>5</v>
      </c>
      <c r="C7" s="14" t="s">
        <v>6</v>
      </c>
    </row>
    <row r="8" spans="1:22" ht="18">
      <c r="B8" s="19"/>
      <c r="C8" s="19"/>
      <c r="D8" s="22" t="s">
        <v>7</v>
      </c>
      <c r="E8" s="20"/>
    </row>
    <row r="9" spans="1:22">
      <c r="B9" s="19"/>
      <c r="C9" s="19"/>
      <c r="D9" s="20" t="s">
        <v>8</v>
      </c>
      <c r="E9" s="20"/>
    </row>
    <row r="10" spans="1:22">
      <c r="B10" s="19"/>
      <c r="C10" s="19"/>
      <c r="D10" s="20"/>
      <c r="E10" s="21" t="s">
        <v>9</v>
      </c>
    </row>
    <row r="11" spans="1:22">
      <c r="B11" s="19"/>
      <c r="C11" s="19"/>
      <c r="D11" s="20"/>
      <c r="E11" s="21" t="s">
        <v>10</v>
      </c>
    </row>
    <row r="12" spans="1:22">
      <c r="B12" s="19"/>
      <c r="C12" s="19"/>
      <c r="D12" s="20" t="s">
        <v>11</v>
      </c>
      <c r="E12" s="20"/>
    </row>
    <row r="13" spans="1:22">
      <c r="B13" s="19"/>
      <c r="C13" s="19"/>
      <c r="D13" s="20" t="s">
        <v>12</v>
      </c>
      <c r="E13" s="20"/>
    </row>
    <row r="14" spans="1:22">
      <c r="B14" s="19"/>
      <c r="C14" s="19"/>
    </row>
    <row r="15" spans="1:22">
      <c r="B15" s="19"/>
      <c r="C15" s="19"/>
      <c r="D15" s="13" t="s">
        <v>13</v>
      </c>
    </row>
    <row r="16" spans="1:22">
      <c r="B16" s="19"/>
      <c r="C16" s="19"/>
      <c r="D16" s="4" t="s">
        <v>14</v>
      </c>
    </row>
    <row r="17" spans="2:5">
      <c r="B17" s="19"/>
      <c r="C17" s="19"/>
      <c r="D17" s="4" t="s">
        <v>15</v>
      </c>
    </row>
    <row r="18" spans="2:5">
      <c r="B18" s="19"/>
      <c r="C18" s="19"/>
      <c r="D18" s="4" t="s">
        <v>16</v>
      </c>
    </row>
    <row r="19" spans="2:5">
      <c r="B19" s="19"/>
      <c r="C19" s="19"/>
      <c r="D19" s="4" t="s">
        <v>17</v>
      </c>
    </row>
    <row r="20" spans="2:5">
      <c r="B20" s="19"/>
      <c r="C20" s="19"/>
      <c r="D20" s="4" t="s">
        <v>18</v>
      </c>
    </row>
    <row r="21" spans="2:5">
      <c r="B21" s="19"/>
      <c r="C21" s="19"/>
      <c r="D21" s="4" t="s">
        <v>19</v>
      </c>
    </row>
    <row r="22" spans="2:5">
      <c r="B22" s="19"/>
      <c r="C22" s="19"/>
      <c r="D22" s="4" t="s">
        <v>20</v>
      </c>
    </row>
    <row r="23" spans="2:5">
      <c r="B23" s="19"/>
      <c r="C23" s="19"/>
      <c r="D23" s="8"/>
      <c r="E23" s="4" t="s">
        <v>21</v>
      </c>
    </row>
    <row r="24" spans="2:5">
      <c r="B24" s="19"/>
      <c r="C24" s="19"/>
      <c r="D24" s="9"/>
      <c r="E24" s="4" t="s">
        <v>22</v>
      </c>
    </row>
    <row r="25" spans="2:5">
      <c r="B25" s="19"/>
      <c r="C25" s="19"/>
      <c r="D25" s="9"/>
      <c r="E25" s="4" t="s">
        <v>23</v>
      </c>
    </row>
    <row r="26" spans="2:5">
      <c r="B26" s="19"/>
      <c r="C26" s="19"/>
      <c r="D26" s="9"/>
      <c r="E26" s="4" t="s">
        <v>24</v>
      </c>
    </row>
    <row r="27" spans="2:5">
      <c r="B27" s="19"/>
      <c r="C27" s="19"/>
    </row>
    <row r="28" spans="2:5">
      <c r="D28" s="13" t="s">
        <v>25</v>
      </c>
    </row>
    <row r="29" spans="2:5">
      <c r="E29" s="4" t="s">
        <v>26</v>
      </c>
    </row>
    <row r="31" spans="2:5">
      <c r="B31" s="5"/>
      <c r="C31" s="5"/>
      <c r="D31" s="6" t="s">
        <v>27</v>
      </c>
      <c r="E31" s="4" t="s">
        <v>28</v>
      </c>
    </row>
    <row r="32" spans="2:5">
      <c r="B32" s="5"/>
      <c r="C32" s="5"/>
      <c r="D32" s="6" t="s">
        <v>27</v>
      </c>
      <c r="E32" s="4" t="s">
        <v>29</v>
      </c>
    </row>
    <row r="33" spans="2:14">
      <c r="B33" s="5"/>
      <c r="C33" s="5"/>
      <c r="D33" s="6" t="s">
        <v>27</v>
      </c>
      <c r="E33" s="4" t="s">
        <v>30</v>
      </c>
    </row>
    <row r="34" spans="2:14">
      <c r="B34" s="5"/>
      <c r="C34" s="5"/>
      <c r="D34" s="6" t="s">
        <v>27</v>
      </c>
      <c r="E34" s="4" t="s">
        <v>31</v>
      </c>
    </row>
    <row r="35" spans="2:14">
      <c r="B35" s="5"/>
      <c r="C35" s="5"/>
      <c r="D35" s="6" t="s">
        <v>27</v>
      </c>
      <c r="E35" s="4" t="s">
        <v>32</v>
      </c>
    </row>
    <row r="36" spans="2:14">
      <c r="B36" s="15" t="s">
        <v>33</v>
      </c>
      <c r="C36" s="1">
        <f>SUM(C31:C35)</f>
        <v>0</v>
      </c>
      <c r="D36" s="4">
        <v>10</v>
      </c>
    </row>
    <row r="38" spans="2:14">
      <c r="E38" s="4" t="s">
        <v>34</v>
      </c>
    </row>
    <row r="39" spans="2:14"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2:14"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>
      <c r="E42" s="9"/>
      <c r="F42" s="9"/>
      <c r="G42" s="9"/>
      <c r="H42" s="9"/>
      <c r="I42" s="9"/>
      <c r="J42" s="9"/>
      <c r="K42" s="9"/>
      <c r="L42" s="9"/>
      <c r="M42" s="9"/>
      <c r="N42" s="9"/>
    </row>
    <row r="44" spans="2:14">
      <c r="C44" s="13"/>
      <c r="D44" s="13" t="s">
        <v>35</v>
      </c>
    </row>
    <row r="45" spans="2:14">
      <c r="E45" s="4" t="s">
        <v>36</v>
      </c>
    </row>
    <row r="46" spans="2:14">
      <c r="E46" s="4" t="s">
        <v>26</v>
      </c>
    </row>
    <row r="47" spans="2:14">
      <c r="E47" s="4" t="s">
        <v>37</v>
      </c>
    </row>
    <row r="49" spans="2:14">
      <c r="B49" s="5"/>
      <c r="C49" s="5"/>
      <c r="D49" s="6" t="s">
        <v>38</v>
      </c>
      <c r="E49" s="4" t="s">
        <v>39</v>
      </c>
    </row>
    <row r="50" spans="2:14">
      <c r="B50" s="15" t="s">
        <v>33</v>
      </c>
      <c r="C50" s="1">
        <f>C49</f>
        <v>0</v>
      </c>
      <c r="D50" s="4">
        <v>40</v>
      </c>
      <c r="E50" s="6" t="s">
        <v>40</v>
      </c>
    </row>
    <row r="51" spans="2:14">
      <c r="E51" s="4" t="s">
        <v>41</v>
      </c>
    </row>
    <row r="52" spans="2:14">
      <c r="E52" s="4" t="s">
        <v>42</v>
      </c>
    </row>
    <row r="53" spans="2:14">
      <c r="E53" s="4" t="s">
        <v>43</v>
      </c>
    </row>
    <row r="55" spans="2:14">
      <c r="E55" s="4" t="s">
        <v>34</v>
      </c>
    </row>
    <row r="56" spans="2:14"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2:14"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2:14"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2:14">
      <c r="E59" s="9"/>
      <c r="F59" s="9"/>
      <c r="G59" s="9"/>
      <c r="H59" s="9"/>
      <c r="I59" s="9"/>
      <c r="J59" s="9"/>
      <c r="K59" s="9"/>
      <c r="L59" s="9"/>
      <c r="M59" s="9"/>
      <c r="N59" s="9"/>
    </row>
    <row r="61" spans="2:14">
      <c r="C61" s="13"/>
      <c r="D61" s="13" t="s">
        <v>44</v>
      </c>
    </row>
    <row r="62" spans="2:14">
      <c r="E62" s="4" t="s">
        <v>26</v>
      </c>
    </row>
    <row r="64" spans="2:14">
      <c r="B64" s="5"/>
      <c r="C64" s="5"/>
      <c r="D64" s="6" t="s">
        <v>45</v>
      </c>
      <c r="E64" s="4" t="s">
        <v>46</v>
      </c>
    </row>
    <row r="65" spans="2:14">
      <c r="B65" s="5"/>
      <c r="C65" s="5"/>
      <c r="D65" s="6" t="s">
        <v>45</v>
      </c>
      <c r="E65" s="4" t="s">
        <v>47</v>
      </c>
    </row>
    <row r="66" spans="2:14">
      <c r="B66" s="5"/>
      <c r="C66" s="5"/>
      <c r="D66" s="6" t="s">
        <v>45</v>
      </c>
      <c r="E66" s="4" t="s">
        <v>48</v>
      </c>
    </row>
    <row r="67" spans="2:14">
      <c r="B67" s="5"/>
      <c r="C67" s="5"/>
      <c r="D67" s="6" t="s">
        <v>45</v>
      </c>
      <c r="E67" s="4" t="s">
        <v>49</v>
      </c>
    </row>
    <row r="68" spans="2:14">
      <c r="B68" s="5"/>
      <c r="C68" s="5"/>
      <c r="D68" s="6" t="s">
        <v>45</v>
      </c>
      <c r="E68" s="4" t="s">
        <v>50</v>
      </c>
    </row>
    <row r="69" spans="2:14">
      <c r="B69" s="15" t="s">
        <v>33</v>
      </c>
      <c r="C69" s="1">
        <f>SUM(C64:C68)</f>
        <v>0</v>
      </c>
      <c r="D69" s="4">
        <v>25</v>
      </c>
    </row>
    <row r="70" spans="2:14">
      <c r="E70" s="4" t="s">
        <v>34</v>
      </c>
    </row>
    <row r="71" spans="2:14"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2:14"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2:14"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2:14">
      <c r="E74" s="9"/>
      <c r="F74" s="9"/>
      <c r="G74" s="9"/>
      <c r="H74" s="9"/>
      <c r="I74" s="9"/>
      <c r="J74" s="9"/>
      <c r="K74" s="9"/>
      <c r="L74" s="9"/>
      <c r="M74" s="9"/>
      <c r="N74" s="9"/>
    </row>
    <row r="76" spans="2:14">
      <c r="B76" s="5"/>
      <c r="C76" s="5"/>
      <c r="D76" s="6" t="s">
        <v>45</v>
      </c>
      <c r="E76" s="4" t="s">
        <v>51</v>
      </c>
    </row>
    <row r="77" spans="2:14">
      <c r="B77" s="5"/>
      <c r="C77" s="5"/>
      <c r="D77" s="6" t="s">
        <v>52</v>
      </c>
      <c r="E77" s="4" t="s">
        <v>53</v>
      </c>
    </row>
    <row r="78" spans="2:14">
      <c r="B78" s="5"/>
      <c r="C78" s="5"/>
      <c r="D78" s="6" t="s">
        <v>45</v>
      </c>
      <c r="E78" s="4" t="s">
        <v>54</v>
      </c>
    </row>
    <row r="79" spans="2:14">
      <c r="B79" s="15" t="s">
        <v>33</v>
      </c>
      <c r="C79" s="1">
        <f>SUM(C76:C78)</f>
        <v>0</v>
      </c>
      <c r="D79" s="4">
        <v>15</v>
      </c>
    </row>
    <row r="80" spans="2:14">
      <c r="E80" s="4" t="s">
        <v>34</v>
      </c>
    </row>
    <row r="81" spans="2:14"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2:14">
      <c r="E82" s="9"/>
      <c r="F82" s="9"/>
      <c r="G82" s="9"/>
      <c r="H82" s="9"/>
      <c r="I82" s="9"/>
      <c r="J82" s="9"/>
      <c r="K82" s="9"/>
      <c r="L82" s="9"/>
      <c r="M82" s="9"/>
      <c r="N82" s="9"/>
    </row>
    <row r="83" spans="2:14">
      <c r="E83" s="9"/>
      <c r="F83" s="9"/>
      <c r="G83" s="9"/>
      <c r="H83" s="9"/>
      <c r="I83" s="9"/>
      <c r="J83" s="9"/>
      <c r="K83" s="9"/>
      <c r="L83" s="9"/>
      <c r="M83" s="9"/>
      <c r="N83" s="9"/>
    </row>
    <row r="84" spans="2:14">
      <c r="E84" s="9"/>
      <c r="F84" s="9"/>
      <c r="G84" s="9"/>
      <c r="H84" s="9"/>
      <c r="I84" s="9"/>
      <c r="J84" s="9"/>
      <c r="K84" s="9"/>
      <c r="L84" s="9"/>
      <c r="M84" s="9"/>
      <c r="N84" s="9"/>
    </row>
    <row r="86" spans="2:14">
      <c r="B86" s="5"/>
      <c r="C86" s="5"/>
      <c r="D86" s="6" t="s">
        <v>55</v>
      </c>
      <c r="E86" s="4" t="s">
        <v>56</v>
      </c>
    </row>
    <row r="87" spans="2:14">
      <c r="B87" s="5"/>
      <c r="C87" s="5"/>
      <c r="D87" s="6" t="s">
        <v>55</v>
      </c>
      <c r="E87" s="4" t="s">
        <v>57</v>
      </c>
    </row>
    <row r="88" spans="2:14">
      <c r="B88" s="5"/>
      <c r="C88" s="5"/>
      <c r="D88" s="6" t="s">
        <v>55</v>
      </c>
      <c r="E88" s="4" t="s">
        <v>58</v>
      </c>
    </row>
    <row r="89" spans="2:14">
      <c r="B89" s="5"/>
      <c r="C89" s="5"/>
      <c r="D89" s="6" t="s">
        <v>55</v>
      </c>
      <c r="E89" s="4" t="s">
        <v>59</v>
      </c>
    </row>
    <row r="90" spans="2:14">
      <c r="B90" s="5"/>
      <c r="C90" s="5"/>
      <c r="D90" s="6" t="s">
        <v>55</v>
      </c>
      <c r="E90" s="4" t="s">
        <v>60</v>
      </c>
    </row>
    <row r="91" spans="2:14">
      <c r="B91" s="15" t="s">
        <v>33</v>
      </c>
      <c r="C91" s="1">
        <f>SUM(C86:C90)</f>
        <v>0</v>
      </c>
      <c r="D91" s="4">
        <v>50</v>
      </c>
    </row>
    <row r="92" spans="2:14">
      <c r="E92" s="4" t="s">
        <v>34</v>
      </c>
    </row>
    <row r="93" spans="2:14"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2:14"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2:14">
      <c r="E95" s="9"/>
      <c r="F95" s="9"/>
      <c r="G95" s="9"/>
      <c r="H95" s="9"/>
      <c r="I95" s="9"/>
      <c r="J95" s="9"/>
      <c r="K95" s="9"/>
      <c r="L95" s="9"/>
      <c r="M95" s="9"/>
      <c r="N95" s="9"/>
    </row>
    <row r="96" spans="2:14">
      <c r="E96" s="9"/>
      <c r="F96" s="9"/>
      <c r="G96" s="9"/>
      <c r="H96" s="9"/>
      <c r="I96" s="9"/>
      <c r="J96" s="9"/>
      <c r="K96" s="9"/>
      <c r="L96" s="9"/>
      <c r="M96" s="9"/>
      <c r="N96" s="9"/>
    </row>
    <row r="98" spans="2:14">
      <c r="B98" s="5"/>
      <c r="C98" s="5"/>
      <c r="D98" s="6" t="s">
        <v>55</v>
      </c>
      <c r="E98" s="4" t="s">
        <v>61</v>
      </c>
    </row>
    <row r="99" spans="2:14">
      <c r="B99" s="5"/>
      <c r="C99" s="5"/>
      <c r="D99" s="6" t="s">
        <v>55</v>
      </c>
      <c r="E99" s="4" t="s">
        <v>62</v>
      </c>
    </row>
    <row r="100" spans="2:14">
      <c r="B100" s="5"/>
      <c r="C100" s="5"/>
      <c r="D100" s="6" t="s">
        <v>55</v>
      </c>
      <c r="E100" s="4" t="s">
        <v>63</v>
      </c>
    </row>
    <row r="101" spans="2:14">
      <c r="B101" s="15" t="s">
        <v>33</v>
      </c>
      <c r="C101" s="1">
        <f>SUM(C98:C100)</f>
        <v>0</v>
      </c>
      <c r="D101" s="4">
        <v>30</v>
      </c>
    </row>
    <row r="102" spans="2:14">
      <c r="E102" s="4" t="s">
        <v>34</v>
      </c>
    </row>
    <row r="103" spans="2:14"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2:14">
      <c r="E104" s="9"/>
      <c r="F104" s="9"/>
      <c r="G104" s="9"/>
      <c r="H104" s="9"/>
      <c r="I104" s="9"/>
      <c r="J104" s="9"/>
      <c r="K104" s="9"/>
      <c r="L104" s="9"/>
      <c r="M104" s="9"/>
      <c r="N104" s="9"/>
    </row>
    <row r="105" spans="2:14">
      <c r="E105" s="9"/>
      <c r="F105" s="9"/>
      <c r="G105" s="9"/>
      <c r="H105" s="9"/>
      <c r="I105" s="9"/>
      <c r="J105" s="9"/>
      <c r="K105" s="9"/>
      <c r="L105" s="9"/>
      <c r="M105" s="9"/>
      <c r="N105" s="9"/>
    </row>
    <row r="106" spans="2:14">
      <c r="E106" s="9"/>
      <c r="F106" s="9"/>
      <c r="G106" s="9"/>
      <c r="H106" s="9"/>
      <c r="I106" s="9"/>
      <c r="J106" s="9"/>
      <c r="K106" s="9"/>
      <c r="L106" s="9"/>
      <c r="M106" s="9"/>
      <c r="N106" s="9"/>
    </row>
    <row r="108" spans="2:14">
      <c r="B108" s="5"/>
      <c r="C108" s="5"/>
      <c r="D108" s="6" t="s">
        <v>64</v>
      </c>
      <c r="E108" s="4" t="s">
        <v>65</v>
      </c>
    </row>
    <row r="109" spans="2:14">
      <c r="B109" s="5"/>
      <c r="C109" s="5"/>
      <c r="D109" s="6" t="s">
        <v>64</v>
      </c>
      <c r="E109" s="4" t="s">
        <v>66</v>
      </c>
    </row>
    <row r="110" spans="2:14">
      <c r="B110" s="15" t="s">
        <v>33</v>
      </c>
      <c r="C110" s="1">
        <f>SUM(C108:C109)</f>
        <v>0</v>
      </c>
      <c r="D110" s="4">
        <v>0</v>
      </c>
    </row>
    <row r="111" spans="2:14">
      <c r="E111" s="4" t="s">
        <v>34</v>
      </c>
    </row>
    <row r="112" spans="2:14"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22">
      <c r="E113" s="9"/>
      <c r="F113" s="9"/>
      <c r="G113" s="9"/>
      <c r="H113" s="9"/>
      <c r="I113" s="9"/>
      <c r="J113" s="9"/>
      <c r="K113" s="9"/>
      <c r="L113" s="9"/>
      <c r="M113" s="9"/>
      <c r="N113" s="9"/>
    </row>
    <row r="114" spans="1:22">
      <c r="E114" s="9"/>
      <c r="F114" s="9"/>
      <c r="G114" s="9"/>
      <c r="H114" s="9"/>
      <c r="I114" s="9"/>
      <c r="J114" s="9"/>
      <c r="K114" s="9"/>
      <c r="L114" s="9"/>
      <c r="M114" s="9"/>
      <c r="N114" s="9"/>
    </row>
    <row r="115" spans="1:22">
      <c r="E115" s="9"/>
      <c r="F115" s="9"/>
      <c r="G115" s="9"/>
      <c r="H115" s="9"/>
      <c r="I115" s="9"/>
      <c r="J115" s="9"/>
      <c r="K115" s="9"/>
      <c r="L115" s="9"/>
      <c r="M115" s="9"/>
      <c r="N115" s="9"/>
    </row>
    <row r="117" spans="1:22">
      <c r="C117" s="13"/>
      <c r="D117" s="13" t="s">
        <v>67</v>
      </c>
    </row>
    <row r="118" spans="1:22">
      <c r="E118" s="4" t="s">
        <v>26</v>
      </c>
    </row>
    <row r="119" spans="1:22">
      <c r="C119" s="13"/>
      <c r="D119" s="13"/>
      <c r="E119" s="18" t="s">
        <v>68</v>
      </c>
    </row>
    <row r="120" spans="1:22" s="7" customFormat="1">
      <c r="A120" s="4"/>
      <c r="B120" s="5"/>
      <c r="C120" s="5"/>
      <c r="D120" s="6" t="s">
        <v>69</v>
      </c>
      <c r="E120" s="4" t="s">
        <v>70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s="7" customFormat="1">
      <c r="A121" s="4"/>
      <c r="B121" s="5"/>
      <c r="C121" s="5"/>
      <c r="D121" s="6" t="s">
        <v>45</v>
      </c>
      <c r="E121" s="4" t="s">
        <v>71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s="7" customFormat="1">
      <c r="A122" s="4"/>
      <c r="B122" s="5"/>
      <c r="C122" s="5"/>
      <c r="D122" s="6" t="s">
        <v>45</v>
      </c>
      <c r="E122" s="4" t="s">
        <v>72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s="7" customFormat="1">
      <c r="A123" s="4"/>
      <c r="B123" s="5"/>
      <c r="C123" s="5"/>
      <c r="D123" s="6" t="s">
        <v>45</v>
      </c>
      <c r="E123" s="4" t="s">
        <v>73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s="7" customFormat="1">
      <c r="A124" s="4"/>
      <c r="B124" s="5"/>
      <c r="C124" s="5"/>
      <c r="D124" s="6" t="s">
        <v>45</v>
      </c>
      <c r="E124" s="4" t="s">
        <v>74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s="7" customFormat="1">
      <c r="A125" s="4"/>
      <c r="B125" s="5"/>
      <c r="C125" s="5"/>
      <c r="D125" s="6" t="s">
        <v>45</v>
      </c>
      <c r="E125" s="4" t="s">
        <v>75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>
      <c r="B126" s="15" t="s">
        <v>33</v>
      </c>
      <c r="C126" s="1">
        <f>SUM(C120:C125)</f>
        <v>0</v>
      </c>
      <c r="D126" s="4">
        <v>40</v>
      </c>
    </row>
    <row r="127" spans="1:22"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22">
      <c r="E128" s="9"/>
      <c r="F128" s="9"/>
      <c r="G128" s="9"/>
      <c r="H128" s="9"/>
      <c r="I128" s="9"/>
      <c r="J128" s="9"/>
      <c r="K128" s="9"/>
      <c r="L128" s="9"/>
      <c r="M128" s="9"/>
      <c r="N128" s="9"/>
    </row>
    <row r="129" spans="1:22">
      <c r="E129" s="9"/>
      <c r="F129" s="9"/>
      <c r="G129" s="9"/>
      <c r="H129" s="9"/>
      <c r="I129" s="9"/>
      <c r="J129" s="9"/>
      <c r="K129" s="9"/>
      <c r="L129" s="9"/>
      <c r="M129" s="9"/>
      <c r="N129" s="9"/>
    </row>
    <row r="130" spans="1:22">
      <c r="E130" s="9"/>
      <c r="F130" s="9"/>
      <c r="G130" s="9"/>
      <c r="H130" s="9"/>
      <c r="I130" s="9"/>
      <c r="J130" s="9"/>
      <c r="K130" s="9"/>
      <c r="L130" s="9"/>
      <c r="M130" s="9"/>
      <c r="N130" s="9"/>
    </row>
    <row r="132" spans="1:22">
      <c r="D132" s="13" t="s">
        <v>76</v>
      </c>
    </row>
    <row r="133" spans="1:22">
      <c r="D133" s="13"/>
      <c r="E133" s="4" t="s">
        <v>77</v>
      </c>
    </row>
    <row r="134" spans="1:22">
      <c r="E134" s="4" t="s">
        <v>78</v>
      </c>
    </row>
    <row r="135" spans="1:22">
      <c r="D135" s="13"/>
    </row>
    <row r="136" spans="1:22" s="7" customFormat="1">
      <c r="A136" s="4"/>
      <c r="B136" s="5"/>
      <c r="C136" s="5"/>
      <c r="D136" s="6" t="s">
        <v>79</v>
      </c>
      <c r="E136" s="4" t="s">
        <v>80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s="7" customFormat="1">
      <c r="A137" s="4"/>
      <c r="B137" s="5"/>
      <c r="C137" s="5"/>
      <c r="D137" s="6" t="s">
        <v>79</v>
      </c>
      <c r="E137" s="4" t="s">
        <v>81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s="7" customFormat="1">
      <c r="A138" s="4"/>
      <c r="B138" s="5"/>
      <c r="C138" s="5"/>
      <c r="D138" s="6" t="s">
        <v>79</v>
      </c>
      <c r="E138" s="4" t="s">
        <v>82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s="7" customFormat="1">
      <c r="A139" s="4"/>
      <c r="B139" s="5"/>
      <c r="C139" s="5"/>
      <c r="D139" s="6" t="s">
        <v>83</v>
      </c>
      <c r="E139" s="4" t="s">
        <v>84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s="7" customFormat="1">
      <c r="A140" s="4"/>
      <c r="B140" s="5"/>
      <c r="C140" s="5"/>
      <c r="D140" s="6" t="s">
        <v>83</v>
      </c>
      <c r="E140" s="4" t="s">
        <v>85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s="7" customFormat="1">
      <c r="A141" s="4"/>
      <c r="B141" s="5"/>
      <c r="C141" s="5"/>
      <c r="D141" s="6" t="s">
        <v>83</v>
      </c>
      <c r="E141" s="4" t="s">
        <v>86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s="7" customFormat="1">
      <c r="A142" s="4"/>
      <c r="B142" s="5"/>
      <c r="C142" s="5"/>
      <c r="D142" s="6" t="s">
        <v>83</v>
      </c>
      <c r="E142" s="4" t="s">
        <v>87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s="7" customFormat="1">
      <c r="A143" s="4"/>
      <c r="B143" s="5"/>
      <c r="C143" s="5"/>
      <c r="D143" s="6" t="s">
        <v>83</v>
      </c>
      <c r="E143" s="4" t="s">
        <v>88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s="7" customFormat="1">
      <c r="A144" s="4"/>
      <c r="B144" s="5"/>
      <c r="C144" s="5"/>
      <c r="D144" s="6" t="s">
        <v>83</v>
      </c>
      <c r="E144" s="4" t="s">
        <v>89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s="7" customFormat="1">
      <c r="A145" s="4"/>
      <c r="B145" s="5"/>
      <c r="C145" s="5"/>
      <c r="D145" s="6" t="s">
        <v>83</v>
      </c>
      <c r="E145" s="4" t="s">
        <v>90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s="7" customFormat="1">
      <c r="A146" s="4"/>
      <c r="B146" s="5"/>
      <c r="C146" s="5"/>
      <c r="D146" s="6" t="s">
        <v>83</v>
      </c>
      <c r="E146" s="4" t="s">
        <v>91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s="7" customFormat="1">
      <c r="A147" s="4"/>
      <c r="B147" s="5"/>
      <c r="C147" s="5"/>
      <c r="D147" s="6" t="s">
        <v>92</v>
      </c>
      <c r="E147" s="4" t="s">
        <v>93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s="7" customFormat="1">
      <c r="A148" s="4"/>
      <c r="B148" s="5"/>
      <c r="C148" s="5"/>
      <c r="D148" s="6" t="s">
        <v>92</v>
      </c>
      <c r="E148" s="4" t="s">
        <v>94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s="7" customFormat="1">
      <c r="A149" s="4"/>
      <c r="B149" s="5"/>
      <c r="C149" s="5"/>
      <c r="D149" s="6" t="s">
        <v>92</v>
      </c>
      <c r="E149" s="4" t="s">
        <v>95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s="7" customFormat="1">
      <c r="A150" s="4"/>
      <c r="B150" s="5"/>
      <c r="C150" s="5"/>
      <c r="D150" s="6" t="s">
        <v>92</v>
      </c>
      <c r="E150" s="4" t="s">
        <v>96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s="7" customFormat="1">
      <c r="A151" s="4"/>
      <c r="B151" s="5"/>
      <c r="C151" s="5"/>
      <c r="D151" s="6" t="s">
        <v>92</v>
      </c>
      <c r="E151" s="4" t="s">
        <v>97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s="7" customFormat="1">
      <c r="A152" s="4"/>
      <c r="B152" s="5"/>
      <c r="C152" s="5"/>
      <c r="D152" s="6" t="s">
        <v>92</v>
      </c>
      <c r="E152" s="4" t="s">
        <v>98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s="7" customFormat="1">
      <c r="A153" s="4"/>
      <c r="B153" s="5"/>
      <c r="C153" s="5"/>
      <c r="D153" s="6" t="s">
        <v>92</v>
      </c>
      <c r="E153" s="4" t="s">
        <v>99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>
      <c r="B154" s="15" t="s">
        <v>33</v>
      </c>
      <c r="C154" s="1">
        <f>SUM(C136:C153)</f>
        <v>0</v>
      </c>
      <c r="D154" s="6">
        <v>0</v>
      </c>
    </row>
    <row r="155" spans="1:22">
      <c r="B155" s="15"/>
      <c r="C155" s="1"/>
      <c r="D155" s="6"/>
    </row>
    <row r="156" spans="1:22">
      <c r="D156" s="13" t="s">
        <v>100</v>
      </c>
    </row>
    <row r="157" spans="1:22">
      <c r="E157" s="4" t="s">
        <v>78</v>
      </c>
    </row>
    <row r="158" spans="1:22">
      <c r="D158" s="13"/>
    </row>
    <row r="159" spans="1:22">
      <c r="B159" s="5"/>
      <c r="C159" s="5"/>
      <c r="D159" s="13"/>
      <c r="E159" s="4" t="s">
        <v>101</v>
      </c>
    </row>
    <row r="160" spans="1:22">
      <c r="B160" s="15" t="s">
        <v>33</v>
      </c>
      <c r="C160" s="4">
        <f>C159</f>
        <v>0</v>
      </c>
      <c r="D160" s="4">
        <v>0</v>
      </c>
      <c r="F160" s="6" t="s">
        <v>102</v>
      </c>
    </row>
    <row r="161" spans="1:22">
      <c r="D161" s="13"/>
    </row>
    <row r="162" spans="1:22">
      <c r="D162" s="13" t="s">
        <v>103</v>
      </c>
    </row>
    <row r="163" spans="1:22">
      <c r="D163" s="13"/>
    </row>
    <row r="164" spans="1:22" s="7" customFormat="1">
      <c r="A164" s="4"/>
      <c r="B164" s="5"/>
      <c r="C164" s="5">
        <v>0</v>
      </c>
      <c r="D164" s="6">
        <v>0</v>
      </c>
      <c r="E164" s="4" t="s">
        <v>104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s="7" customFormat="1">
      <c r="A165" s="4"/>
      <c r="B165" s="5"/>
      <c r="C165" s="5">
        <v>0</v>
      </c>
      <c r="D165" s="6">
        <v>0</v>
      </c>
      <c r="E165" s="4" t="s">
        <v>105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s="7" customFormat="1">
      <c r="A166" s="4"/>
      <c r="B166" s="5"/>
      <c r="C166" s="5">
        <v>0</v>
      </c>
      <c r="D166" s="6">
        <v>0</v>
      </c>
      <c r="E166" s="4" t="s">
        <v>106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s="7" customFormat="1">
      <c r="A167" s="4"/>
      <c r="B167" s="5"/>
      <c r="C167" s="5">
        <v>0</v>
      </c>
      <c r="D167" s="6">
        <v>0</v>
      </c>
      <c r="E167" s="4" t="s">
        <v>107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s="7" customFormat="1">
      <c r="A168" s="4"/>
      <c r="B168" s="5"/>
      <c r="C168" s="5">
        <v>0</v>
      </c>
      <c r="D168" s="6">
        <v>0</v>
      </c>
      <c r="E168" s="4" t="s">
        <v>108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s="7" customFormat="1">
      <c r="A169" s="4"/>
      <c r="B169" s="5"/>
      <c r="C169" s="5">
        <v>0</v>
      </c>
      <c r="D169" s="6">
        <v>0</v>
      </c>
      <c r="E169" s="4" t="s">
        <v>109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s="7" customFormat="1">
      <c r="A170" s="4"/>
      <c r="B170" s="5"/>
      <c r="C170" s="5">
        <v>0</v>
      </c>
      <c r="D170" s="6">
        <v>0</v>
      </c>
      <c r="E170" s="4" t="s">
        <v>110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>
      <c r="B171" s="15" t="s">
        <v>33</v>
      </c>
      <c r="C171" s="1">
        <f>SUM(C164:C170)</f>
        <v>0</v>
      </c>
      <c r="D171" s="6">
        <v>0</v>
      </c>
    </row>
    <row r="172" spans="1:22" s="7" customFormat="1">
      <c r="A172" s="4"/>
      <c r="B172" s="4"/>
      <c r="C172" s="4"/>
      <c r="D172" s="4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4"/>
      <c r="P172" s="4"/>
      <c r="Q172" s="4"/>
      <c r="R172" s="4"/>
      <c r="S172" s="4"/>
      <c r="T172" s="4"/>
      <c r="U172" s="4"/>
      <c r="V172" s="4"/>
    </row>
    <row r="173" spans="1:22" s="7" customFormat="1">
      <c r="A173" s="4"/>
      <c r="B173" s="4"/>
      <c r="C173" s="4"/>
      <c r="D173" s="4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4"/>
      <c r="P173" s="4"/>
      <c r="Q173" s="4"/>
      <c r="R173" s="4"/>
      <c r="S173" s="4"/>
      <c r="T173" s="4"/>
      <c r="U173" s="4"/>
      <c r="V173" s="4"/>
    </row>
    <row r="174" spans="1:22" s="7" customFormat="1">
      <c r="A174" s="4"/>
      <c r="B174" s="4"/>
      <c r="C174" s="4"/>
      <c r="D174" s="4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4"/>
      <c r="P174" s="4"/>
      <c r="Q174" s="4"/>
      <c r="R174" s="4"/>
      <c r="S174" s="4"/>
      <c r="T174" s="4"/>
      <c r="U174" s="4"/>
      <c r="V174" s="4"/>
    </row>
    <row r="175" spans="1:22" s="7" customFormat="1">
      <c r="A175" s="4"/>
      <c r="B175" s="4"/>
      <c r="C175" s="4"/>
      <c r="D175" s="4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4"/>
      <c r="P175" s="4"/>
      <c r="Q175" s="4"/>
      <c r="R175" s="4"/>
      <c r="S175" s="4"/>
      <c r="T175" s="4"/>
      <c r="U175" s="4"/>
      <c r="V175" s="4"/>
    </row>
    <row r="177" spans="1:22">
      <c r="A177" s="16"/>
      <c r="B177" s="23" t="s">
        <v>111</v>
      </c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</row>
    <row r="179" spans="1:22">
      <c r="B179" s="4" t="s">
        <v>112</v>
      </c>
      <c r="F179" s="1">
        <f>C171+C160+C154+C126+C110+C101+C91+C79+C69+C50+C36</f>
        <v>0</v>
      </c>
      <c r="G179" s="17" t="s">
        <v>113</v>
      </c>
      <c r="H179" s="1">
        <f>D171+D160+D154+D126+D110+D101+D91+D79+D69+D50+D36</f>
        <v>210</v>
      </c>
    </row>
    <row r="180" spans="1:22">
      <c r="B180" s="4" t="s">
        <v>114</v>
      </c>
      <c r="F180" s="1">
        <f>CEILING(F179*H180/H179,1)</f>
        <v>0</v>
      </c>
      <c r="G180" s="17" t="s">
        <v>113</v>
      </c>
      <c r="H180" s="1">
        <v>100</v>
      </c>
    </row>
    <row r="181" spans="1:22">
      <c r="J181" s="20" t="s">
        <v>115</v>
      </c>
    </row>
    <row r="182" spans="1:22">
      <c r="D182" s="6" t="s">
        <v>116</v>
      </c>
      <c r="F182" s="4" t="s">
        <v>117</v>
      </c>
      <c r="J182" s="20" t="s">
        <v>118</v>
      </c>
    </row>
    <row r="184" spans="1:22" s="7" customFormat="1">
      <c r="A184" s="4"/>
      <c r="B184" s="4"/>
      <c r="C184" s="4"/>
      <c r="D184" s="4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4"/>
      <c r="P184" s="4"/>
      <c r="Q184" s="4"/>
      <c r="R184" s="4"/>
      <c r="S184" s="4"/>
      <c r="T184" s="4"/>
      <c r="U184" s="4"/>
      <c r="V184" s="4"/>
    </row>
    <row r="185" spans="1:22" s="7" customFormat="1">
      <c r="A185" s="4"/>
      <c r="B185" s="4"/>
      <c r="C185" s="4"/>
      <c r="D185" s="4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4"/>
      <c r="P185" s="4"/>
      <c r="Q185" s="4"/>
      <c r="R185" s="4"/>
      <c r="S185" s="4"/>
      <c r="T185" s="4"/>
      <c r="U185" s="4"/>
      <c r="V185" s="4"/>
    </row>
    <row r="186" spans="1:22" s="7" customFormat="1">
      <c r="A186" s="4"/>
      <c r="B186" s="4"/>
      <c r="C186" s="4"/>
      <c r="D186" s="4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4"/>
      <c r="P186" s="4"/>
      <c r="Q186" s="4"/>
      <c r="R186" s="4"/>
      <c r="S186" s="4"/>
      <c r="T186" s="4"/>
      <c r="U186" s="4"/>
      <c r="V186" s="4"/>
    </row>
    <row r="187" spans="1:22" s="7" customFormat="1">
      <c r="A187" s="4"/>
      <c r="B187" s="4"/>
      <c r="C187" s="4"/>
      <c r="D187" s="4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4"/>
      <c r="P187" s="4"/>
      <c r="Q187" s="4"/>
      <c r="R187" s="4"/>
      <c r="S187" s="4"/>
      <c r="T187" s="4"/>
      <c r="U187" s="4"/>
      <c r="V187" s="4"/>
    </row>
    <row r="190" spans="1:22">
      <c r="A190" s="4">
        <v>1</v>
      </c>
      <c r="B190" s="4" t="s">
        <v>119</v>
      </c>
      <c r="F190" s="1">
        <f>CEILING(A190*(F180+C182),1)</f>
        <v>0</v>
      </c>
      <c r="G190" s="17" t="s">
        <v>113</v>
      </c>
      <c r="H190" s="1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MichaelL</dc:creator>
  <cp:keywords/>
  <dc:description/>
  <cp:lastModifiedBy/>
  <cp:revision/>
  <dcterms:created xsi:type="dcterms:W3CDTF">2020-08-03T00:18:43Z</dcterms:created>
  <dcterms:modified xsi:type="dcterms:W3CDTF">2025-04-24T04:49:22Z</dcterms:modified>
  <cp:category/>
  <cp:contentStatus/>
</cp:coreProperties>
</file>