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Sybil/Dropbox/Documents/Website/csun_site/datasets/metro/"/>
    </mc:Choice>
  </mc:AlternateContent>
  <xr:revisionPtr revIDLastSave="0" documentId="8_{24F61526-C48C-D442-83E6-B95543F361D0}" xr6:coauthVersionLast="45" xr6:coauthVersionMax="45" xr10:uidLastSave="{00000000-0000-0000-0000-000000000000}"/>
  <bookViews>
    <workbookView xWindow="240" yWindow="500" windowWidth="18200" windowHeight="9940" tabRatio="769"/>
  </bookViews>
  <sheets>
    <sheet name="List" sheetId="16" r:id="rId1"/>
    <sheet name="Barcelona" sheetId="1" r:id="rId2"/>
    <sheet name="Berlin" sheetId="2" r:id="rId3"/>
    <sheet name="Boston" sheetId="3" r:id="rId4"/>
    <sheet name="Chicago" sheetId="6" r:id="rId5"/>
    <sheet name="London" sheetId="4" r:id="rId6"/>
    <sheet name="Madrid" sheetId="5" r:id="rId7"/>
    <sheet name="Mexico" sheetId="9" r:id="rId8"/>
    <sheet name="Moscow" sheetId="7" r:id="rId9"/>
    <sheet name="NewYork" sheetId="8" r:id="rId10"/>
    <sheet name="Osaka" sheetId="12" r:id="rId11"/>
    <sheet name="Paris" sheetId="10" r:id="rId12"/>
    <sheet name="Seoul" sheetId="11" r:id="rId13"/>
    <sheet name="Shanghai" sheetId="15" r:id="rId14"/>
    <sheet name="Tokyo" sheetId="14" r:id="rId15"/>
    <sheet name="WashingtonDC" sheetId="13" r:id="rId16"/>
  </sheets>
  <externalReferences>
    <externalReference r:id="rId17"/>
  </externalReferences>
  <definedNames>
    <definedName name="_xlnm._FilterDatabase" localSheetId="1" hidden="1">Barcelona!#REF!</definedName>
    <definedName name="_xlnm._FilterDatabase" localSheetId="3" hidden="1">Boston!#REF!</definedName>
    <definedName name="ValidBooleansDefaultFalse">[1]Misc!$F$2:$F$5</definedName>
    <definedName name="ValidVertexLabelPositions">[1]Misc!$G$2:$G$21</definedName>
    <definedName name="ValidVertexShapes">[1]Misc!$D$2:$D$23</definedName>
    <definedName name="ValidVertexVisibilities">[1]Misc!$C$2:$C$9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6" l="1"/>
  <c r="H5" i="16"/>
  <c r="G23" i="3"/>
  <c r="E23" i="3"/>
  <c r="C23" i="3"/>
  <c r="G22" i="3"/>
  <c r="E22" i="3"/>
  <c r="C22" i="3"/>
  <c r="G21" i="3"/>
  <c r="E21" i="3"/>
  <c r="C21" i="3"/>
  <c r="G20" i="3"/>
  <c r="E20" i="3"/>
  <c r="C20" i="3"/>
  <c r="G19" i="3"/>
  <c r="E19" i="3"/>
  <c r="C19" i="3"/>
  <c r="G18" i="3"/>
  <c r="E18" i="3"/>
  <c r="C18" i="3"/>
  <c r="G17" i="3"/>
  <c r="E17" i="3"/>
  <c r="C17" i="3"/>
  <c r="G16" i="3"/>
  <c r="E16" i="3"/>
  <c r="C16" i="3"/>
  <c r="G15" i="3"/>
  <c r="E15" i="3"/>
  <c r="C15" i="3"/>
  <c r="G14" i="3"/>
  <c r="E14" i="3"/>
  <c r="C14" i="3"/>
  <c r="G13" i="3"/>
  <c r="E13" i="3"/>
  <c r="C13" i="3"/>
  <c r="G12" i="3"/>
  <c r="E12" i="3"/>
  <c r="C12" i="3"/>
  <c r="G11" i="3"/>
  <c r="E11" i="3"/>
  <c r="C11" i="3"/>
  <c r="G10" i="3"/>
  <c r="E10" i="3"/>
  <c r="C10" i="3"/>
  <c r="G9" i="3"/>
  <c r="E9" i="3"/>
  <c r="C9" i="3"/>
  <c r="G8" i="3"/>
  <c r="E8" i="3"/>
  <c r="C8" i="3"/>
  <c r="G7" i="3"/>
  <c r="E7" i="3"/>
  <c r="C7" i="3"/>
  <c r="G6" i="3"/>
  <c r="E6" i="3"/>
  <c r="C6" i="3"/>
  <c r="G5" i="3"/>
  <c r="E5" i="3"/>
  <c r="C5" i="3"/>
  <c r="G4" i="3"/>
  <c r="E4" i="3"/>
  <c r="C4" i="3"/>
  <c r="G3" i="3"/>
  <c r="E3" i="3"/>
  <c r="C3" i="3"/>
  <c r="M10" i="16"/>
  <c r="H10" i="16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M4" i="16"/>
  <c r="M6" i="16"/>
  <c r="M11" i="16"/>
  <c r="M17" i="16"/>
  <c r="M9" i="16"/>
  <c r="M7" i="16"/>
  <c r="M13" i="16"/>
  <c r="M8" i="16"/>
  <c r="M15" i="16"/>
  <c r="M16" i="16"/>
  <c r="M12" i="16"/>
  <c r="M14" i="16"/>
  <c r="M3" i="16"/>
  <c r="H11" i="16"/>
  <c r="H17" i="16"/>
  <c r="H9" i="16"/>
  <c r="H7" i="16"/>
  <c r="H13" i="16"/>
  <c r="H8" i="16"/>
  <c r="H3" i="16"/>
  <c r="H4" i="16"/>
  <c r="H15" i="16"/>
  <c r="H16" i="16"/>
  <c r="H12" i="16"/>
  <c r="H14" i="16"/>
  <c r="H6" i="16"/>
</calcChain>
</file>

<file path=xl/comments1.xml><?xml version="1.0" encoding="utf-8"?>
<comments xmlns="http://schemas.openxmlformats.org/spreadsheetml/2006/main">
  <authors>
    <author>CivGrad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CivGrad:</t>
        </r>
        <r>
          <rPr>
            <sz val="9"/>
            <color indexed="81"/>
            <rFont val="Tahoma"/>
            <family val="2"/>
          </rPr>
          <t xml:space="preserve">
Directed Graph - hence Degree values are in and out averages</t>
        </r>
      </text>
    </comment>
  </commentList>
</comments>
</file>

<file path=xl/sharedStrings.xml><?xml version="1.0" encoding="utf-8"?>
<sst xmlns="http://schemas.openxmlformats.org/spreadsheetml/2006/main" count="863" uniqueCount="708">
  <si>
    <t>Vertex</t>
  </si>
  <si>
    <t>Betweenness Centrality</t>
  </si>
  <si>
    <t>Closeness Centrality</t>
  </si>
  <si>
    <t>Gracia</t>
  </si>
  <si>
    <t>Reina Elisenda</t>
  </si>
  <si>
    <t>Av Tibidabo</t>
  </si>
  <si>
    <t>Maragall</t>
  </si>
  <si>
    <t>Horta</t>
  </si>
  <si>
    <t>Trinitat Nova</t>
  </si>
  <si>
    <t>Can Cuias</t>
  </si>
  <si>
    <t>La Pau</t>
  </si>
  <si>
    <t>Pep Ventura</t>
  </si>
  <si>
    <t>Clot</t>
  </si>
  <si>
    <t>Urquinaona</t>
  </si>
  <si>
    <t>Passeig de Gracia</t>
  </si>
  <si>
    <t>Catalunya</t>
  </si>
  <si>
    <t>Universitat</t>
  </si>
  <si>
    <t>Parallel</t>
  </si>
  <si>
    <t>Espanya</t>
  </si>
  <si>
    <t>Av. Carrilet</t>
  </si>
  <si>
    <t>Moli Nui Cuitat Cooperativa</t>
  </si>
  <si>
    <t>Hospital de Bellvitge</t>
  </si>
  <si>
    <t>Placa de Sants</t>
  </si>
  <si>
    <t>Comelia Centre</t>
  </si>
  <si>
    <t>Sants Estacio</t>
  </si>
  <si>
    <t>Zona Universitaria</t>
  </si>
  <si>
    <t>Diagonal Provenca</t>
  </si>
  <si>
    <t>Canyelles</t>
  </si>
  <si>
    <t>Verdaguer</t>
  </si>
  <si>
    <t>Sagrada Familia</t>
  </si>
  <si>
    <t>Sagrera</t>
  </si>
  <si>
    <t>Fondo</t>
  </si>
  <si>
    <t>Leopold platz</t>
  </si>
  <si>
    <t>Alt Tegel</t>
  </si>
  <si>
    <t>Wittennau</t>
  </si>
  <si>
    <t>Osloer str</t>
  </si>
  <si>
    <t>Hermannplatz</t>
  </si>
  <si>
    <t>Rudow</t>
  </si>
  <si>
    <t>Hermannstr</t>
  </si>
  <si>
    <t>Mehringdamm</t>
  </si>
  <si>
    <t>Alt Mariendorf</t>
  </si>
  <si>
    <t>Bayerischer platz</t>
  </si>
  <si>
    <t>Innsbrucker platz</t>
  </si>
  <si>
    <t>Berliner str</t>
  </si>
  <si>
    <t>Rathaus Steglitz</t>
  </si>
  <si>
    <t>Fehrbelline platz</t>
  </si>
  <si>
    <t>Krumme Lanke</t>
  </si>
  <si>
    <t>Spichernstr</t>
  </si>
  <si>
    <t>Bimark str</t>
  </si>
  <si>
    <t>Rathaus Spandau</t>
  </si>
  <si>
    <t>Ruhleben</t>
  </si>
  <si>
    <t>Zoologischer garten</t>
  </si>
  <si>
    <t>Stadtmitte</t>
  </si>
  <si>
    <t>Alexander platz</t>
  </si>
  <si>
    <t>Honow</t>
  </si>
  <si>
    <t>Pankow</t>
  </si>
  <si>
    <t>Kottbusser Tor</t>
  </si>
  <si>
    <t>Warschauer Str</t>
  </si>
  <si>
    <t>Hallesches Tor</t>
  </si>
  <si>
    <t>Mockern-brucke</t>
  </si>
  <si>
    <t>Nollen-dorfplatz</t>
  </si>
  <si>
    <t>Witten-bergplatz</t>
  </si>
  <si>
    <t>Kurfurstendamm</t>
  </si>
  <si>
    <t>Uhlandstr</t>
  </si>
  <si>
    <t>Kenmore</t>
  </si>
  <si>
    <t>Boston College</t>
  </si>
  <si>
    <t>Cleveland Circle</t>
  </si>
  <si>
    <t>Riderside</t>
  </si>
  <si>
    <t>Copley</t>
  </si>
  <si>
    <t>Heath</t>
  </si>
  <si>
    <t>Bowdoin</t>
  </si>
  <si>
    <t>Gov't Center</t>
  </si>
  <si>
    <t>North Station</t>
  </si>
  <si>
    <t>Lechmere</t>
  </si>
  <si>
    <t>Oak Grove</t>
  </si>
  <si>
    <t>Haymarket</t>
  </si>
  <si>
    <t>State</t>
  </si>
  <si>
    <t>Wonderland</t>
  </si>
  <si>
    <t>Forest Hills</t>
  </si>
  <si>
    <t>JFK/Umass</t>
  </si>
  <si>
    <t>Braintree</t>
  </si>
  <si>
    <t>Mattapan</t>
  </si>
  <si>
    <t>Downtown Crossing</t>
  </si>
  <si>
    <t>Park St</t>
  </si>
  <si>
    <t>Alewife</t>
  </si>
  <si>
    <t>Harlem Lake</t>
  </si>
  <si>
    <t>Ashland</t>
  </si>
  <si>
    <t>54th Cermark</t>
  </si>
  <si>
    <t>Ashland 63rd</t>
  </si>
  <si>
    <t>Garfield</t>
  </si>
  <si>
    <t>Cottage Grove</t>
  </si>
  <si>
    <t>Forest</t>
  </si>
  <si>
    <t>Jackson</t>
  </si>
  <si>
    <t>Midway</t>
  </si>
  <si>
    <t>Roosevelt</t>
  </si>
  <si>
    <t>95th Dan Ryan</t>
  </si>
  <si>
    <t>Library</t>
  </si>
  <si>
    <t>Adams</t>
  </si>
  <si>
    <t>O'Hare</t>
  </si>
  <si>
    <t>Clark</t>
  </si>
  <si>
    <t>Skokie</t>
  </si>
  <si>
    <t>Howard</t>
  </si>
  <si>
    <t>Merch Mart</t>
  </si>
  <si>
    <t>Fullerton</t>
  </si>
  <si>
    <t>Kimball</t>
  </si>
  <si>
    <t>Belmont</t>
  </si>
  <si>
    <t>Linden</t>
  </si>
  <si>
    <t>West Ruislip</t>
  </si>
  <si>
    <t>North Acton</t>
  </si>
  <si>
    <t>Chorleywood</t>
  </si>
  <si>
    <t>Amersham</t>
  </si>
  <si>
    <t>Chesham</t>
  </si>
  <si>
    <t>Moor Park</t>
  </si>
  <si>
    <t>Watford</t>
  </si>
  <si>
    <t>Harrow on the hill</t>
  </si>
  <si>
    <t>Stanmore</t>
  </si>
  <si>
    <t>Wembley Park</t>
  </si>
  <si>
    <t>East Finchley</t>
  </si>
  <si>
    <t>High Barnet</t>
  </si>
  <si>
    <t>Mill Hill East</t>
  </si>
  <si>
    <t>Camden town</t>
  </si>
  <si>
    <t>Edgeware</t>
  </si>
  <si>
    <t>Euston</t>
  </si>
  <si>
    <t>Baker Street</t>
  </si>
  <si>
    <t>Paddington</t>
  </si>
  <si>
    <t>Harrow and Wealstone</t>
  </si>
  <si>
    <t>Edgeware Road</t>
  </si>
  <si>
    <t>Notting Hill Gate</t>
  </si>
  <si>
    <t>Warren St</t>
  </si>
  <si>
    <t>Oxford Circus</t>
  </si>
  <si>
    <t>Tottenham Court Road</t>
  </si>
  <si>
    <t>Holborn</t>
  </si>
  <si>
    <t>Leicester Square</t>
  </si>
  <si>
    <t>Kings Cross St Pancras</t>
  </si>
  <si>
    <t>Bond Street</t>
  </si>
  <si>
    <t>Bank</t>
  </si>
  <si>
    <t>Moorgate</t>
  </si>
  <si>
    <t>Liverpool Street</t>
  </si>
  <si>
    <t>Finsbury Park</t>
  </si>
  <si>
    <t>Cockfosters</t>
  </si>
  <si>
    <t>Wallhamstow Central</t>
  </si>
  <si>
    <t>South Woodford</t>
  </si>
  <si>
    <t>Epping</t>
  </si>
  <si>
    <t>Leytonstone</t>
  </si>
  <si>
    <t>Stratford</t>
  </si>
  <si>
    <t>Barking</t>
  </si>
  <si>
    <t>Upminster</t>
  </si>
  <si>
    <t>West Ham</t>
  </si>
  <si>
    <t>Mile End</t>
  </si>
  <si>
    <t>Whitechapel</t>
  </si>
  <si>
    <t>Shoreditch</t>
  </si>
  <si>
    <t>Aldgate East</t>
  </si>
  <si>
    <t>Aldgate</t>
  </si>
  <si>
    <t>Tower Hill</t>
  </si>
  <si>
    <t>Westferry Poplar West India Quay</t>
  </si>
  <si>
    <t>Shadwell</t>
  </si>
  <si>
    <t>Canada Water</t>
  </si>
  <si>
    <t>Canning Town</t>
  </si>
  <si>
    <t>Canary Wharf</t>
  </si>
  <si>
    <t>Beckton</t>
  </si>
  <si>
    <t>Woolwich Arsenal</t>
  </si>
  <si>
    <t>Lewisham</t>
  </si>
  <si>
    <t>New Cross</t>
  </si>
  <si>
    <t>Surrey Quays</t>
  </si>
  <si>
    <t>New Cross Gates</t>
  </si>
  <si>
    <t>London Bridge</t>
  </si>
  <si>
    <t>Stockwell</t>
  </si>
  <si>
    <t>Morden</t>
  </si>
  <si>
    <t>Brixton</t>
  </si>
  <si>
    <t>Elephant and Castle</t>
  </si>
  <si>
    <t>Kennington</t>
  </si>
  <si>
    <t>Waterloo</t>
  </si>
  <si>
    <t>Embankment</t>
  </si>
  <si>
    <t>Charing Cross</t>
  </si>
  <si>
    <t>Picadilly Circus</t>
  </si>
  <si>
    <t>Westminster</t>
  </si>
  <si>
    <t>Victoria</t>
  </si>
  <si>
    <t>South Kensington</t>
  </si>
  <si>
    <t>Earls Court</t>
  </si>
  <si>
    <t>Kensington</t>
  </si>
  <si>
    <t>Wimbledon</t>
  </si>
  <si>
    <t>Hammersmith</t>
  </si>
  <si>
    <t>Rayners Lane</t>
  </si>
  <si>
    <t>Uxbridge</t>
  </si>
  <si>
    <t>Richmond</t>
  </si>
  <si>
    <t>Turnham Green</t>
  </si>
  <si>
    <t>Ealing Broadway</t>
  </si>
  <si>
    <t>Acton Town</t>
  </si>
  <si>
    <t>Heathrow Airport</t>
  </si>
  <si>
    <t>Pueblo Nuevo</t>
  </si>
  <si>
    <t>Alameda De Osuna</t>
  </si>
  <si>
    <t>Hospital del Henares</t>
  </si>
  <si>
    <t>Ventas</t>
  </si>
  <si>
    <t>La Elipa</t>
  </si>
  <si>
    <t>Diego de Leon</t>
  </si>
  <si>
    <t>Manuel Bercerra</t>
  </si>
  <si>
    <t>Goya</t>
  </si>
  <si>
    <t>Sainz de Baranda</t>
  </si>
  <si>
    <t>Arganda del Rey</t>
  </si>
  <si>
    <t>Legazpi</t>
  </si>
  <si>
    <t>Villaverde Alto</t>
  </si>
  <si>
    <t>Plaza Eliptica</t>
  </si>
  <si>
    <t>Oporto</t>
  </si>
  <si>
    <t>La Peseta</t>
  </si>
  <si>
    <t>Casa de Campo</t>
  </si>
  <si>
    <t>Puerta del Sur</t>
  </si>
  <si>
    <t>Embajadores</t>
  </si>
  <si>
    <t>Principe Pio</t>
  </si>
  <si>
    <t>Moncloa</t>
  </si>
  <si>
    <t>Arguelles</t>
  </si>
  <si>
    <t>Guzman El Bueno</t>
  </si>
  <si>
    <t>Pitis</t>
  </si>
  <si>
    <t>Plaza de Espana</t>
  </si>
  <si>
    <t>San Bernardo</t>
  </si>
  <si>
    <t>Nune de Balboa</t>
  </si>
  <si>
    <t>Principe de Vergara</t>
  </si>
  <si>
    <t>Alonso Martinez</t>
  </si>
  <si>
    <t>Avda de America</t>
  </si>
  <si>
    <t>Gregorio Maranon</t>
  </si>
  <si>
    <t>Canal</t>
  </si>
  <si>
    <t>Nuevos Ministerios</t>
  </si>
  <si>
    <t>Colombia</t>
  </si>
  <si>
    <t>Mar de Cristal</t>
  </si>
  <si>
    <t>Aeropuerto</t>
  </si>
  <si>
    <t>Pinar de Chamartin</t>
  </si>
  <si>
    <t>Chamatin</t>
  </si>
  <si>
    <t>Hospital del Norte</t>
  </si>
  <si>
    <t>Plaza de Castilla</t>
  </si>
  <si>
    <t>Herrera Oria</t>
  </si>
  <si>
    <t>Cuatro Caminos</t>
  </si>
  <si>
    <t>Bilbao</t>
  </si>
  <si>
    <t>Tribunal</t>
  </si>
  <si>
    <t>Gran Via</t>
  </si>
  <si>
    <t>Sol</t>
  </si>
  <si>
    <t>Callao</t>
  </si>
  <si>
    <t>Pacifico</t>
  </si>
  <si>
    <t>Valddecarros</t>
  </si>
  <si>
    <t>Oceania</t>
  </si>
  <si>
    <t>Cuidad Azteca</t>
  </si>
  <si>
    <t>Politecnico</t>
  </si>
  <si>
    <t>Instituto del Petroleo</t>
  </si>
  <si>
    <t>Consulado</t>
  </si>
  <si>
    <t>Martin Carrera</t>
  </si>
  <si>
    <t>Deportivo 18 de Marzo</t>
  </si>
  <si>
    <t>Indios Verdes</t>
  </si>
  <si>
    <t>Morelos</t>
  </si>
  <si>
    <t>La Raza</t>
  </si>
  <si>
    <t>Guerrero</t>
  </si>
  <si>
    <t>Buenavista</t>
  </si>
  <si>
    <t>Universidad</t>
  </si>
  <si>
    <t>Centro Medico</t>
  </si>
  <si>
    <t>El Rosario</t>
  </si>
  <si>
    <t>Tacuba</t>
  </si>
  <si>
    <t>Garibaldi</t>
  </si>
  <si>
    <t>Hidalgo</t>
  </si>
  <si>
    <t>Bella Artes</t>
  </si>
  <si>
    <t>Chabacano</t>
  </si>
  <si>
    <t>Tasquena</t>
  </si>
  <si>
    <t>Santa Anita</t>
  </si>
  <si>
    <t>Jamaica</t>
  </si>
  <si>
    <t>Constitucion de 1917</t>
  </si>
  <si>
    <t>Pantitlan</t>
  </si>
  <si>
    <t>La Paz</t>
  </si>
  <si>
    <t>San Lazaro</t>
  </si>
  <si>
    <t>Candelaria</t>
  </si>
  <si>
    <t>Pino Suarez</t>
  </si>
  <si>
    <t>Salto Del Agua</t>
  </si>
  <si>
    <t>Balderas</t>
  </si>
  <si>
    <t>Tacubaya</t>
  </si>
  <si>
    <t>Barranca del Muerto</t>
  </si>
  <si>
    <t>Observatorio</t>
  </si>
  <si>
    <t>Prospekt Mira</t>
  </si>
  <si>
    <t>Medvedkovo</t>
  </si>
  <si>
    <t>Novoslobodskaya</t>
  </si>
  <si>
    <t>Altufievo</t>
  </si>
  <si>
    <t>Belorusskaya</t>
  </si>
  <si>
    <t>Rechnoy Vokzal</t>
  </si>
  <si>
    <t>Tsevetnoi Bulvar Trubnaya</t>
  </si>
  <si>
    <t>Mariyna Roshcha</t>
  </si>
  <si>
    <t>Pushkinskaya Chekhovskaya Tverskaya</t>
  </si>
  <si>
    <t>Barrikadnaya Krasnopresnenskaya</t>
  </si>
  <si>
    <t>Planernaya</t>
  </si>
  <si>
    <t>Krylatskoye</t>
  </si>
  <si>
    <t>Park Pobedy</t>
  </si>
  <si>
    <t>Kievskaya</t>
  </si>
  <si>
    <t>Krasnopresnenskaja</t>
  </si>
  <si>
    <t>Oktyabrskaya</t>
  </si>
  <si>
    <t>Bitsevski Park</t>
  </si>
  <si>
    <t>Kachalovo</t>
  </si>
  <si>
    <t>Sevastopolskaya</t>
  </si>
  <si>
    <t>Serpukhovskaya</t>
  </si>
  <si>
    <t>Kashirskaya</t>
  </si>
  <si>
    <t>Krasnogvardeiskaya</t>
  </si>
  <si>
    <t>Paveletskaya Dobryninskaya</t>
  </si>
  <si>
    <t>Proletarskaya Krestianskaya Zastava</t>
  </si>
  <si>
    <t>Borisovo</t>
  </si>
  <si>
    <t>Vykhino</t>
  </si>
  <si>
    <t>Ploshchad Ilycha</t>
  </si>
  <si>
    <t>Novogireevo</t>
  </si>
  <si>
    <t>Tretyakovskaya Novokuznetskaya</t>
  </si>
  <si>
    <t>Marksistskaya Taganskaya</t>
  </si>
  <si>
    <t>Kurskaya Chkalosvskaya</t>
  </si>
  <si>
    <t>Kitai-Gorod</t>
  </si>
  <si>
    <t>Shcholkovskaya</t>
  </si>
  <si>
    <t>Komsomolskaya</t>
  </si>
  <si>
    <t>Ulitsa Podbelskogo</t>
  </si>
  <si>
    <t>Turgenevskaya Christiye Prudi Sretensky Bulvar</t>
  </si>
  <si>
    <t>Kuznetski Most Lubyanka</t>
  </si>
  <si>
    <t>Okhotny Ryad Teatralnaya Ploshcad Revolutsii</t>
  </si>
  <si>
    <t>Aleksandrovski Sad Borovitzkaya Arbatskaya Biblioteka im Lenina</t>
  </si>
  <si>
    <t>Park Kultury</t>
  </si>
  <si>
    <t>Yugo-Zapadnaya</t>
  </si>
  <si>
    <t>Brianwood Van Wyck Blvd</t>
  </si>
  <si>
    <t>Jamaica 179 st</t>
  </si>
  <si>
    <t>Jamaica Center Parsons Archer</t>
  </si>
  <si>
    <t>Jackson Hts Roosevelt Av</t>
  </si>
  <si>
    <t>Queensboro Plaza</t>
  </si>
  <si>
    <t>Flushing Main St</t>
  </si>
  <si>
    <t>Astoria Ditmar Blvd</t>
  </si>
  <si>
    <t>Myrtle Wackoff Av</t>
  </si>
  <si>
    <t>Middle Village Metropolitan Av</t>
  </si>
  <si>
    <t>Broad Channel</t>
  </si>
  <si>
    <t>Rockaway Park Beach 116 st</t>
  </si>
  <si>
    <t>Far Rockaway Mott Av</t>
  </si>
  <si>
    <t>Howard Beach</t>
  </si>
  <si>
    <t>JFK Airport</t>
  </si>
  <si>
    <t>Rockaway Blvd</t>
  </si>
  <si>
    <t>Ozone Park</t>
  </si>
  <si>
    <t>Broadway Junction</t>
  </si>
  <si>
    <t>Metropolitan Av Lorimer St</t>
  </si>
  <si>
    <t>Myrtle Av</t>
  </si>
  <si>
    <t>Canarsie Rockaway Pkwy</t>
  </si>
  <si>
    <t>Utica Av</t>
  </si>
  <si>
    <t>New Lots Av</t>
  </si>
  <si>
    <t>Flatbush Av Brooklyn College</t>
  </si>
  <si>
    <t>Brighton Beach</t>
  </si>
  <si>
    <t>Prospect Park</t>
  </si>
  <si>
    <t>Coney Island Stillwell Ave</t>
  </si>
  <si>
    <t>59 St</t>
  </si>
  <si>
    <t>Bay Ridge 95 St</t>
  </si>
  <si>
    <t>36 St</t>
  </si>
  <si>
    <t>Atlantic Av</t>
  </si>
  <si>
    <t>DeKalb St</t>
  </si>
  <si>
    <t>Smith 9 Sts</t>
  </si>
  <si>
    <t>Nevins St</t>
  </si>
  <si>
    <t>Borough Hall</t>
  </si>
  <si>
    <t>Jay St Borough hall</t>
  </si>
  <si>
    <t>Fulton St Bway-Nassau St</t>
  </si>
  <si>
    <t>World Trade Center</t>
  </si>
  <si>
    <t>South Ferry</t>
  </si>
  <si>
    <t>Delancey St</t>
  </si>
  <si>
    <t>Bleecker St</t>
  </si>
  <si>
    <t>W 4st Washington Sqr</t>
  </si>
  <si>
    <t>Queens Plaza</t>
  </si>
  <si>
    <t>14 st Union Sqr</t>
  </si>
  <si>
    <t>14 st 6 av</t>
  </si>
  <si>
    <t>14 st 8 av</t>
  </si>
  <si>
    <t>34 st Herald Sqr</t>
  </si>
  <si>
    <t>50 st</t>
  </si>
  <si>
    <t>42 st Times Sqr</t>
  </si>
  <si>
    <t>47-50 sts Rockfeller Ctr</t>
  </si>
  <si>
    <t>42 st Grand Central</t>
  </si>
  <si>
    <t>23 st Ely Av</t>
  </si>
  <si>
    <t>Lexington Av 53 st</t>
  </si>
  <si>
    <t>Lexington Av 59 st</t>
  </si>
  <si>
    <t>59 st Columbus circle</t>
  </si>
  <si>
    <t>125 st</t>
  </si>
  <si>
    <t>Harlem 148 st</t>
  </si>
  <si>
    <t>96 st</t>
  </si>
  <si>
    <t>145 st</t>
  </si>
  <si>
    <t>161 Yankee Stadium</t>
  </si>
  <si>
    <t>Norwood Av</t>
  </si>
  <si>
    <t>149 st Grand Concourse</t>
  </si>
  <si>
    <t>Washington Hts 168</t>
  </si>
  <si>
    <t>Inwood 207</t>
  </si>
  <si>
    <t>Van Cortlandt Park</t>
  </si>
  <si>
    <t>Woodlawn</t>
  </si>
  <si>
    <t>Pelham Bay Park</t>
  </si>
  <si>
    <t>E 180</t>
  </si>
  <si>
    <t>Eastchester Dyre Av</t>
  </si>
  <si>
    <t>Nereid</t>
  </si>
  <si>
    <t>Wakefield</t>
  </si>
  <si>
    <t>Taishibashi-Imaichi</t>
  </si>
  <si>
    <t>Itakano</t>
  </si>
  <si>
    <t>Dainichi</t>
  </si>
  <si>
    <t>Gamo4-chome</t>
  </si>
  <si>
    <t>Kadoma-minami</t>
  </si>
  <si>
    <t>Midoribashi</t>
  </si>
  <si>
    <t>Gakken-Nara-Tomigaoka</t>
  </si>
  <si>
    <t>Imazato</t>
  </si>
  <si>
    <t>Minami-Tatsumi</t>
  </si>
  <si>
    <t>Morinomya</t>
  </si>
  <si>
    <t>Tanimachi4-chome</t>
  </si>
  <si>
    <t>Tanimachi6-chome</t>
  </si>
  <si>
    <t>Tanimachi9-chome</t>
  </si>
  <si>
    <t>Yao-minami</t>
  </si>
  <si>
    <t>Tennoji</t>
  </si>
  <si>
    <t>Nakamozu</t>
  </si>
  <si>
    <t>Dobutsuen-mae</t>
  </si>
  <si>
    <t>Tengachaya</t>
  </si>
  <si>
    <t>Nippombashi</t>
  </si>
  <si>
    <t>Nagahoribashi</t>
  </si>
  <si>
    <t>Sakaisuji-Hommachi</t>
  </si>
  <si>
    <t>Minami morimachi</t>
  </si>
  <si>
    <t>Tenjimbashisuji6-chome</t>
  </si>
  <si>
    <t>Awaza</t>
  </si>
  <si>
    <t>Nodahanshin</t>
  </si>
  <si>
    <t>Taisho</t>
  </si>
  <si>
    <t>Nishinagahori</t>
  </si>
  <si>
    <t>Cosmosquare</t>
  </si>
  <si>
    <t>Suminoekoen</t>
  </si>
  <si>
    <t>Daikokucho</t>
  </si>
  <si>
    <t>Namba</t>
  </si>
  <si>
    <t>Yotsubashi</t>
  </si>
  <si>
    <t>Shinsaibashi</t>
  </si>
  <si>
    <t>Hommachi</t>
  </si>
  <si>
    <t>Nishi-Umeda</t>
  </si>
  <si>
    <t>Senri-chuo</t>
  </si>
  <si>
    <t>Creteil ¨Prefecture</t>
  </si>
  <si>
    <t>Daumesnil</t>
  </si>
  <si>
    <t>Olympiades</t>
  </si>
  <si>
    <t>Bercy</t>
  </si>
  <si>
    <t>Maison Blanche</t>
  </si>
  <si>
    <t>Mairie d Ivry</t>
  </si>
  <si>
    <t>Villejuif Louis Aragon</t>
  </si>
  <si>
    <t>Place d Italie</t>
  </si>
  <si>
    <t>Gare d Austerlitz</t>
  </si>
  <si>
    <t>Jussieu</t>
  </si>
  <si>
    <t>Denfert Rochereau Raspail</t>
  </si>
  <si>
    <t>Porte d Orleans</t>
  </si>
  <si>
    <t>Mairie d Issy</t>
  </si>
  <si>
    <t>Pasteur</t>
  </si>
  <si>
    <t>Montparnasse Bienvenue</t>
  </si>
  <si>
    <t>Chatillon Montrouge</t>
  </si>
  <si>
    <t>Odeon</t>
  </si>
  <si>
    <t>Sevres Babylone</t>
  </si>
  <si>
    <t>Duroc</t>
  </si>
  <si>
    <t>La Motte Picquet Grenelle</t>
  </si>
  <si>
    <t>Invalides</t>
  </si>
  <si>
    <t>Balard</t>
  </si>
  <si>
    <t>Michel Ange Auteuil Molitor</t>
  </si>
  <si>
    <t>Pont de Sevres</t>
  </si>
  <si>
    <t>Boulogne Pont de St Cloud</t>
  </si>
  <si>
    <t>Trocadero</t>
  </si>
  <si>
    <t>La Fourche</t>
  </si>
  <si>
    <t>Asnieres Genevilliers Gabriel Peri</t>
  </si>
  <si>
    <t>Saint Denis Universite</t>
  </si>
  <si>
    <t>Plache de Clichy</t>
  </si>
  <si>
    <t>Villiers</t>
  </si>
  <si>
    <t>Pont de Levallois Becon</t>
  </si>
  <si>
    <t>Havre Caumartin</t>
  </si>
  <si>
    <t>Miromesnil</t>
  </si>
  <si>
    <t>Opera</t>
  </si>
  <si>
    <t>Richelieu Drouot</t>
  </si>
  <si>
    <t>Gare Saint-Lazarre</t>
  </si>
  <si>
    <t>Pigalle</t>
  </si>
  <si>
    <t>Madeleine</t>
  </si>
  <si>
    <t>Marcadet Poissonniers</t>
  </si>
  <si>
    <t>Porte de Clignancourt</t>
  </si>
  <si>
    <t>Porte de la Chapelle</t>
  </si>
  <si>
    <t>Barbes Rochechouart</t>
  </si>
  <si>
    <t>Gare du Nord La Chapelle</t>
  </si>
  <si>
    <t>Stalingrad</t>
  </si>
  <si>
    <t>La Courneuve 8 mai 1945</t>
  </si>
  <si>
    <t>Jaures</t>
  </si>
  <si>
    <t>Bobigny Pablo Picasso</t>
  </si>
  <si>
    <t>Louis Blanc</t>
  </si>
  <si>
    <t>Gare de l Est</t>
  </si>
  <si>
    <t>Strasbourg St Denis</t>
  </si>
  <si>
    <t>Pyramides</t>
  </si>
  <si>
    <t>Reaumur Sebastopole</t>
  </si>
  <si>
    <t>Republique</t>
  </si>
  <si>
    <t>Belleville</t>
  </si>
  <si>
    <t>Place des Fetes</t>
  </si>
  <si>
    <t>Pere Lachaise</t>
  </si>
  <si>
    <t>Porte des Lilas</t>
  </si>
  <si>
    <t>Mairie des Lilas</t>
  </si>
  <si>
    <t>Gambetta</t>
  </si>
  <si>
    <t>Gallieni</t>
  </si>
  <si>
    <t>Nation</t>
  </si>
  <si>
    <t>Mairie de Montreuil</t>
  </si>
  <si>
    <t>Château de Vincennes</t>
  </si>
  <si>
    <t>Reuilly Diderot</t>
  </si>
  <si>
    <t>Oberkampf</t>
  </si>
  <si>
    <t>Gare de Lyon</t>
  </si>
  <si>
    <t>Bastille</t>
  </si>
  <si>
    <t>Arts et Metiers</t>
  </si>
  <si>
    <t>Hotel de Ville</t>
  </si>
  <si>
    <t>Chatelet les Halles</t>
  </si>
  <si>
    <t>Louvre</t>
  </si>
  <si>
    <t>Concorde</t>
  </si>
  <si>
    <t>Champs Elysee Clemenceau</t>
  </si>
  <si>
    <t>Franklin Delano Roosevelt</t>
  </si>
  <si>
    <t>Charles de Gaulle Etoile</t>
  </si>
  <si>
    <t>Porte Dauphine</t>
  </si>
  <si>
    <t>La Defense</t>
  </si>
  <si>
    <t>Eungam Bulgwang Dokbawi Yeonsinnae</t>
  </si>
  <si>
    <t>Daehwa</t>
  </si>
  <si>
    <t>Kkachisan</t>
  </si>
  <si>
    <t>Banghwa</t>
  </si>
  <si>
    <t>Hapjeong</t>
  </si>
  <si>
    <t>Yeongdeungpo-gu Office</t>
  </si>
  <si>
    <t>Chungjeongno</t>
  </si>
  <si>
    <t>Gongdeok</t>
  </si>
  <si>
    <t>Cheonho</t>
  </si>
  <si>
    <t>Amsa</t>
  </si>
  <si>
    <t>Sangil-dong</t>
  </si>
  <si>
    <t>Gangdong</t>
  </si>
  <si>
    <t>Macheon</t>
  </si>
  <si>
    <t>Moran</t>
  </si>
  <si>
    <t>Bojeong</t>
  </si>
  <si>
    <t>Bokjeong</t>
  </si>
  <si>
    <t>Jamsil</t>
  </si>
  <si>
    <t>Suseo</t>
  </si>
  <si>
    <t>Dogok</t>
  </si>
  <si>
    <t>Seoul Nat'l Uni of Education</t>
  </si>
  <si>
    <t>Seolleung</t>
  </si>
  <si>
    <t>Cheonggu</t>
  </si>
  <si>
    <t>Sindang</t>
  </si>
  <si>
    <t>Wangsimni</t>
  </si>
  <si>
    <t>Yaksu</t>
  </si>
  <si>
    <t>Dongdaemun stadium</t>
  </si>
  <si>
    <t>Beotigogae</t>
  </si>
  <si>
    <t>Chungmuro</t>
  </si>
  <si>
    <t>Samgakji</t>
  </si>
  <si>
    <t>Geumjeong</t>
  </si>
  <si>
    <t>Oido</t>
  </si>
  <si>
    <t>Cheonan</t>
  </si>
  <si>
    <t>Sadang</t>
  </si>
  <si>
    <t>Siheung</t>
  </si>
  <si>
    <t>Gwangmyeong</t>
  </si>
  <si>
    <t>Gasan Digital Complex</t>
  </si>
  <si>
    <t>Daerim</t>
  </si>
  <si>
    <t>Isu</t>
  </si>
  <si>
    <t>Express Bus terminal</t>
  </si>
  <si>
    <t>Ichon</t>
  </si>
  <si>
    <t>Konkuk Univ</t>
  </si>
  <si>
    <t>Gunja</t>
  </si>
  <si>
    <t>Seongsu</t>
  </si>
  <si>
    <t>Taereung</t>
  </si>
  <si>
    <t>Bonghwasan</t>
  </si>
  <si>
    <t>Danggogae</t>
  </si>
  <si>
    <t>Nowon</t>
  </si>
  <si>
    <t>Dobongsan</t>
  </si>
  <si>
    <t>Jangam</t>
  </si>
  <si>
    <t>Soyosan</t>
  </si>
  <si>
    <t>Changdong</t>
  </si>
  <si>
    <t>Seokgye</t>
  </si>
  <si>
    <t>Hoegi</t>
  </si>
  <si>
    <t>Paldang</t>
  </si>
  <si>
    <t>Sinseol-dong</t>
  </si>
  <si>
    <t>Dongmyo</t>
  </si>
  <si>
    <t>Euljiro 4(sa)-ga</t>
  </si>
  <si>
    <t>Dongdaeum</t>
  </si>
  <si>
    <t>Jongno 3(sam)-ga</t>
  </si>
  <si>
    <t>Euljiro 3(sam)-ga</t>
  </si>
  <si>
    <t>City Hall</t>
  </si>
  <si>
    <t>Seoul Station</t>
  </si>
  <si>
    <t>Yongsan</t>
  </si>
  <si>
    <t>Singil</t>
  </si>
  <si>
    <t>Sindorim</t>
  </si>
  <si>
    <t>Guro</t>
  </si>
  <si>
    <t>Onsu</t>
  </si>
  <si>
    <t>Bupyeong</t>
  </si>
  <si>
    <t>Dongmak</t>
  </si>
  <si>
    <t>Gyeyang</t>
  </si>
  <si>
    <t>Incheon</t>
  </si>
  <si>
    <t>Motoyawata</t>
  </si>
  <si>
    <t>Sumiyoshi</t>
  </si>
  <si>
    <t>Kita-senju</t>
  </si>
  <si>
    <t>Kita-ayase</t>
  </si>
  <si>
    <t>Oshiage</t>
  </si>
  <si>
    <t>Asakusa</t>
  </si>
  <si>
    <t>Yotsuya</t>
  </si>
  <si>
    <t>Shinjuku-sanchome</t>
  </si>
  <si>
    <t>Ichigaya</t>
  </si>
  <si>
    <t>Akasaka-mitsuke Nagatacho</t>
  </si>
  <si>
    <t>Meije-jingumae</t>
  </si>
  <si>
    <t>Yoyogi-uehara</t>
  </si>
  <si>
    <t>Shibuya</t>
  </si>
  <si>
    <t>Omote-sando</t>
  </si>
  <si>
    <t>Aoyama-itchome</t>
  </si>
  <si>
    <t>Tameika-sanno Kokkai-gijidomae</t>
  </si>
  <si>
    <t>Naka-meguro</t>
  </si>
  <si>
    <t>Roppongi</t>
  </si>
  <si>
    <t>Shirokane-takanawa</t>
  </si>
  <si>
    <t>Meguro</t>
  </si>
  <si>
    <t>Kasumigaseki</t>
  </si>
  <si>
    <t>Azabu-juban</t>
  </si>
  <si>
    <t>Shimbashi</t>
  </si>
  <si>
    <t>Higashi-ginza</t>
  </si>
  <si>
    <t>Kayabache</t>
  </si>
  <si>
    <t>Ginza</t>
  </si>
  <si>
    <t>Nihombashi</t>
  </si>
  <si>
    <t>Hlbiya</t>
  </si>
  <si>
    <t>Otemahi</t>
  </si>
  <si>
    <t>Ningyocho</t>
  </si>
  <si>
    <t>Mitsukoshimae</t>
  </si>
  <si>
    <t>Kudanshita</t>
  </si>
  <si>
    <t>Ueno</t>
  </si>
  <si>
    <t>Ogawamachi</t>
  </si>
  <si>
    <t>Jimbocho</t>
  </si>
  <si>
    <t>Wakoshi</t>
  </si>
  <si>
    <t>Ikebukuro</t>
  </si>
  <si>
    <t>Nakano-sakaue</t>
  </si>
  <si>
    <t>Hikarigaoka</t>
  </si>
  <si>
    <t>Ogikubo</t>
  </si>
  <si>
    <t>Honancho</t>
  </si>
  <si>
    <t>Shinjuku</t>
  </si>
  <si>
    <t>Tochomae</t>
  </si>
  <si>
    <t>Higashi-shinjuku</t>
  </si>
  <si>
    <t>Lidabashi</t>
  </si>
  <si>
    <t>Nakano</t>
  </si>
  <si>
    <t>Kasuga</t>
  </si>
  <si>
    <t>Akabane-Iwabuchi</t>
  </si>
  <si>
    <t>Nishi-lakashimadaira</t>
  </si>
  <si>
    <t>Bakuro-yokoyama</t>
  </si>
  <si>
    <t>Hongo-sanchome</t>
  </si>
  <si>
    <t>Uena-okachimachi Ueno-hirokoji Naka-okachimachi</t>
  </si>
  <si>
    <t>Kuramae</t>
  </si>
  <si>
    <t>Morishita</t>
  </si>
  <si>
    <t>Kiyosum-shirakawa</t>
  </si>
  <si>
    <t>Monzen-nakacho</t>
  </si>
  <si>
    <t>Nishi-tunabashi</t>
  </si>
  <si>
    <t>Tsukishima</t>
  </si>
  <si>
    <t>Shin-kiba</t>
  </si>
  <si>
    <t>Daimon</t>
  </si>
  <si>
    <t>Mita</t>
  </si>
  <si>
    <t>Nishi-magome</t>
  </si>
  <si>
    <t>King Street</t>
  </si>
  <si>
    <t>Franconia Springfield</t>
  </si>
  <si>
    <t>Huntington</t>
  </si>
  <si>
    <t>Pentagon</t>
  </si>
  <si>
    <t>Rosslyn</t>
  </si>
  <si>
    <t>Vienna Fairfax GMU</t>
  </si>
  <si>
    <t>Stadium Armory</t>
  </si>
  <si>
    <t>Largo Town Center</t>
  </si>
  <si>
    <t>New Carrolton</t>
  </si>
  <si>
    <t>L Enfant Plaza</t>
  </si>
  <si>
    <t>Branch Avenue</t>
  </si>
  <si>
    <t>Fort Totten</t>
  </si>
  <si>
    <t>Greenbelt</t>
  </si>
  <si>
    <t>Glenmont</t>
  </si>
  <si>
    <t>Gallery Pl Chinatown</t>
  </si>
  <si>
    <t>Metro Center</t>
  </si>
  <si>
    <t>Shady Grove</t>
  </si>
  <si>
    <t>Hongkou Football stadium</t>
  </si>
  <si>
    <t>Shiguang Rd</t>
  </si>
  <si>
    <t>North Jiangyang Rd</t>
  </si>
  <si>
    <t>Aerospace Museum</t>
  </si>
  <si>
    <t>South Xizang Rd</t>
  </si>
  <si>
    <t>Lancun Rd</t>
  </si>
  <si>
    <t>South Lingyan Rd</t>
  </si>
  <si>
    <t>Century Avenue</t>
  </si>
  <si>
    <t>Gangcheng Rd</t>
  </si>
  <si>
    <t>Zhangjiang Hi-Tech Park</t>
  </si>
  <si>
    <t>Songhong Rd</t>
  </si>
  <si>
    <t>Zhongshan Park</t>
  </si>
  <si>
    <t>Songjiang Xincheng</t>
  </si>
  <si>
    <t>Yishan Rd</t>
  </si>
  <si>
    <t>Xinzhuang</t>
  </si>
  <si>
    <t>Minhang Dvpt Zone</t>
  </si>
  <si>
    <t>Shanghai South Railway station</t>
  </si>
  <si>
    <t>Shanghai Indoor stadium</t>
  </si>
  <si>
    <t>Baoshan Rd</t>
  </si>
  <si>
    <t>People's Square</t>
  </si>
  <si>
    <t>Shanghai Railway station</t>
  </si>
  <si>
    <t>Fujin Rd</t>
  </si>
  <si>
    <t>Degree Centrality</t>
  </si>
  <si>
    <t>CD</t>
  </si>
  <si>
    <t>CD'</t>
  </si>
  <si>
    <t>CB</t>
  </si>
  <si>
    <t>CB'</t>
  </si>
  <si>
    <t>CC</t>
  </si>
  <si>
    <t>CC'</t>
  </si>
  <si>
    <t>City</t>
  </si>
  <si>
    <t>Vertices</t>
  </si>
  <si>
    <t>Chicago</t>
  </si>
  <si>
    <t>Boston</t>
  </si>
  <si>
    <t>New York City</t>
  </si>
  <si>
    <t>Washington DC</t>
  </si>
  <si>
    <t>Mexico City</t>
  </si>
  <si>
    <t>London</t>
  </si>
  <si>
    <t>Paris</t>
  </si>
  <si>
    <t>Madrid</t>
  </si>
  <si>
    <t>Barcelona</t>
  </si>
  <si>
    <t>Berlin</t>
  </si>
  <si>
    <t>Moscow</t>
  </si>
  <si>
    <t>Shanghai</t>
  </si>
  <si>
    <t>Tokyo</t>
  </si>
  <si>
    <t>Osaka</t>
  </si>
  <si>
    <t>Seoul</t>
  </si>
  <si>
    <t>Edges</t>
  </si>
  <si>
    <t>Min</t>
  </si>
  <si>
    <t>Max</t>
  </si>
  <si>
    <t>Median</t>
  </si>
  <si>
    <t>Average</t>
  </si>
  <si>
    <t>Med</t>
  </si>
  <si>
    <t>Adj Ave</t>
  </si>
  <si>
    <t>Washington-Blue</t>
  </si>
  <si>
    <t>Washington-Wells</t>
  </si>
  <si>
    <t>Chambers St - Blue</t>
  </si>
  <si>
    <t>Chambers St - Red</t>
  </si>
  <si>
    <t>Franklin Av  - Blue</t>
  </si>
  <si>
    <t>Franklin Av - Red</t>
  </si>
  <si>
    <t>Canal St - Yellow</t>
  </si>
  <si>
    <t>Canal St - Brown</t>
  </si>
  <si>
    <t>Green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</si>
</sst>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.0"/>
    <numFmt numFmtId="173" formatCode="0.000"/>
    <numFmt numFmtId="174" formatCode="0.0000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8">
    <xf numFmtId="0" fontId="0" fillId="0" borderId="0"/>
    <xf numFmtId="49" fontId="1" fillId="3" borderId="4" applyNumberFormat="0" applyFont="0" applyAlignment="0" applyProtection="0"/>
    <xf numFmtId="49" fontId="6" fillId="4" borderId="4" applyNumberFormat="0" applyAlignment="0" applyProtection="0"/>
    <xf numFmtId="0" fontId="7" fillId="5" borderId="4" applyNumberFormat="0" applyAlignment="0" applyProtection="0"/>
    <xf numFmtId="172" fontId="1" fillId="6" borderId="4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1" fillId="2" borderId="4" applyNumberFormat="0" applyFont="0" applyAlignment="0" applyProtection="0"/>
  </cellStyleXfs>
  <cellXfs count="44">
    <xf numFmtId="0" fontId="0" fillId="0" borderId="0" xfId="0"/>
    <xf numFmtId="49" fontId="0" fillId="0" borderId="0" xfId="0" applyNumberFormat="1"/>
    <xf numFmtId="0" fontId="0" fillId="0" borderId="0" xfId="0" applyNumberFormat="1"/>
    <xf numFmtId="17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3" fontId="0" fillId="0" borderId="0" xfId="0" applyNumberFormat="1" applyBorder="1" applyAlignment="1">
      <alignment horizontal="center" vertical="center"/>
    </xf>
    <xf numFmtId="173" fontId="0" fillId="0" borderId="3" xfId="0" applyNumberFormat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174" fontId="0" fillId="0" borderId="3" xfId="0" applyNumberForma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left" vertical="center"/>
    </xf>
    <xf numFmtId="0" fontId="2" fillId="0" borderId="3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49" fontId="6" fillId="0" borderId="0" xfId="6" applyNumberFormat="1" applyFont="1" applyAlignment="1">
      <alignment wrapText="1"/>
    </xf>
    <xf numFmtId="49" fontId="6" fillId="0" borderId="0" xfId="6" applyNumberFormat="1" applyFont="1"/>
    <xf numFmtId="49" fontId="6" fillId="0" borderId="0" xfId="6" applyNumberFormat="1" applyFont="1" applyBorder="1"/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left" vertical="center"/>
    </xf>
  </cellXfs>
  <cellStyles count="8">
    <cellStyle name="NodeXL Do Not Edit" xfId="1"/>
    <cellStyle name="NodeXL Graph Metric" xfId="2"/>
    <cellStyle name="NodeXL Label" xfId="3"/>
    <cellStyle name="NodeXL Layout" xfId="4"/>
    <cellStyle name="NodeXL Other Column" xfId="5"/>
    <cellStyle name="NodeXL Required" xfId="6"/>
    <cellStyle name="NodeXL Visual Property" xfId="7"/>
    <cellStyle name="Normal" xfId="0" builtinId="0"/>
  </cellStyles>
  <dxfs count="1">
    <dxf>
      <font>
        <color theme="0"/>
      </font>
      <fill>
        <patternFill>
          <bgColor theme="4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TableStyleMedium9" defaultPivotStyle="PivotStyleLight16">
    <tableStyle name="NodeXL Table" pivot="0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rlin%20NodeX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ges"/>
      <sheetName val="Vertices"/>
      <sheetName val="Do Not Delete"/>
      <sheetName val="Groups"/>
      <sheetName val="Group Vertices"/>
      <sheetName val="Overall Metrics"/>
      <sheetName val="M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C2" t="str">
            <v>Show if in an Edge</v>
          </cell>
          <cell r="D2" t="str">
            <v>Circle</v>
          </cell>
          <cell r="F2" t="str">
            <v>No</v>
          </cell>
          <cell r="G2" t="str">
            <v>Nowhere</v>
          </cell>
        </row>
        <row r="3">
          <cell r="C3" t="str">
            <v>Skip</v>
          </cell>
          <cell r="D3" t="str">
            <v>Disk</v>
          </cell>
          <cell r="F3" t="str">
            <v>Yes</v>
          </cell>
          <cell r="G3" t="str">
            <v>Top Left</v>
          </cell>
        </row>
        <row r="4">
          <cell r="C4" t="str">
            <v>Hide</v>
          </cell>
          <cell r="D4" t="str">
            <v>Sphere</v>
          </cell>
          <cell r="F4">
            <v>0</v>
          </cell>
          <cell r="G4" t="str">
            <v>Top Center</v>
          </cell>
        </row>
        <row r="5">
          <cell r="C5" t="str">
            <v>Show</v>
          </cell>
          <cell r="D5" t="str">
            <v>Square</v>
          </cell>
          <cell r="F5">
            <v>1</v>
          </cell>
          <cell r="G5" t="str">
            <v>Top Right</v>
          </cell>
        </row>
        <row r="6">
          <cell r="C6">
            <v>1</v>
          </cell>
          <cell r="D6" t="str">
            <v>Solid Square</v>
          </cell>
          <cell r="G6" t="str">
            <v>Middle Left</v>
          </cell>
        </row>
        <row r="7">
          <cell r="C7">
            <v>0</v>
          </cell>
          <cell r="D7" t="str">
            <v>Diamond</v>
          </cell>
          <cell r="G7" t="str">
            <v>Middle Center</v>
          </cell>
        </row>
        <row r="8">
          <cell r="C8">
            <v>2</v>
          </cell>
          <cell r="D8" t="str">
            <v>Solid Diamond</v>
          </cell>
          <cell r="G8" t="str">
            <v>Middle Right</v>
          </cell>
        </row>
        <row r="9">
          <cell r="C9">
            <v>4</v>
          </cell>
          <cell r="D9" t="str">
            <v>Triangle</v>
          </cell>
          <cell r="G9" t="str">
            <v>Bottom Left</v>
          </cell>
        </row>
        <row r="10">
          <cell r="D10" t="str">
            <v>Solid Triangle</v>
          </cell>
          <cell r="G10" t="str">
            <v>Bottom Center</v>
          </cell>
        </row>
        <row r="11">
          <cell r="D11" t="str">
            <v>Label</v>
          </cell>
          <cell r="G11" t="str">
            <v>Bottom Right</v>
          </cell>
        </row>
        <row r="12">
          <cell r="D12" t="str">
            <v>Image</v>
          </cell>
          <cell r="G12">
            <v>0</v>
          </cell>
        </row>
        <row r="13">
          <cell r="D13">
            <v>1</v>
          </cell>
          <cell r="G13">
            <v>1</v>
          </cell>
        </row>
        <row r="14">
          <cell r="D14">
            <v>2</v>
          </cell>
          <cell r="G14">
            <v>2</v>
          </cell>
        </row>
        <row r="15">
          <cell r="D15">
            <v>3</v>
          </cell>
          <cell r="G15">
            <v>3</v>
          </cell>
        </row>
        <row r="16">
          <cell r="D16">
            <v>4</v>
          </cell>
          <cell r="G16">
            <v>4</v>
          </cell>
        </row>
        <row r="17">
          <cell r="D17">
            <v>5</v>
          </cell>
          <cell r="G17">
            <v>5</v>
          </cell>
        </row>
        <row r="18">
          <cell r="D18">
            <v>6</v>
          </cell>
          <cell r="G18">
            <v>6</v>
          </cell>
        </row>
        <row r="19">
          <cell r="D19">
            <v>7</v>
          </cell>
          <cell r="G19">
            <v>7</v>
          </cell>
        </row>
        <row r="20">
          <cell r="D20">
            <v>8</v>
          </cell>
          <cell r="G20">
            <v>8</v>
          </cell>
        </row>
        <row r="21">
          <cell r="D21">
            <v>9</v>
          </cell>
          <cell r="G21">
            <v>9</v>
          </cell>
        </row>
        <row r="22">
          <cell r="D22">
            <v>10</v>
          </cell>
        </row>
        <row r="23">
          <cell r="D23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1" max="1" width="14.5" bestFit="1" customWidth="1"/>
    <col min="2" max="18" width="8.5" customWidth="1"/>
  </cols>
  <sheetData>
    <row r="1" spans="1:18" x14ac:dyDescent="0.2">
      <c r="A1" s="32" t="s">
        <v>675</v>
      </c>
      <c r="B1" s="33" t="s">
        <v>676</v>
      </c>
      <c r="C1" s="37" t="s">
        <v>692</v>
      </c>
      <c r="D1" s="33" t="s">
        <v>668</v>
      </c>
      <c r="E1" s="33"/>
      <c r="F1" s="33"/>
      <c r="G1" s="33"/>
      <c r="H1" s="33"/>
      <c r="I1" s="34" t="s">
        <v>2</v>
      </c>
      <c r="J1" s="35"/>
      <c r="K1" s="35"/>
      <c r="L1" s="35"/>
      <c r="M1" s="36"/>
      <c r="N1" s="34" t="s">
        <v>1</v>
      </c>
      <c r="O1" s="35"/>
      <c r="P1" s="35"/>
      <c r="Q1" s="35"/>
      <c r="R1" s="36"/>
    </row>
    <row r="2" spans="1:18" x14ac:dyDescent="0.2">
      <c r="A2" s="32"/>
      <c r="B2" s="33"/>
      <c r="C2" s="37"/>
      <c r="D2" s="5" t="s">
        <v>693</v>
      </c>
      <c r="E2" s="5" t="s">
        <v>694</v>
      </c>
      <c r="F2" s="5" t="s">
        <v>695</v>
      </c>
      <c r="G2" s="5" t="s">
        <v>696</v>
      </c>
      <c r="H2" s="5" t="s">
        <v>698</v>
      </c>
      <c r="I2" s="8" t="s">
        <v>693</v>
      </c>
      <c r="J2" s="11" t="s">
        <v>694</v>
      </c>
      <c r="K2" s="11" t="s">
        <v>697</v>
      </c>
      <c r="L2" s="11" t="s">
        <v>696</v>
      </c>
      <c r="M2" s="5" t="s">
        <v>698</v>
      </c>
      <c r="N2" s="8" t="s">
        <v>693</v>
      </c>
      <c r="O2" s="11" t="s">
        <v>694</v>
      </c>
      <c r="P2" s="11" t="s">
        <v>697</v>
      </c>
      <c r="Q2" s="11" t="s">
        <v>696</v>
      </c>
      <c r="R2" s="10" t="s">
        <v>698</v>
      </c>
    </row>
    <row r="3" spans="1:18" x14ac:dyDescent="0.2">
      <c r="A3" s="28" t="s">
        <v>685</v>
      </c>
      <c r="B3" s="5">
        <v>29</v>
      </c>
      <c r="C3" s="9">
        <v>42</v>
      </c>
      <c r="D3" s="5">
        <v>1</v>
      </c>
      <c r="E3" s="5">
        <v>6</v>
      </c>
      <c r="F3" s="6">
        <v>3</v>
      </c>
      <c r="G3" s="6">
        <v>2.896551724137931</v>
      </c>
      <c r="H3" s="7">
        <f t="shared" ref="H3:H17" si="0">G3/(B3-1)</f>
        <v>0.10344827586206896</v>
      </c>
      <c r="I3" s="16">
        <v>7.1939999999999999E-3</v>
      </c>
      <c r="J3" s="14">
        <v>1.4925000000000001E-2</v>
      </c>
      <c r="K3" s="14">
        <v>1.0638E-2</v>
      </c>
      <c r="L3" s="14">
        <v>1.0560103448275862E-2</v>
      </c>
      <c r="M3" s="17">
        <f>L3*(B3-1)</f>
        <v>0.29568289655172414</v>
      </c>
      <c r="N3" s="8">
        <v>0</v>
      </c>
      <c r="O3" s="12">
        <v>163.066667</v>
      </c>
      <c r="P3" s="12">
        <v>27</v>
      </c>
      <c r="Q3" s="13">
        <v>35.448275896551728</v>
      </c>
      <c r="R3" s="15">
        <v>9.3778507662835256E-2</v>
      </c>
    </row>
    <row r="4" spans="1:18" x14ac:dyDescent="0.2">
      <c r="A4" s="28" t="s">
        <v>686</v>
      </c>
      <c r="B4" s="5">
        <v>32</v>
      </c>
      <c r="C4" s="9">
        <v>43</v>
      </c>
      <c r="D4" s="5">
        <v>1</v>
      </c>
      <c r="E4" s="5">
        <v>5</v>
      </c>
      <c r="F4" s="6">
        <v>4</v>
      </c>
      <c r="G4" s="6">
        <v>2.6875</v>
      </c>
      <c r="H4" s="7">
        <f t="shared" si="0"/>
        <v>8.669354838709678E-2</v>
      </c>
      <c r="I4" s="16">
        <v>6.9439999999999997E-3</v>
      </c>
      <c r="J4" s="14">
        <v>1.2048E-2</v>
      </c>
      <c r="K4" s="14">
        <v>9.216499999999999E-3</v>
      </c>
      <c r="L4" s="14">
        <v>9.1192187500000015E-3</v>
      </c>
      <c r="M4" s="17">
        <f>L4*(B4-1)</f>
        <v>0.28269578125000006</v>
      </c>
      <c r="N4" s="8">
        <v>0</v>
      </c>
      <c r="O4" s="12">
        <v>110.4</v>
      </c>
      <c r="P4" s="12">
        <v>42.866667</v>
      </c>
      <c r="Q4" s="13">
        <v>40.96875</v>
      </c>
      <c r="R4" s="15">
        <v>8.8104838709677419E-2</v>
      </c>
    </row>
    <row r="5" spans="1:18" x14ac:dyDescent="0.2">
      <c r="A5" s="28" t="s">
        <v>678</v>
      </c>
      <c r="B5" s="5">
        <v>21</v>
      </c>
      <c r="C5" s="9">
        <v>22</v>
      </c>
      <c r="D5" s="5">
        <v>1</v>
      </c>
      <c r="E5" s="5">
        <v>4</v>
      </c>
      <c r="F5" s="6">
        <v>1</v>
      </c>
      <c r="G5" s="6">
        <v>2.0952380952380953</v>
      </c>
      <c r="H5" s="7">
        <f>G5/(B5-1)</f>
        <v>0.10476190476190476</v>
      </c>
      <c r="I5" s="16">
        <v>1.0869999999999999E-2</v>
      </c>
      <c r="J5" s="14">
        <v>2.1277000000000001E-2</v>
      </c>
      <c r="K5" s="14">
        <v>1.4085E-2</v>
      </c>
      <c r="L5" s="14">
        <v>1.4646857142857142E-2</v>
      </c>
      <c r="M5" s="17">
        <f>L5*(B5-1)</f>
        <v>0.29293714285714284</v>
      </c>
      <c r="N5" s="8">
        <v>0</v>
      </c>
      <c r="O5" s="12">
        <v>102</v>
      </c>
      <c r="P5" s="12">
        <v>0</v>
      </c>
      <c r="Q5" s="13">
        <v>25.61904761904762</v>
      </c>
      <c r="R5" s="15">
        <v>0.13483709273182959</v>
      </c>
    </row>
    <row r="6" spans="1:18" x14ac:dyDescent="0.2">
      <c r="A6" s="28" t="s">
        <v>677</v>
      </c>
      <c r="B6" s="5">
        <v>25</v>
      </c>
      <c r="C6" s="9">
        <v>57</v>
      </c>
      <c r="D6" s="5">
        <v>1</v>
      </c>
      <c r="E6" s="5">
        <v>6</v>
      </c>
      <c r="F6" s="6">
        <v>2</v>
      </c>
      <c r="G6" s="6">
        <v>2.2799999999999998</v>
      </c>
      <c r="H6" s="7">
        <f t="shared" si="0"/>
        <v>9.4999999999999987E-2</v>
      </c>
      <c r="I6" s="16">
        <v>7.8130000000000005E-3</v>
      </c>
      <c r="J6" s="14">
        <v>1.6129000000000001E-2</v>
      </c>
      <c r="K6" s="14">
        <v>1.1494000000000001E-2</v>
      </c>
      <c r="L6" s="14">
        <v>1.1895040000000001E-2</v>
      </c>
      <c r="M6" s="17">
        <f>L6*(B6-1)</f>
        <v>0.28548096000000001</v>
      </c>
      <c r="N6" s="8">
        <v>0</v>
      </c>
      <c r="O6" s="12">
        <v>221</v>
      </c>
      <c r="P6" s="12">
        <v>24</v>
      </c>
      <c r="Q6" s="13">
        <v>63.92</v>
      </c>
      <c r="R6" s="15">
        <v>0.23159420289855073</v>
      </c>
    </row>
    <row r="7" spans="1:18" x14ac:dyDescent="0.2">
      <c r="A7" s="28" t="s">
        <v>682</v>
      </c>
      <c r="B7" s="5">
        <v>83</v>
      </c>
      <c r="C7" s="9">
        <v>121</v>
      </c>
      <c r="D7" s="5">
        <v>1</v>
      </c>
      <c r="E7" s="5">
        <v>6</v>
      </c>
      <c r="F7" s="6">
        <v>3</v>
      </c>
      <c r="G7" s="6">
        <v>2.9156626506024095</v>
      </c>
      <c r="H7" s="7">
        <f t="shared" si="0"/>
        <v>3.5556861592712312E-2</v>
      </c>
      <c r="I7" s="16">
        <v>1.464E-3</v>
      </c>
      <c r="J7" s="14">
        <v>3.2049999999999999E-3</v>
      </c>
      <c r="K7" s="14">
        <v>2.2420000000000001E-3</v>
      </c>
      <c r="L7" s="14">
        <v>2.2912048192771095E-3</v>
      </c>
      <c r="M7" s="17">
        <f t="shared" ref="M7:M17" si="1">L7*(B7-1)</f>
        <v>0.18787879518072298</v>
      </c>
      <c r="N7" s="8">
        <v>0</v>
      </c>
      <c r="O7" s="12">
        <v>1240.2910629999999</v>
      </c>
      <c r="P7" s="12">
        <v>137.73831999999999</v>
      </c>
      <c r="Q7" s="13">
        <v>185.84337349397589</v>
      </c>
      <c r="R7" s="15">
        <v>5.5960064286051159E-2</v>
      </c>
    </row>
    <row r="8" spans="1:18" x14ac:dyDescent="0.2">
      <c r="A8" s="28" t="s">
        <v>684</v>
      </c>
      <c r="B8" s="5">
        <v>48</v>
      </c>
      <c r="C8" s="9">
        <v>79</v>
      </c>
      <c r="D8" s="5">
        <v>1</v>
      </c>
      <c r="E8" s="5">
        <v>6</v>
      </c>
      <c r="F8" s="6">
        <v>4</v>
      </c>
      <c r="G8" s="6">
        <v>3.2916666666666665</v>
      </c>
      <c r="H8" s="7">
        <f t="shared" si="0"/>
        <v>7.0035460992907791E-2</v>
      </c>
      <c r="I8" s="16">
        <v>3.6900000000000001E-3</v>
      </c>
      <c r="J8" s="14">
        <v>6.9930000000000001E-3</v>
      </c>
      <c r="K8" s="14">
        <v>5.4345000000000001E-3</v>
      </c>
      <c r="L8" s="14">
        <v>5.3564583333333337E-3</v>
      </c>
      <c r="M8" s="17">
        <f t="shared" si="1"/>
        <v>0.25175354166666669</v>
      </c>
      <c r="N8" s="8">
        <v>0</v>
      </c>
      <c r="O8" s="12">
        <v>265.18872199999998</v>
      </c>
      <c r="P8" s="12">
        <v>65.721751999999995</v>
      </c>
      <c r="Q8" s="13">
        <v>72.770833312499974</v>
      </c>
      <c r="R8" s="15">
        <v>6.7318069669287675E-2</v>
      </c>
    </row>
    <row r="9" spans="1:18" x14ac:dyDescent="0.2">
      <c r="A9" s="28" t="s">
        <v>681</v>
      </c>
      <c r="B9" s="5">
        <v>35</v>
      </c>
      <c r="C9" s="9">
        <v>52</v>
      </c>
      <c r="D9" s="5">
        <v>1</v>
      </c>
      <c r="E9" s="5">
        <v>6</v>
      </c>
      <c r="F9" s="6">
        <v>4</v>
      </c>
      <c r="G9" s="6">
        <v>2.9714285714285715</v>
      </c>
      <c r="H9" s="7">
        <f t="shared" si="0"/>
        <v>8.7394957983193286E-2</v>
      </c>
      <c r="I9" s="16">
        <v>6.1729999999999997E-3</v>
      </c>
      <c r="J9" s="14">
        <v>9.8040000000000002E-3</v>
      </c>
      <c r="K9" s="14">
        <v>8.6960000000000006E-3</v>
      </c>
      <c r="L9" s="14">
        <v>8.3393428571428563E-3</v>
      </c>
      <c r="M9" s="17">
        <f t="shared" si="1"/>
        <v>0.28353765714285711</v>
      </c>
      <c r="N9" s="8">
        <v>0</v>
      </c>
      <c r="O9" s="12">
        <v>129.21745999999999</v>
      </c>
      <c r="P9" s="12">
        <v>43.963797</v>
      </c>
      <c r="Q9" s="13">
        <v>44.200000057142859</v>
      </c>
      <c r="R9" s="15">
        <v>7.878787888973772E-2</v>
      </c>
    </row>
    <row r="10" spans="1:18" x14ac:dyDescent="0.2">
      <c r="A10" s="28" t="s">
        <v>687</v>
      </c>
      <c r="B10" s="5">
        <v>41</v>
      </c>
      <c r="C10" s="9">
        <v>62</v>
      </c>
      <c r="D10" s="5">
        <v>1</v>
      </c>
      <c r="E10" s="5">
        <v>6</v>
      </c>
      <c r="F10" s="6">
        <v>4</v>
      </c>
      <c r="G10" s="6">
        <v>3.024390243902439</v>
      </c>
      <c r="H10" s="7">
        <f t="shared" si="0"/>
        <v>7.5609756097560973E-2</v>
      </c>
      <c r="I10" s="16">
        <v>4.8780000000000004E-3</v>
      </c>
      <c r="J10" s="14">
        <v>9.7090000000000006E-3</v>
      </c>
      <c r="K10" s="14">
        <v>6.8490000000000001E-3</v>
      </c>
      <c r="L10" s="14">
        <v>6.9967317073170721E-3</v>
      </c>
      <c r="M10" s="17">
        <f t="shared" si="1"/>
        <v>0.27986926829268288</v>
      </c>
      <c r="N10" s="8">
        <v>0</v>
      </c>
      <c r="O10" s="12">
        <v>177.26056700000001</v>
      </c>
      <c r="P10" s="12">
        <v>52.815384999999999</v>
      </c>
      <c r="Q10" s="13">
        <v>54.097561073170723</v>
      </c>
      <c r="R10" s="15">
        <v>6.9355847529706055E-2</v>
      </c>
    </row>
    <row r="11" spans="1:18" x14ac:dyDescent="0.2">
      <c r="A11" s="28" t="s">
        <v>679</v>
      </c>
      <c r="B11" s="5">
        <v>77</v>
      </c>
      <c r="C11" s="9">
        <v>109</v>
      </c>
      <c r="D11" s="5">
        <v>1</v>
      </c>
      <c r="E11" s="5">
        <v>6</v>
      </c>
      <c r="F11" s="6">
        <v>3</v>
      </c>
      <c r="G11" s="6">
        <v>2.831168831168831</v>
      </c>
      <c r="H11" s="7">
        <f t="shared" si="0"/>
        <v>3.725222146274778E-2</v>
      </c>
      <c r="I11" s="16">
        <v>1.621E-3</v>
      </c>
      <c r="J11" s="14">
        <v>3.4480000000000001E-3</v>
      </c>
      <c r="K11" s="14">
        <v>2.591E-3</v>
      </c>
      <c r="L11" s="14">
        <v>2.597116883116883E-3</v>
      </c>
      <c r="M11" s="17">
        <f t="shared" si="1"/>
        <v>0.19738088311688312</v>
      </c>
      <c r="N11" s="8">
        <v>0</v>
      </c>
      <c r="O11" s="12">
        <v>683.15</v>
      </c>
      <c r="P11" s="12">
        <v>110.767291</v>
      </c>
      <c r="Q11" s="13">
        <v>162.45454544155837</v>
      </c>
      <c r="R11" s="15">
        <v>5.7001594891774865E-2</v>
      </c>
    </row>
    <row r="12" spans="1:18" x14ac:dyDescent="0.2">
      <c r="A12" s="28" t="s">
        <v>690</v>
      </c>
      <c r="B12" s="5">
        <v>36</v>
      </c>
      <c r="C12" s="9">
        <v>51</v>
      </c>
      <c r="D12" s="5">
        <v>1</v>
      </c>
      <c r="E12" s="5">
        <v>6</v>
      </c>
      <c r="F12" s="6">
        <v>3.5</v>
      </c>
      <c r="G12" s="6">
        <v>2.8333333333333335</v>
      </c>
      <c r="H12" s="7">
        <f t="shared" si="0"/>
        <v>8.0952380952380956E-2</v>
      </c>
      <c r="I12" s="16">
        <v>5.4949999999999999E-3</v>
      </c>
      <c r="J12" s="14">
        <v>9.7090000000000006E-3</v>
      </c>
      <c r="K12" s="14">
        <v>7.6054999999999994E-3</v>
      </c>
      <c r="L12" s="14">
        <v>7.5931388888888889E-3</v>
      </c>
      <c r="M12" s="17">
        <f t="shared" si="1"/>
        <v>0.26575986111111111</v>
      </c>
      <c r="N12" s="8">
        <v>0</v>
      </c>
      <c r="O12" s="12">
        <v>152.99848499999999</v>
      </c>
      <c r="P12" s="12">
        <v>50.785714499999997</v>
      </c>
      <c r="Q12" s="13">
        <v>50.250000000000014</v>
      </c>
      <c r="R12" s="15">
        <v>8.4453781512605061E-2</v>
      </c>
    </row>
    <row r="13" spans="1:18" x14ac:dyDescent="0.2">
      <c r="A13" s="28" t="s">
        <v>683</v>
      </c>
      <c r="B13" s="5">
        <v>78</v>
      </c>
      <c r="C13" s="9">
        <v>125</v>
      </c>
      <c r="D13" s="5">
        <v>1</v>
      </c>
      <c r="E13" s="5">
        <v>7</v>
      </c>
      <c r="F13" s="6">
        <v>3.5</v>
      </c>
      <c r="G13" s="6">
        <v>3.2051282051282053</v>
      </c>
      <c r="H13" s="7">
        <f t="shared" si="0"/>
        <v>4.1625041625041624E-2</v>
      </c>
      <c r="I13" s="16">
        <v>1.825E-3</v>
      </c>
      <c r="J13" s="14">
        <v>3.5590000000000001E-3</v>
      </c>
      <c r="K13" s="14">
        <v>2.7859999999999998E-3</v>
      </c>
      <c r="L13" s="14">
        <v>2.6957820512820518E-3</v>
      </c>
      <c r="M13" s="17">
        <f t="shared" si="1"/>
        <v>0.207575217948718</v>
      </c>
      <c r="N13" s="8">
        <v>0</v>
      </c>
      <c r="O13" s="12">
        <v>630.72510399999999</v>
      </c>
      <c r="P13" s="12">
        <v>140.11056350000001</v>
      </c>
      <c r="Q13" s="13">
        <v>152.49999996153846</v>
      </c>
      <c r="R13" s="15">
        <v>5.2118933684736315E-2</v>
      </c>
    </row>
    <row r="14" spans="1:18" x14ac:dyDescent="0.2">
      <c r="A14" s="28" t="s">
        <v>691</v>
      </c>
      <c r="B14" s="5">
        <v>71</v>
      </c>
      <c r="C14" s="9">
        <v>111</v>
      </c>
      <c r="D14" s="5">
        <v>1</v>
      </c>
      <c r="E14" s="5">
        <v>6</v>
      </c>
      <c r="F14" s="6">
        <v>4</v>
      </c>
      <c r="G14" s="6">
        <v>3.1267605633802815</v>
      </c>
      <c r="H14" s="7">
        <f t="shared" si="0"/>
        <v>4.4668008048289735E-2</v>
      </c>
      <c r="I14" s="16">
        <v>1.931E-3</v>
      </c>
      <c r="J14" s="14">
        <v>3.7880000000000001E-3</v>
      </c>
      <c r="K14" s="14">
        <v>2.9069999999999999E-3</v>
      </c>
      <c r="L14" s="14">
        <v>2.8765211267605638E-3</v>
      </c>
      <c r="M14" s="17">
        <f t="shared" si="1"/>
        <v>0.20135647887323946</v>
      </c>
      <c r="N14" s="8">
        <v>0</v>
      </c>
      <c r="O14" s="12">
        <v>467.57146699999998</v>
      </c>
      <c r="P14" s="12">
        <v>108.644279</v>
      </c>
      <c r="Q14" s="13">
        <v>144.09859154929578</v>
      </c>
      <c r="R14" s="15">
        <v>5.9668153850640074E-2</v>
      </c>
    </row>
    <row r="15" spans="1:18" x14ac:dyDescent="0.2">
      <c r="A15" s="28" t="s">
        <v>688</v>
      </c>
      <c r="B15" s="5">
        <v>22</v>
      </c>
      <c r="C15" s="9">
        <v>28</v>
      </c>
      <c r="D15" s="5">
        <v>1</v>
      </c>
      <c r="E15" s="5">
        <v>6</v>
      </c>
      <c r="F15" s="6">
        <v>2.5</v>
      </c>
      <c r="G15" s="6">
        <v>2.5454545454545454</v>
      </c>
      <c r="H15" s="7">
        <f t="shared" si="0"/>
        <v>0.12121212121212122</v>
      </c>
      <c r="I15" s="16">
        <v>1.0309E-2</v>
      </c>
      <c r="J15" s="14">
        <v>2.4389999999999998E-2</v>
      </c>
      <c r="K15" s="14">
        <v>1.5549500000000001E-2</v>
      </c>
      <c r="L15" s="14">
        <v>1.6172136363636368E-2</v>
      </c>
      <c r="M15" s="17">
        <f t="shared" si="1"/>
        <v>0.33961486363636373</v>
      </c>
      <c r="N15" s="8">
        <v>0</v>
      </c>
      <c r="O15" s="12">
        <v>93.216667000000001</v>
      </c>
      <c r="P15" s="12">
        <v>16.916666499999998</v>
      </c>
      <c r="Q15" s="13">
        <v>21.818181772727272</v>
      </c>
      <c r="R15" s="15">
        <v>0.10389610367965367</v>
      </c>
    </row>
    <row r="16" spans="1:18" x14ac:dyDescent="0.2">
      <c r="A16" s="28" t="s">
        <v>689</v>
      </c>
      <c r="B16" s="5">
        <v>62</v>
      </c>
      <c r="C16" s="9">
        <v>107</v>
      </c>
      <c r="D16" s="5">
        <v>1</v>
      </c>
      <c r="E16" s="5">
        <v>7</v>
      </c>
      <c r="F16" s="6">
        <v>4</v>
      </c>
      <c r="G16" s="6">
        <v>3.4516129032258065</v>
      </c>
      <c r="H16" s="7">
        <f t="shared" si="0"/>
        <v>5.6583818085668959E-2</v>
      </c>
      <c r="I16" s="16">
        <v>2.8170000000000001E-3</v>
      </c>
      <c r="J16" s="14">
        <v>5.5250000000000004E-3</v>
      </c>
      <c r="K16" s="14">
        <v>4.1069999999999995E-3</v>
      </c>
      <c r="L16" s="14">
        <v>3.9959354838709675E-3</v>
      </c>
      <c r="M16" s="17">
        <f t="shared" si="1"/>
        <v>0.24375206451612902</v>
      </c>
      <c r="N16" s="8">
        <v>0</v>
      </c>
      <c r="O16" s="12">
        <v>452.549014</v>
      </c>
      <c r="P16" s="12">
        <v>80.224434000000002</v>
      </c>
      <c r="Q16" s="13">
        <v>98.564516064516141</v>
      </c>
      <c r="R16" s="15">
        <v>5.3860391292085322E-2</v>
      </c>
    </row>
    <row r="17" spans="1:18" x14ac:dyDescent="0.2">
      <c r="A17" s="28" t="s">
        <v>680</v>
      </c>
      <c r="B17" s="5">
        <v>17</v>
      </c>
      <c r="C17" s="9">
        <v>18</v>
      </c>
      <c r="D17" s="5">
        <v>1</v>
      </c>
      <c r="E17" s="5">
        <v>5</v>
      </c>
      <c r="F17" s="6">
        <v>1</v>
      </c>
      <c r="G17" s="6">
        <v>2.1176470588235294</v>
      </c>
      <c r="H17" s="7">
        <f t="shared" si="0"/>
        <v>0.13235294117647059</v>
      </c>
      <c r="I17" s="16">
        <v>1.5873000000000002E-2</v>
      </c>
      <c r="J17" s="14">
        <v>3.125E-2</v>
      </c>
      <c r="K17" s="14">
        <v>2.0833000000000001E-2</v>
      </c>
      <c r="L17" s="14">
        <v>2.1005235294117654E-2</v>
      </c>
      <c r="M17" s="17">
        <f t="shared" si="1"/>
        <v>0.33608376470588247</v>
      </c>
      <c r="N17" s="8">
        <v>0</v>
      </c>
      <c r="O17" s="12">
        <v>71</v>
      </c>
      <c r="P17" s="12">
        <v>0</v>
      </c>
      <c r="Q17" s="13">
        <v>16.941176470588236</v>
      </c>
      <c r="R17" s="15">
        <v>0.14117647058823529</v>
      </c>
    </row>
  </sheetData>
  <mergeCells count="6">
    <mergeCell ref="A1:A2"/>
    <mergeCell ref="B1:B2"/>
    <mergeCell ref="N1:R1"/>
    <mergeCell ref="C1:C2"/>
    <mergeCell ref="D1:H1"/>
    <mergeCell ref="I1:M1"/>
  </mergeCells>
  <phoneticPr fontId="3" type="noConversion"/>
  <pageMargins left="0.75" right="0.75" top="1" bottom="1" header="0.5" footer="0.5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A57" sqref="A57"/>
    </sheetView>
  </sheetViews>
  <sheetFormatPr baseColWidth="10" defaultColWidth="8.83203125" defaultRowHeight="15" x14ac:dyDescent="0.2"/>
  <cols>
    <col min="1" max="1" width="29.33203125" style="1" bestFit="1" customWidth="1"/>
    <col min="2" max="4" width="13.5" style="2" customWidth="1"/>
    <col min="5" max="5" width="13.5" customWidth="1"/>
    <col min="6" max="6" width="13.5" style="4" customWidth="1"/>
    <col min="7" max="7" width="13.5" customWidth="1"/>
  </cols>
  <sheetData>
    <row r="1" spans="1:7" ht="15" customHeight="1" x14ac:dyDescent="0.2">
      <c r="A1" s="43" t="s">
        <v>0</v>
      </c>
      <c r="B1" s="38" t="s">
        <v>668</v>
      </c>
      <c r="C1" s="39"/>
      <c r="D1" s="40" t="s">
        <v>2</v>
      </c>
      <c r="E1" s="40"/>
      <c r="F1" s="41" t="s">
        <v>1</v>
      </c>
      <c r="G1" s="42"/>
    </row>
    <row r="2" spans="1:7" ht="16" x14ac:dyDescent="0.2">
      <c r="A2" s="43"/>
      <c r="B2" s="25" t="s">
        <v>669</v>
      </c>
      <c r="C2" s="20" t="s">
        <v>670</v>
      </c>
      <c r="D2" s="26" t="s">
        <v>673</v>
      </c>
      <c r="E2" s="18" t="s">
        <v>674</v>
      </c>
      <c r="F2" s="27" t="s">
        <v>671</v>
      </c>
      <c r="G2" s="23" t="s">
        <v>672</v>
      </c>
    </row>
    <row r="3" spans="1:7" x14ac:dyDescent="0.2">
      <c r="A3" s="1" t="s">
        <v>328</v>
      </c>
      <c r="B3" s="21">
        <v>6</v>
      </c>
      <c r="C3" s="24">
        <v>7.8947368421052627E-2</v>
      </c>
      <c r="D3" s="7">
        <v>2.9329999999999998E-3</v>
      </c>
      <c r="E3" s="7">
        <v>0.222908</v>
      </c>
      <c r="F3" s="22">
        <v>683.15</v>
      </c>
      <c r="G3" s="24">
        <v>0.23970175438596492</v>
      </c>
    </row>
    <row r="4" spans="1:7" x14ac:dyDescent="0.2">
      <c r="A4" s="1" t="s">
        <v>329</v>
      </c>
      <c r="B4" s="21">
        <v>4</v>
      </c>
      <c r="C4" s="24">
        <v>5.2631578947368418E-2</v>
      </c>
      <c r="D4" s="7">
        <v>3.4480000000000001E-3</v>
      </c>
      <c r="E4" s="7">
        <v>0.262048</v>
      </c>
      <c r="F4" s="22">
        <v>617.52964899999995</v>
      </c>
      <c r="G4" s="24">
        <v>0.21667706982456139</v>
      </c>
    </row>
    <row r="5" spans="1:7" x14ac:dyDescent="0.2">
      <c r="A5" s="1" t="s">
        <v>365</v>
      </c>
      <c r="B5" s="21">
        <v>5</v>
      </c>
      <c r="C5" s="24">
        <v>6.5789473684210523E-2</v>
      </c>
      <c r="D5" s="7">
        <v>3.0300000000000001E-3</v>
      </c>
      <c r="E5" s="7">
        <v>0.23028000000000001</v>
      </c>
      <c r="F5" s="22">
        <v>569.90181099999995</v>
      </c>
      <c r="G5" s="24">
        <v>0.19996554771929823</v>
      </c>
    </row>
    <row r="6" spans="1:7" x14ac:dyDescent="0.2">
      <c r="A6" s="1" t="s">
        <v>359</v>
      </c>
      <c r="B6" s="21">
        <v>5</v>
      </c>
      <c r="C6" s="24">
        <v>6.5789473684210523E-2</v>
      </c>
      <c r="D6" s="7">
        <v>3.3110000000000001E-3</v>
      </c>
      <c r="E6" s="7">
        <v>0.25163600000000003</v>
      </c>
      <c r="F6" s="22">
        <v>541.02683100000002</v>
      </c>
      <c r="G6" s="24">
        <v>0.1898339757894737</v>
      </c>
    </row>
    <row r="7" spans="1:7" x14ac:dyDescent="0.2">
      <c r="A7" s="1" t="s">
        <v>364</v>
      </c>
      <c r="B7" s="21">
        <v>5</v>
      </c>
      <c r="C7" s="24">
        <v>6.5789473684210523E-2</v>
      </c>
      <c r="D7" s="7">
        <v>3.3219999999999999E-3</v>
      </c>
      <c r="E7" s="7">
        <v>0.25247199999999997</v>
      </c>
      <c r="F7" s="22">
        <v>520.70892600000002</v>
      </c>
      <c r="G7" s="24">
        <v>0.18270488631578949</v>
      </c>
    </row>
    <row r="8" spans="1:7" x14ac:dyDescent="0.2">
      <c r="A8" s="1" t="s">
        <v>347</v>
      </c>
      <c r="B8" s="21">
        <v>6</v>
      </c>
      <c r="C8" s="24">
        <v>7.8947368421052627E-2</v>
      </c>
      <c r="D8" s="7">
        <v>3.2360000000000002E-3</v>
      </c>
      <c r="E8" s="7">
        <v>0.24593600000000002</v>
      </c>
      <c r="F8" s="22">
        <v>485.42273799999998</v>
      </c>
      <c r="G8" s="24">
        <v>0.17032376771929825</v>
      </c>
    </row>
    <row r="9" spans="1:7" x14ac:dyDescent="0.2">
      <c r="A9" s="1" t="s">
        <v>353</v>
      </c>
      <c r="B9" s="21">
        <v>4</v>
      </c>
      <c r="C9" s="24">
        <v>5.2631578947368418E-2</v>
      </c>
      <c r="D9" s="7">
        <v>3.3219999999999999E-3</v>
      </c>
      <c r="E9" s="7">
        <v>0.25247199999999997</v>
      </c>
      <c r="F9" s="22">
        <v>442.961725</v>
      </c>
      <c r="G9" s="24">
        <v>0.15542516666666667</v>
      </c>
    </row>
    <row r="10" spans="1:7" x14ac:dyDescent="0.2">
      <c r="A10" s="1" t="s">
        <v>326</v>
      </c>
      <c r="B10" s="21">
        <v>3</v>
      </c>
      <c r="C10" s="24">
        <v>3.9473684210526314E-2</v>
      </c>
      <c r="D10" s="7">
        <v>2.4750000000000002E-3</v>
      </c>
      <c r="E10" s="7">
        <v>0.18810000000000002</v>
      </c>
      <c r="F10" s="22">
        <v>425</v>
      </c>
      <c r="G10" s="24">
        <v>0.14912280701754385</v>
      </c>
    </row>
    <row r="11" spans="1:7" x14ac:dyDescent="0.2">
      <c r="A11" s="1" t="s">
        <v>354</v>
      </c>
      <c r="B11" s="21">
        <v>6</v>
      </c>
      <c r="C11" s="24">
        <v>7.8947368421052627E-2</v>
      </c>
      <c r="D11" s="7">
        <v>3.4480000000000001E-3</v>
      </c>
      <c r="E11" s="7">
        <v>0.262048</v>
      </c>
      <c r="F11" s="22">
        <v>424.89281199999999</v>
      </c>
      <c r="G11" s="24">
        <v>0.14908519719298247</v>
      </c>
    </row>
    <row r="12" spans="1:7" x14ac:dyDescent="0.2">
      <c r="A12" s="1" t="s">
        <v>702</v>
      </c>
      <c r="B12" s="21">
        <v>3</v>
      </c>
      <c r="C12" s="24">
        <v>3.9473684210526314E-2</v>
      </c>
      <c r="D12" s="7">
        <v>3.1649999999999998E-3</v>
      </c>
      <c r="E12" s="7">
        <v>0.24053999999999998</v>
      </c>
      <c r="F12" s="22">
        <v>414.25845199999998</v>
      </c>
      <c r="G12" s="24">
        <v>0.14535384280701755</v>
      </c>
    </row>
    <row r="13" spans="1:7" x14ac:dyDescent="0.2">
      <c r="A13" s="1" t="s">
        <v>319</v>
      </c>
      <c r="B13" s="21">
        <v>4</v>
      </c>
      <c r="C13" s="24">
        <v>5.2631578947368418E-2</v>
      </c>
      <c r="D13" s="7">
        <v>3.0669999999999998E-3</v>
      </c>
      <c r="E13" s="7">
        <v>0.23309199999999999</v>
      </c>
      <c r="F13" s="22">
        <v>407.99716999999998</v>
      </c>
      <c r="G13" s="24">
        <v>0.14315690175438595</v>
      </c>
    </row>
    <row r="14" spans="1:7" x14ac:dyDescent="0.2">
      <c r="A14" s="1" t="s">
        <v>372</v>
      </c>
      <c r="B14" s="21">
        <v>4</v>
      </c>
      <c r="C14" s="24">
        <v>5.2631578947368418E-2</v>
      </c>
      <c r="D14" s="7">
        <v>2.5639999999999999E-3</v>
      </c>
      <c r="E14" s="7">
        <v>0.19486399999999998</v>
      </c>
      <c r="F14" s="22">
        <v>394.863269</v>
      </c>
      <c r="G14" s="24">
        <v>0.1385485154385965</v>
      </c>
    </row>
    <row r="15" spans="1:7" x14ac:dyDescent="0.2">
      <c r="A15" s="1" t="s">
        <v>342</v>
      </c>
      <c r="B15" s="21">
        <v>5</v>
      </c>
      <c r="C15" s="24">
        <v>6.5789473684210523E-2</v>
      </c>
      <c r="D15" s="7">
        <v>3.0959999999999998E-3</v>
      </c>
      <c r="E15" s="7">
        <v>0.23529599999999998</v>
      </c>
      <c r="F15" s="22">
        <v>377.80476199999998</v>
      </c>
      <c r="G15" s="24">
        <v>0.1325630743859649</v>
      </c>
    </row>
    <row r="16" spans="1:7" x14ac:dyDescent="0.2">
      <c r="A16" s="1" t="s">
        <v>366</v>
      </c>
      <c r="B16" s="21">
        <v>3</v>
      </c>
      <c r="C16" s="24">
        <v>3.9473684210526314E-2</v>
      </c>
      <c r="D16" s="7">
        <v>2.882E-3</v>
      </c>
      <c r="E16" s="7">
        <v>0.219032</v>
      </c>
      <c r="F16" s="22">
        <v>364.72438</v>
      </c>
      <c r="G16" s="24">
        <v>0.12797346666666667</v>
      </c>
    </row>
    <row r="17" spans="1:7" x14ac:dyDescent="0.2">
      <c r="A17" s="1" t="s">
        <v>341</v>
      </c>
      <c r="B17" s="21">
        <v>4</v>
      </c>
      <c r="C17" s="24">
        <v>5.2631578947368418E-2</v>
      </c>
      <c r="D17" s="7">
        <v>2.8249999999999998E-3</v>
      </c>
      <c r="E17" s="7">
        <v>0.21469999999999997</v>
      </c>
      <c r="F17" s="22">
        <v>360.17023799999998</v>
      </c>
      <c r="G17" s="24">
        <v>0.12637552210526315</v>
      </c>
    </row>
    <row r="18" spans="1:7" x14ac:dyDescent="0.2">
      <c r="A18" s="1" t="s">
        <v>324</v>
      </c>
      <c r="B18" s="21">
        <v>3</v>
      </c>
      <c r="C18" s="24">
        <v>3.9473684210526314E-2</v>
      </c>
      <c r="D18" s="7">
        <v>2.1229999999999999E-3</v>
      </c>
      <c r="E18" s="7">
        <v>0.16134799999999999</v>
      </c>
      <c r="F18" s="22">
        <v>291</v>
      </c>
      <c r="G18" s="24">
        <v>0.10210526315789474</v>
      </c>
    </row>
    <row r="19" spans="1:7" x14ac:dyDescent="0.2">
      <c r="A19" s="1" t="s">
        <v>368</v>
      </c>
      <c r="B19" s="21">
        <v>4</v>
      </c>
      <c r="C19" s="24">
        <v>5.2631578947368418E-2</v>
      </c>
      <c r="D19" s="7">
        <v>2.6319999999999998E-3</v>
      </c>
      <c r="E19" s="7">
        <v>0.20003199999999999</v>
      </c>
      <c r="F19" s="22">
        <v>289.08242799999999</v>
      </c>
      <c r="G19" s="24">
        <v>0.10143243087719298</v>
      </c>
    </row>
    <row r="20" spans="1:7" x14ac:dyDescent="0.2">
      <c r="A20" s="1" t="s">
        <v>703</v>
      </c>
      <c r="B20" s="21">
        <v>3</v>
      </c>
      <c r="C20" s="24">
        <v>3.9473684210526314E-2</v>
      </c>
      <c r="D20" s="7">
        <v>2.9499999999999999E-3</v>
      </c>
      <c r="E20" s="7">
        <v>0.22419999999999998</v>
      </c>
      <c r="F20" s="22">
        <v>260.27499999999998</v>
      </c>
      <c r="G20" s="24">
        <v>9.1324561403508767E-2</v>
      </c>
    </row>
    <row r="21" spans="1:7" x14ac:dyDescent="0.2">
      <c r="A21" s="1" t="s">
        <v>344</v>
      </c>
      <c r="B21" s="21">
        <v>4</v>
      </c>
      <c r="C21" s="24">
        <v>5.2631578947368418E-2</v>
      </c>
      <c r="D21" s="7">
        <v>3.2360000000000002E-3</v>
      </c>
      <c r="E21" s="7">
        <v>0.24593600000000002</v>
      </c>
      <c r="F21" s="22">
        <v>234.82142899999999</v>
      </c>
      <c r="G21" s="24">
        <v>8.2393483859649119E-2</v>
      </c>
    </row>
    <row r="22" spans="1:7" x14ac:dyDescent="0.2">
      <c r="A22" s="1" t="s">
        <v>351</v>
      </c>
      <c r="B22" s="21">
        <v>5</v>
      </c>
      <c r="C22" s="24">
        <v>6.5789473684210523E-2</v>
      </c>
      <c r="D22" s="7">
        <v>3.2680000000000001E-3</v>
      </c>
      <c r="E22" s="7">
        <v>0.24836800000000001</v>
      </c>
      <c r="F22" s="22">
        <v>224.95170300000001</v>
      </c>
      <c r="G22" s="24">
        <v>7.8930422105263159E-2</v>
      </c>
    </row>
    <row r="23" spans="1:7" x14ac:dyDescent="0.2">
      <c r="A23" s="1" t="s">
        <v>704</v>
      </c>
      <c r="B23" s="21">
        <v>3</v>
      </c>
      <c r="C23" s="24">
        <v>3.9473684210526314E-2</v>
      </c>
      <c r="D23" s="7">
        <v>2.3640000000000002E-3</v>
      </c>
      <c r="E23" s="7">
        <v>0.17966400000000002</v>
      </c>
      <c r="F23" s="22">
        <v>221</v>
      </c>
      <c r="G23" s="24">
        <v>7.7543859649122804E-2</v>
      </c>
    </row>
    <row r="24" spans="1:7" x14ac:dyDescent="0.2">
      <c r="A24" s="1" t="s">
        <v>378</v>
      </c>
      <c r="B24" s="21">
        <v>3</v>
      </c>
      <c r="C24" s="24">
        <v>3.9473684210526314E-2</v>
      </c>
      <c r="D24" s="7">
        <v>2.1789999999999999E-3</v>
      </c>
      <c r="E24" s="7">
        <v>0.165604</v>
      </c>
      <c r="F24" s="22">
        <v>221</v>
      </c>
      <c r="G24" s="24">
        <v>7.7543859649122804E-2</v>
      </c>
    </row>
    <row r="25" spans="1:7" x14ac:dyDescent="0.2">
      <c r="A25" s="1" t="s">
        <v>369</v>
      </c>
      <c r="B25" s="21">
        <v>3</v>
      </c>
      <c r="C25" s="24">
        <v>3.9473684210526314E-2</v>
      </c>
      <c r="D25" s="7">
        <v>2.591E-3</v>
      </c>
      <c r="E25" s="7">
        <v>0.19691600000000001</v>
      </c>
      <c r="F25" s="22">
        <v>213.05646100000001</v>
      </c>
      <c r="G25" s="24">
        <v>7.4756652982456151E-2</v>
      </c>
    </row>
    <row r="26" spans="1:7" x14ac:dyDescent="0.2">
      <c r="A26" s="1" t="s">
        <v>361</v>
      </c>
      <c r="B26" s="21">
        <v>4</v>
      </c>
      <c r="C26" s="24">
        <v>5.2631578947368418E-2</v>
      </c>
      <c r="D26" s="7">
        <v>3.2889999999999998E-3</v>
      </c>
      <c r="E26" s="7">
        <v>0.24996399999999999</v>
      </c>
      <c r="F26" s="22">
        <v>199.47564600000001</v>
      </c>
      <c r="G26" s="24">
        <v>6.999145473684211E-2</v>
      </c>
    </row>
    <row r="27" spans="1:7" x14ac:dyDescent="0.2">
      <c r="A27" s="1" t="s">
        <v>360</v>
      </c>
      <c r="B27" s="21">
        <v>4</v>
      </c>
      <c r="C27" s="24">
        <v>5.2631578947368418E-2</v>
      </c>
      <c r="D27" s="7">
        <v>3.0959999999999998E-3</v>
      </c>
      <c r="E27" s="7">
        <v>0.23529599999999998</v>
      </c>
      <c r="F27" s="22">
        <v>197.67118099999999</v>
      </c>
      <c r="G27" s="24">
        <v>6.9358309122807008E-2</v>
      </c>
    </row>
    <row r="28" spans="1:7" x14ac:dyDescent="0.2">
      <c r="A28" s="1" t="s">
        <v>336</v>
      </c>
      <c r="B28" s="21">
        <v>3</v>
      </c>
      <c r="C28" s="24">
        <v>3.9473684210526314E-2</v>
      </c>
      <c r="D28" s="7">
        <v>2.7169999999999998E-3</v>
      </c>
      <c r="E28" s="7">
        <v>0.20649199999999998</v>
      </c>
      <c r="F28" s="22">
        <v>190.79523800000001</v>
      </c>
      <c r="G28" s="24">
        <v>6.694569754385965E-2</v>
      </c>
    </row>
    <row r="29" spans="1:7" x14ac:dyDescent="0.2">
      <c r="A29" s="1" t="s">
        <v>315</v>
      </c>
      <c r="B29" s="21">
        <v>3</v>
      </c>
      <c r="C29" s="24">
        <v>3.9473684210526314E-2</v>
      </c>
      <c r="D29" s="7">
        <v>2.9499999999999999E-3</v>
      </c>
      <c r="E29" s="7">
        <v>0.22419999999999998</v>
      </c>
      <c r="F29" s="22">
        <v>184.30744000000001</v>
      </c>
      <c r="G29" s="24">
        <v>6.4669277192982461E-2</v>
      </c>
    </row>
    <row r="30" spans="1:7" x14ac:dyDescent="0.2">
      <c r="A30" s="1" t="s">
        <v>370</v>
      </c>
      <c r="B30" s="21">
        <v>4</v>
      </c>
      <c r="C30" s="24">
        <v>5.2631578947368418E-2</v>
      </c>
      <c r="D30" s="7">
        <v>2.3749999999999999E-3</v>
      </c>
      <c r="E30" s="7">
        <v>0.18049999999999999</v>
      </c>
      <c r="F30" s="22">
        <v>156</v>
      </c>
      <c r="G30" s="24">
        <v>5.473684210526316E-2</v>
      </c>
    </row>
    <row r="31" spans="1:7" x14ac:dyDescent="0.2">
      <c r="A31" s="1" t="s">
        <v>316</v>
      </c>
      <c r="B31" s="21">
        <v>4</v>
      </c>
      <c r="C31" s="24">
        <v>5.2631578947368418E-2</v>
      </c>
      <c r="D31" s="7">
        <v>2.8570000000000002E-3</v>
      </c>
      <c r="E31" s="7">
        <v>0.21713200000000002</v>
      </c>
      <c r="F31" s="22">
        <v>155.72222199999999</v>
      </c>
      <c r="G31" s="24">
        <v>5.4639376140350873E-2</v>
      </c>
    </row>
    <row r="32" spans="1:7" x14ac:dyDescent="0.2">
      <c r="A32" s="1" t="s">
        <v>357</v>
      </c>
      <c r="B32" s="21">
        <v>4</v>
      </c>
      <c r="C32" s="24">
        <v>5.2631578947368418E-2</v>
      </c>
      <c r="D32" s="7">
        <v>3.3E-3</v>
      </c>
      <c r="E32" s="7">
        <v>0.25080000000000002</v>
      </c>
      <c r="F32" s="22">
        <v>151.45208600000001</v>
      </c>
      <c r="G32" s="24">
        <v>5.3141082807017549E-2</v>
      </c>
    </row>
    <row r="33" spans="1:7" x14ac:dyDescent="0.2">
      <c r="A33" s="1" t="s">
        <v>373</v>
      </c>
      <c r="B33" s="21">
        <v>4</v>
      </c>
      <c r="C33" s="24">
        <v>5.2631578947368418E-2</v>
      </c>
      <c r="D33" s="7">
        <v>2.2420000000000001E-3</v>
      </c>
      <c r="E33" s="7">
        <v>0.17039200000000002</v>
      </c>
      <c r="F33" s="22">
        <v>150</v>
      </c>
      <c r="G33" s="24">
        <v>5.2631578947368418E-2</v>
      </c>
    </row>
    <row r="34" spans="1:7" x14ac:dyDescent="0.2">
      <c r="A34" s="1" t="s">
        <v>321</v>
      </c>
      <c r="B34" s="21">
        <v>3</v>
      </c>
      <c r="C34" s="24">
        <v>3.9473684210526314E-2</v>
      </c>
      <c r="D34" s="7">
        <v>1.8450000000000001E-3</v>
      </c>
      <c r="E34" s="7">
        <v>0.14022000000000001</v>
      </c>
      <c r="F34" s="22">
        <v>149</v>
      </c>
      <c r="G34" s="24">
        <v>5.2280701754385962E-2</v>
      </c>
    </row>
    <row r="35" spans="1:7" x14ac:dyDescent="0.2">
      <c r="A35" s="1" t="s">
        <v>350</v>
      </c>
      <c r="B35" s="21">
        <v>4</v>
      </c>
      <c r="C35" s="24">
        <v>5.2631578947368418E-2</v>
      </c>
      <c r="D35" s="7">
        <v>2.9849999999999998E-3</v>
      </c>
      <c r="E35" s="7">
        <v>0.22685999999999998</v>
      </c>
      <c r="F35" s="22">
        <v>147.929936</v>
      </c>
      <c r="G35" s="24">
        <v>5.1905240701754382E-2</v>
      </c>
    </row>
    <row r="36" spans="1:7" x14ac:dyDescent="0.2">
      <c r="A36" s="1" t="s">
        <v>312</v>
      </c>
      <c r="B36" s="21">
        <v>3</v>
      </c>
      <c r="C36" s="24">
        <v>3.9473684210526314E-2</v>
      </c>
      <c r="D36" s="7">
        <v>2.532E-3</v>
      </c>
      <c r="E36" s="7">
        <v>0.19243199999999999</v>
      </c>
      <c r="F36" s="22">
        <v>135.59194099999999</v>
      </c>
      <c r="G36" s="24">
        <v>4.7576119649122804E-2</v>
      </c>
    </row>
    <row r="37" spans="1:7" x14ac:dyDescent="0.2">
      <c r="A37" s="1" t="s">
        <v>330</v>
      </c>
      <c r="B37" s="21">
        <v>3</v>
      </c>
      <c r="C37" s="24">
        <v>3.9473684210526314E-2</v>
      </c>
      <c r="D37" s="7">
        <v>2.8739999999999998E-3</v>
      </c>
      <c r="E37" s="7">
        <v>0.21842399999999998</v>
      </c>
      <c r="F37" s="22">
        <v>125.783333</v>
      </c>
      <c r="G37" s="24">
        <v>4.4134502807017542E-2</v>
      </c>
    </row>
    <row r="38" spans="1:7" x14ac:dyDescent="0.2">
      <c r="A38" s="1" t="s">
        <v>340</v>
      </c>
      <c r="B38" s="21">
        <v>3</v>
      </c>
      <c r="C38" s="24">
        <v>3.9473684210526314E-2</v>
      </c>
      <c r="D38" s="7">
        <v>2.5839999999999999E-3</v>
      </c>
      <c r="E38" s="7">
        <v>0.196384</v>
      </c>
      <c r="F38" s="22">
        <v>121.26071399999999</v>
      </c>
      <c r="G38" s="24">
        <v>4.2547618947368415E-2</v>
      </c>
    </row>
    <row r="39" spans="1:7" x14ac:dyDescent="0.2">
      <c r="A39" s="1" t="s">
        <v>346</v>
      </c>
      <c r="B39" s="21">
        <v>4</v>
      </c>
      <c r="C39" s="24">
        <v>5.2631578947368418E-2</v>
      </c>
      <c r="D39" s="7">
        <v>3.058E-3</v>
      </c>
      <c r="E39" s="7">
        <v>0.232408</v>
      </c>
      <c r="F39" s="22">
        <v>116.67766899999999</v>
      </c>
      <c r="G39" s="24">
        <v>4.0939532982456138E-2</v>
      </c>
    </row>
    <row r="40" spans="1:7" x14ac:dyDescent="0.2">
      <c r="A40" s="1" t="s">
        <v>78</v>
      </c>
      <c r="B40" s="21">
        <v>2</v>
      </c>
      <c r="C40" s="24">
        <v>2.6315789473684209E-2</v>
      </c>
      <c r="D40" s="7">
        <v>2.6319999999999998E-3</v>
      </c>
      <c r="E40" s="7">
        <v>0.20003199999999999</v>
      </c>
      <c r="F40" s="22">
        <v>112.52527499999999</v>
      </c>
      <c r="G40" s="24">
        <v>3.9482552631578946E-2</v>
      </c>
    </row>
    <row r="41" spans="1:7" x14ac:dyDescent="0.2">
      <c r="A41" s="1" t="s">
        <v>352</v>
      </c>
      <c r="B41" s="21">
        <v>4</v>
      </c>
      <c r="C41" s="24">
        <v>5.2631578947368418E-2</v>
      </c>
      <c r="D41" s="7">
        <v>3.058E-3</v>
      </c>
      <c r="E41" s="7">
        <v>0.232408</v>
      </c>
      <c r="F41" s="22">
        <v>110.767291</v>
      </c>
      <c r="G41" s="24">
        <v>3.8865716140350878E-2</v>
      </c>
    </row>
    <row r="42" spans="1:7" x14ac:dyDescent="0.2">
      <c r="A42" s="1" t="s">
        <v>314</v>
      </c>
      <c r="B42" s="21">
        <v>2</v>
      </c>
      <c r="C42" s="24">
        <v>2.6315789473684209E-2</v>
      </c>
      <c r="D42" s="7">
        <v>2.5839999999999999E-3</v>
      </c>
      <c r="E42" s="7">
        <v>0.196384</v>
      </c>
      <c r="F42" s="22">
        <v>110.29194099999999</v>
      </c>
      <c r="G42" s="24">
        <v>3.8698926666666668E-2</v>
      </c>
    </row>
    <row r="43" spans="1:7" x14ac:dyDescent="0.2">
      <c r="A43" s="1" t="s">
        <v>337</v>
      </c>
      <c r="B43" s="21">
        <v>4</v>
      </c>
      <c r="C43" s="24">
        <v>5.2631578947368418E-2</v>
      </c>
      <c r="D43" s="7">
        <v>2.5000000000000001E-3</v>
      </c>
      <c r="E43" s="7">
        <v>0.19</v>
      </c>
      <c r="F43" s="22">
        <v>99.671429000000003</v>
      </c>
      <c r="G43" s="24">
        <v>3.4972431228070179E-2</v>
      </c>
    </row>
    <row r="44" spans="1:7" x14ac:dyDescent="0.2">
      <c r="A44" s="1" t="s">
        <v>343</v>
      </c>
      <c r="B44" s="21">
        <v>3</v>
      </c>
      <c r="C44" s="24">
        <v>3.9473684210526314E-2</v>
      </c>
      <c r="D44" s="7">
        <v>2.833E-3</v>
      </c>
      <c r="E44" s="7">
        <v>0.215308</v>
      </c>
      <c r="F44" s="22">
        <v>99.494048000000006</v>
      </c>
      <c r="G44" s="24">
        <v>3.491019228070176E-2</v>
      </c>
    </row>
    <row r="45" spans="1:7" x14ac:dyDescent="0.2">
      <c r="A45" s="1" t="s">
        <v>701</v>
      </c>
      <c r="B45" s="21">
        <v>3</v>
      </c>
      <c r="C45" s="24">
        <v>3.9473684210526314E-2</v>
      </c>
      <c r="D45" s="7">
        <v>2.7320000000000001E-3</v>
      </c>
      <c r="E45" s="7">
        <v>0.20763200000000001</v>
      </c>
      <c r="F45" s="22">
        <v>87.642857000000006</v>
      </c>
      <c r="G45" s="24">
        <v>3.075187964912281E-2</v>
      </c>
    </row>
    <row r="46" spans="1:7" x14ac:dyDescent="0.2">
      <c r="A46" s="1" t="s">
        <v>358</v>
      </c>
      <c r="B46" s="21">
        <v>3</v>
      </c>
      <c r="C46" s="24">
        <v>3.9473684210526314E-2</v>
      </c>
      <c r="D46" s="7">
        <v>2.8739999999999998E-3</v>
      </c>
      <c r="E46" s="7">
        <v>0.21842399999999998</v>
      </c>
      <c r="F46" s="22">
        <v>83.081576999999996</v>
      </c>
      <c r="G46" s="24">
        <v>2.9151430526315789E-2</v>
      </c>
    </row>
    <row r="47" spans="1:7" x14ac:dyDescent="0.2">
      <c r="A47" s="1" t="s">
        <v>363</v>
      </c>
      <c r="B47" s="21">
        <v>5</v>
      </c>
      <c r="C47" s="24">
        <v>6.5789473684210523E-2</v>
      </c>
      <c r="D47" s="7">
        <v>3.0300000000000001E-3</v>
      </c>
      <c r="E47" s="7">
        <v>0.23028000000000001</v>
      </c>
      <c r="F47" s="22">
        <v>81.234127000000001</v>
      </c>
      <c r="G47" s="24">
        <v>2.850320245614035E-2</v>
      </c>
    </row>
    <row r="48" spans="1:7" x14ac:dyDescent="0.2">
      <c r="A48" s="1" t="s">
        <v>345</v>
      </c>
      <c r="B48" s="21">
        <v>2</v>
      </c>
      <c r="C48" s="24">
        <v>2.6315789473684209E-2</v>
      </c>
      <c r="D48" s="7">
        <v>2.8010000000000001E-3</v>
      </c>
      <c r="E48" s="7">
        <v>0.21287600000000001</v>
      </c>
      <c r="F48" s="22">
        <v>76.892857000000006</v>
      </c>
      <c r="G48" s="24">
        <v>2.6979949824561405E-2</v>
      </c>
    </row>
    <row r="49" spans="1:7" x14ac:dyDescent="0.2">
      <c r="A49" s="1" t="s">
        <v>332</v>
      </c>
      <c r="B49" s="21">
        <v>2</v>
      </c>
      <c r="C49" s="24">
        <v>2.6315789473684209E-2</v>
      </c>
      <c r="D49" s="7">
        <v>2.016E-3</v>
      </c>
      <c r="E49" s="7">
        <v>0.15321599999999999</v>
      </c>
      <c r="F49" s="22">
        <v>75</v>
      </c>
      <c r="G49" s="24">
        <v>2.6315789473684209E-2</v>
      </c>
    </row>
    <row r="50" spans="1:7" x14ac:dyDescent="0.2">
      <c r="A50" s="1" t="s">
        <v>338</v>
      </c>
      <c r="B50" s="21">
        <v>3</v>
      </c>
      <c r="C50" s="24">
        <v>3.9473684210526314E-2</v>
      </c>
      <c r="D50" s="7">
        <v>2.3040000000000001E-3</v>
      </c>
      <c r="E50" s="7">
        <v>0.17510400000000001</v>
      </c>
      <c r="F50" s="22">
        <v>75</v>
      </c>
      <c r="G50" s="24">
        <v>2.6315789473684209E-2</v>
      </c>
    </row>
    <row r="51" spans="1:7" x14ac:dyDescent="0.2">
      <c r="A51" s="1" t="s">
        <v>380</v>
      </c>
      <c r="B51" s="21">
        <v>2</v>
      </c>
      <c r="C51" s="24">
        <v>2.6315789473684209E-2</v>
      </c>
      <c r="D51" s="7">
        <v>1.8799999999999999E-3</v>
      </c>
      <c r="E51" s="7">
        <v>0.14288000000000001</v>
      </c>
      <c r="F51" s="22">
        <v>75</v>
      </c>
      <c r="G51" s="24">
        <v>2.6315789473684209E-2</v>
      </c>
    </row>
    <row r="52" spans="1:7" x14ac:dyDescent="0.2">
      <c r="A52" s="1" t="s">
        <v>356</v>
      </c>
      <c r="B52" s="21">
        <v>3</v>
      </c>
      <c r="C52" s="24">
        <v>3.9473684210526314E-2</v>
      </c>
      <c r="D52" s="7">
        <v>2.941E-3</v>
      </c>
      <c r="E52" s="7">
        <v>0.22351599999999999</v>
      </c>
      <c r="F52" s="22">
        <v>74.860147999999995</v>
      </c>
      <c r="G52" s="24">
        <v>2.6266718596491226E-2</v>
      </c>
    </row>
    <row r="53" spans="1:7" x14ac:dyDescent="0.2">
      <c r="A53" s="1" t="s">
        <v>705</v>
      </c>
      <c r="B53" s="21">
        <v>2</v>
      </c>
      <c r="C53" s="24">
        <v>2.6315789473684209E-2</v>
      </c>
      <c r="D53" s="7">
        <v>3.0119999999999999E-3</v>
      </c>
      <c r="E53" s="7">
        <v>0.228912</v>
      </c>
      <c r="F53" s="22">
        <v>59.95</v>
      </c>
      <c r="G53" s="24">
        <v>2.1035087719298247E-2</v>
      </c>
    </row>
    <row r="54" spans="1:7" x14ac:dyDescent="0.2">
      <c r="A54" s="1" t="s">
        <v>355</v>
      </c>
      <c r="B54" s="21">
        <v>4</v>
      </c>
      <c r="C54" s="24">
        <v>5.2631578947368418E-2</v>
      </c>
      <c r="D54" s="7">
        <v>3.0669999999999998E-3</v>
      </c>
      <c r="E54" s="7">
        <v>0.23309199999999999</v>
      </c>
      <c r="F54" s="22">
        <v>48.659523999999998</v>
      </c>
      <c r="G54" s="24">
        <v>1.7073517192982456E-2</v>
      </c>
    </row>
    <row r="55" spans="1:7" x14ac:dyDescent="0.2">
      <c r="A55" s="1" t="s">
        <v>335</v>
      </c>
      <c r="B55" s="21">
        <v>2</v>
      </c>
      <c r="C55" s="24">
        <v>2.6315789473684209E-2</v>
      </c>
      <c r="D55" s="7">
        <v>2.32E-3</v>
      </c>
      <c r="E55" s="7">
        <v>0.17632</v>
      </c>
      <c r="F55" s="22">
        <v>30.583333</v>
      </c>
      <c r="G55" s="24">
        <v>1.073099403508772E-2</v>
      </c>
    </row>
    <row r="56" spans="1:7" x14ac:dyDescent="0.2">
      <c r="A56" s="1" t="s">
        <v>706</v>
      </c>
      <c r="B56" s="21">
        <v>3</v>
      </c>
      <c r="C56" s="24">
        <v>3.9473684210526314E-2</v>
      </c>
      <c r="D56" s="7">
        <v>3.0119999999999999E-3</v>
      </c>
      <c r="E56" s="7">
        <v>0.228912</v>
      </c>
      <c r="F56" s="22">
        <v>30.335545</v>
      </c>
      <c r="G56" s="24">
        <v>1.0644050877192982E-2</v>
      </c>
    </row>
    <row r="57" spans="1:7" x14ac:dyDescent="0.2">
      <c r="A57" s="1" t="s">
        <v>362</v>
      </c>
      <c r="B57" s="21">
        <v>2</v>
      </c>
      <c r="C57" s="24">
        <v>2.6315789473684209E-2</v>
      </c>
      <c r="D57" s="7">
        <v>2.8089999999999999E-3</v>
      </c>
      <c r="E57" s="7">
        <v>0.21348399999999998</v>
      </c>
      <c r="F57" s="22">
        <v>10.742857000000001</v>
      </c>
      <c r="G57" s="24">
        <v>3.76942350877193E-3</v>
      </c>
    </row>
    <row r="58" spans="1:7" x14ac:dyDescent="0.2">
      <c r="A58" s="1" t="s">
        <v>313</v>
      </c>
      <c r="B58" s="21">
        <v>1</v>
      </c>
      <c r="C58" s="24">
        <v>1.3157894736842105E-2</v>
      </c>
      <c r="D58" s="7">
        <v>2.1280000000000001E-3</v>
      </c>
      <c r="E58" s="7">
        <v>0.16172800000000001</v>
      </c>
      <c r="F58" s="22">
        <v>0</v>
      </c>
      <c r="G58" s="24">
        <v>0</v>
      </c>
    </row>
    <row r="59" spans="1:7" x14ac:dyDescent="0.2">
      <c r="A59" s="1" t="s">
        <v>317</v>
      </c>
      <c r="B59" s="21">
        <v>1</v>
      </c>
      <c r="C59" s="24">
        <v>1.3157894736842105E-2</v>
      </c>
      <c r="D59" s="7">
        <v>2.3530000000000001E-3</v>
      </c>
      <c r="E59" s="7">
        <v>0.17882800000000001</v>
      </c>
      <c r="F59" s="22">
        <v>0</v>
      </c>
      <c r="G59" s="24">
        <v>0</v>
      </c>
    </row>
    <row r="60" spans="1:7" x14ac:dyDescent="0.2">
      <c r="A60" s="1" t="s">
        <v>318</v>
      </c>
      <c r="B60" s="21">
        <v>1</v>
      </c>
      <c r="C60" s="24">
        <v>1.3157894736842105E-2</v>
      </c>
      <c r="D60" s="7">
        <v>2.3530000000000001E-3</v>
      </c>
      <c r="E60" s="7">
        <v>0.17882800000000001</v>
      </c>
      <c r="F60" s="22">
        <v>0</v>
      </c>
      <c r="G60" s="24">
        <v>0</v>
      </c>
    </row>
    <row r="61" spans="1:7" x14ac:dyDescent="0.2">
      <c r="A61" s="1" t="s">
        <v>320</v>
      </c>
      <c r="B61" s="21">
        <v>1</v>
      </c>
      <c r="C61" s="24">
        <v>1.3157894736842105E-2</v>
      </c>
      <c r="D61" s="7">
        <v>2.4940000000000001E-3</v>
      </c>
      <c r="E61" s="7">
        <v>0.18954400000000002</v>
      </c>
      <c r="F61" s="22">
        <v>0</v>
      </c>
      <c r="G61" s="24">
        <v>0</v>
      </c>
    </row>
    <row r="62" spans="1:7" x14ac:dyDescent="0.2">
      <c r="A62" s="1" t="s">
        <v>322</v>
      </c>
      <c r="B62" s="21">
        <v>1</v>
      </c>
      <c r="C62" s="24">
        <v>1.3157894736842105E-2</v>
      </c>
      <c r="D62" s="7">
        <v>1.621E-3</v>
      </c>
      <c r="E62" s="7">
        <v>0.123196</v>
      </c>
      <c r="F62" s="22">
        <v>0</v>
      </c>
      <c r="G62" s="24">
        <v>0</v>
      </c>
    </row>
    <row r="63" spans="1:7" x14ac:dyDescent="0.2">
      <c r="A63" s="1" t="s">
        <v>323</v>
      </c>
      <c r="B63" s="21">
        <v>1</v>
      </c>
      <c r="C63" s="24">
        <v>1.3157894736842105E-2</v>
      </c>
      <c r="D63" s="7">
        <v>1.621E-3</v>
      </c>
      <c r="E63" s="7">
        <v>0.123196</v>
      </c>
      <c r="F63" s="22">
        <v>0</v>
      </c>
      <c r="G63" s="24">
        <v>0</v>
      </c>
    </row>
    <row r="64" spans="1:7" x14ac:dyDescent="0.2">
      <c r="A64" s="1" t="s">
        <v>325</v>
      </c>
      <c r="B64" s="21">
        <v>1</v>
      </c>
      <c r="C64" s="24">
        <v>1.3157894736842105E-2</v>
      </c>
      <c r="D64" s="7">
        <v>1.8320000000000001E-3</v>
      </c>
      <c r="E64" s="7">
        <v>0.13923199999999999</v>
      </c>
      <c r="F64" s="22">
        <v>0</v>
      </c>
      <c r="G64" s="24">
        <v>0</v>
      </c>
    </row>
    <row r="65" spans="1:7" x14ac:dyDescent="0.2">
      <c r="A65" s="1" t="s">
        <v>327</v>
      </c>
      <c r="B65" s="21">
        <v>1</v>
      </c>
      <c r="C65" s="24">
        <v>1.3157894736842105E-2</v>
      </c>
      <c r="D65" s="7">
        <v>2.088E-3</v>
      </c>
      <c r="E65" s="7">
        <v>0.158688</v>
      </c>
      <c r="F65" s="22">
        <v>0</v>
      </c>
      <c r="G65" s="24">
        <v>0</v>
      </c>
    </row>
    <row r="66" spans="1:7" x14ac:dyDescent="0.2">
      <c r="A66" s="1" t="s">
        <v>331</v>
      </c>
      <c r="B66" s="21">
        <v>1</v>
      </c>
      <c r="C66" s="24">
        <v>1.3157894736842105E-2</v>
      </c>
      <c r="D66" s="7">
        <v>2.4039999999999999E-3</v>
      </c>
      <c r="E66" s="7">
        <v>0.18270399999999998</v>
      </c>
      <c r="F66" s="22">
        <v>0</v>
      </c>
      <c r="G66" s="24">
        <v>0</v>
      </c>
    </row>
    <row r="67" spans="1:7" x14ac:dyDescent="0.2">
      <c r="A67" s="1" t="s">
        <v>333</v>
      </c>
      <c r="B67" s="21">
        <v>1</v>
      </c>
      <c r="C67" s="24">
        <v>1.3157894736842105E-2</v>
      </c>
      <c r="D67" s="7">
        <v>1.751E-3</v>
      </c>
      <c r="E67" s="7">
        <v>0.133076</v>
      </c>
      <c r="F67" s="22">
        <v>0</v>
      </c>
      <c r="G67" s="24">
        <v>0</v>
      </c>
    </row>
    <row r="68" spans="1:7" x14ac:dyDescent="0.2">
      <c r="A68" s="1" t="s">
        <v>334</v>
      </c>
      <c r="B68" s="21">
        <v>1</v>
      </c>
      <c r="C68" s="24">
        <v>1.3157894736842105E-2</v>
      </c>
      <c r="D68" s="7">
        <v>2.0079999999999998E-3</v>
      </c>
      <c r="E68" s="7">
        <v>0.15260799999999999</v>
      </c>
      <c r="F68" s="22">
        <v>0</v>
      </c>
      <c r="G68" s="24">
        <v>0</v>
      </c>
    </row>
    <row r="69" spans="1:7" x14ac:dyDescent="0.2">
      <c r="A69" s="1" t="s">
        <v>339</v>
      </c>
      <c r="B69" s="21">
        <v>1</v>
      </c>
      <c r="C69" s="24">
        <v>1.3157894736842105E-2</v>
      </c>
      <c r="D69" s="7">
        <v>1.9650000000000002E-3</v>
      </c>
      <c r="E69" s="7">
        <v>0.14934</v>
      </c>
      <c r="F69" s="22">
        <v>0</v>
      </c>
      <c r="G69" s="24">
        <v>0</v>
      </c>
    </row>
    <row r="70" spans="1:7" x14ac:dyDescent="0.2">
      <c r="A70" s="1" t="s">
        <v>348</v>
      </c>
      <c r="B70" s="21">
        <v>1</v>
      </c>
      <c r="C70" s="24">
        <v>1.3157894736842105E-2</v>
      </c>
      <c r="D70" s="7">
        <v>2.2680000000000001E-3</v>
      </c>
      <c r="E70" s="7">
        <v>0.17236799999999999</v>
      </c>
      <c r="F70" s="22">
        <v>0</v>
      </c>
      <c r="G70" s="24">
        <v>0</v>
      </c>
    </row>
    <row r="71" spans="1:7" x14ac:dyDescent="0.2">
      <c r="A71" s="1" t="s">
        <v>349</v>
      </c>
      <c r="B71" s="21">
        <v>1</v>
      </c>
      <c r="C71" s="24">
        <v>1.3157894736842105E-2</v>
      </c>
      <c r="D71" s="7">
        <v>2.5579999999999999E-3</v>
      </c>
      <c r="E71" s="7">
        <v>0.194408</v>
      </c>
      <c r="F71" s="22">
        <v>0</v>
      </c>
      <c r="G71" s="24">
        <v>0</v>
      </c>
    </row>
    <row r="72" spans="1:7" x14ac:dyDescent="0.2">
      <c r="A72" s="1" t="s">
        <v>367</v>
      </c>
      <c r="B72" s="21">
        <v>1</v>
      </c>
      <c r="C72" s="24">
        <v>1.3157894736842105E-2</v>
      </c>
      <c r="D72" s="7">
        <v>2.1979999999999999E-3</v>
      </c>
      <c r="E72" s="7">
        <v>0.167048</v>
      </c>
      <c r="F72" s="22">
        <v>0</v>
      </c>
      <c r="G72" s="24">
        <v>0</v>
      </c>
    </row>
    <row r="73" spans="1:7" x14ac:dyDescent="0.2">
      <c r="A73" s="1" t="s">
        <v>371</v>
      </c>
      <c r="B73" s="21">
        <v>1</v>
      </c>
      <c r="C73" s="24">
        <v>1.3157894736842105E-2</v>
      </c>
      <c r="D73" s="7">
        <v>2.016E-3</v>
      </c>
      <c r="E73" s="7">
        <v>0.15321599999999999</v>
      </c>
      <c r="F73" s="22">
        <v>0</v>
      </c>
      <c r="G73" s="24">
        <v>0</v>
      </c>
    </row>
    <row r="74" spans="1:7" x14ac:dyDescent="0.2">
      <c r="A74" s="1" t="s">
        <v>374</v>
      </c>
      <c r="B74" s="21">
        <v>1</v>
      </c>
      <c r="C74" s="24">
        <v>1.3157894736842105E-2</v>
      </c>
      <c r="D74" s="7">
        <v>1.9189999999999999E-3</v>
      </c>
      <c r="E74" s="7">
        <v>0.145844</v>
      </c>
      <c r="F74" s="22">
        <v>0</v>
      </c>
      <c r="G74" s="24">
        <v>0</v>
      </c>
    </row>
    <row r="75" spans="1:7" x14ac:dyDescent="0.2">
      <c r="A75" s="1" t="s">
        <v>375</v>
      </c>
      <c r="B75" s="21">
        <v>1</v>
      </c>
      <c r="C75" s="24">
        <v>1.3157894736842105E-2</v>
      </c>
      <c r="D75" s="7">
        <v>1.9189999999999999E-3</v>
      </c>
      <c r="E75" s="7">
        <v>0.145844</v>
      </c>
      <c r="F75" s="22">
        <v>0</v>
      </c>
      <c r="G75" s="24">
        <v>0</v>
      </c>
    </row>
    <row r="76" spans="1:7" x14ac:dyDescent="0.2">
      <c r="A76" s="1" t="s">
        <v>376</v>
      </c>
      <c r="B76" s="21">
        <v>1</v>
      </c>
      <c r="C76" s="24">
        <v>1.3157894736842105E-2</v>
      </c>
      <c r="D76" s="7">
        <v>2.016E-3</v>
      </c>
      <c r="E76" s="7">
        <v>0.15321599999999999</v>
      </c>
      <c r="F76" s="22">
        <v>0</v>
      </c>
      <c r="G76" s="24">
        <v>0</v>
      </c>
    </row>
    <row r="77" spans="1:7" x14ac:dyDescent="0.2">
      <c r="A77" s="1" t="s">
        <v>377</v>
      </c>
      <c r="B77" s="21">
        <v>1</v>
      </c>
      <c r="C77" s="24">
        <v>1.3157894736842105E-2</v>
      </c>
      <c r="D77" s="7">
        <v>2.3700000000000001E-3</v>
      </c>
      <c r="E77" s="7">
        <v>0.18012</v>
      </c>
      <c r="F77" s="22">
        <v>0</v>
      </c>
      <c r="G77" s="24">
        <v>0</v>
      </c>
    </row>
    <row r="78" spans="1:7" x14ac:dyDescent="0.2">
      <c r="A78" s="1" t="s">
        <v>379</v>
      </c>
      <c r="B78" s="21">
        <v>1</v>
      </c>
      <c r="C78" s="24">
        <v>1.3157894736842105E-2</v>
      </c>
      <c r="D78" s="7">
        <v>1.8730000000000001E-3</v>
      </c>
      <c r="E78" s="7">
        <v>0.142348</v>
      </c>
      <c r="F78" s="22">
        <v>0</v>
      </c>
      <c r="G78" s="24">
        <v>0</v>
      </c>
    </row>
    <row r="79" spans="1:7" x14ac:dyDescent="0.2">
      <c r="A79" s="1" t="s">
        <v>381</v>
      </c>
      <c r="B79" s="21">
        <v>1</v>
      </c>
      <c r="C79" s="24">
        <v>1.3157894736842105E-2</v>
      </c>
      <c r="D79" s="7">
        <v>1.647E-3</v>
      </c>
      <c r="E79" s="7">
        <v>0.12517200000000001</v>
      </c>
      <c r="F79" s="22">
        <v>0</v>
      </c>
      <c r="G79" s="24">
        <v>0</v>
      </c>
    </row>
  </sheetData>
  <mergeCells count="4">
    <mergeCell ref="A1:A2"/>
    <mergeCell ref="B1:C1"/>
    <mergeCell ref="D1:E1"/>
    <mergeCell ref="F1:G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23.1640625" style="1" bestFit="1" customWidth="1"/>
    <col min="2" max="4" width="13.5" style="2" customWidth="1"/>
    <col min="5" max="5" width="13.5" customWidth="1"/>
    <col min="6" max="6" width="13.5" style="4" customWidth="1"/>
    <col min="7" max="7" width="13.5" customWidth="1"/>
  </cols>
  <sheetData>
    <row r="1" spans="1:7" ht="15" customHeight="1" x14ac:dyDescent="0.2">
      <c r="A1" s="43" t="s">
        <v>0</v>
      </c>
      <c r="B1" s="38" t="s">
        <v>668</v>
      </c>
      <c r="C1" s="39"/>
      <c r="D1" s="40" t="s">
        <v>2</v>
      </c>
      <c r="E1" s="40"/>
      <c r="F1" s="41" t="s">
        <v>1</v>
      </c>
      <c r="G1" s="42"/>
    </row>
    <row r="2" spans="1:7" ht="16" x14ac:dyDescent="0.2">
      <c r="A2" s="43"/>
      <c r="B2" s="25" t="s">
        <v>669</v>
      </c>
      <c r="C2" s="20" t="s">
        <v>670</v>
      </c>
      <c r="D2" s="26" t="s">
        <v>673</v>
      </c>
      <c r="E2" s="18" t="s">
        <v>674</v>
      </c>
      <c r="F2" s="27" t="s">
        <v>671</v>
      </c>
      <c r="G2" s="23" t="s">
        <v>672</v>
      </c>
    </row>
    <row r="3" spans="1:7" x14ac:dyDescent="0.2">
      <c r="A3" s="1" t="s">
        <v>415</v>
      </c>
      <c r="B3" s="21">
        <v>6</v>
      </c>
      <c r="C3" s="24">
        <v>0.17142857142857143</v>
      </c>
      <c r="D3" s="7">
        <v>8.7720000000000003E-3</v>
      </c>
      <c r="E3" s="7">
        <v>0.30702000000000002</v>
      </c>
      <c r="F3" s="22">
        <v>152.99848499999999</v>
      </c>
      <c r="G3" s="24">
        <v>0.25714031092436973</v>
      </c>
    </row>
    <row r="4" spans="1:7" x14ac:dyDescent="0.2">
      <c r="A4" s="1" t="s">
        <v>394</v>
      </c>
      <c r="B4" s="21">
        <v>4</v>
      </c>
      <c r="C4" s="24">
        <v>0.11428571428571428</v>
      </c>
      <c r="D4" s="7">
        <v>9.3460000000000001E-3</v>
      </c>
      <c r="E4" s="7">
        <v>0.32711000000000001</v>
      </c>
      <c r="F4" s="22">
        <v>140.602214</v>
      </c>
      <c r="G4" s="24">
        <v>0.23630624201680672</v>
      </c>
    </row>
    <row r="5" spans="1:7" x14ac:dyDescent="0.2">
      <c r="A5" s="1" t="s">
        <v>402</v>
      </c>
      <c r="B5" s="21">
        <v>4</v>
      </c>
      <c r="C5" s="24">
        <v>0.11428571428571428</v>
      </c>
      <c r="D5" s="7">
        <v>9.6150000000000003E-3</v>
      </c>
      <c r="E5" s="7">
        <v>0.33652500000000002</v>
      </c>
      <c r="F5" s="22">
        <v>134.971395</v>
      </c>
      <c r="G5" s="24">
        <v>0.2268426806722689</v>
      </c>
    </row>
    <row r="6" spans="1:7" x14ac:dyDescent="0.2">
      <c r="A6" s="1" t="s">
        <v>400</v>
      </c>
      <c r="B6" s="21">
        <v>4</v>
      </c>
      <c r="C6" s="24">
        <v>0.11428571428571428</v>
      </c>
      <c r="D6" s="7">
        <v>9.5239999999999995E-3</v>
      </c>
      <c r="E6" s="7">
        <v>0.33333999999999997</v>
      </c>
      <c r="F6" s="22">
        <v>118.860107</v>
      </c>
      <c r="G6" s="24">
        <v>0.19976488571428572</v>
      </c>
    </row>
    <row r="7" spans="1:7" x14ac:dyDescent="0.2">
      <c r="A7" s="1" t="s">
        <v>412</v>
      </c>
      <c r="B7" s="21">
        <v>5</v>
      </c>
      <c r="C7" s="24">
        <v>0.14285714285714285</v>
      </c>
      <c r="D7" s="7">
        <v>8.6960000000000006E-3</v>
      </c>
      <c r="E7" s="7">
        <v>0.30436000000000002</v>
      </c>
      <c r="F7" s="22">
        <v>97.498146000000006</v>
      </c>
      <c r="G7" s="24">
        <v>0.16386243025210084</v>
      </c>
    </row>
    <row r="8" spans="1:7" x14ac:dyDescent="0.2">
      <c r="A8" s="1" t="s">
        <v>391</v>
      </c>
      <c r="B8" s="21">
        <v>4</v>
      </c>
      <c r="C8" s="24">
        <v>0.11428571428571428</v>
      </c>
      <c r="D8" s="7">
        <v>8.8500000000000002E-3</v>
      </c>
      <c r="E8" s="7">
        <v>0.30975000000000003</v>
      </c>
      <c r="F8" s="22">
        <v>88.889285999999998</v>
      </c>
      <c r="G8" s="24">
        <v>0.14939375798319326</v>
      </c>
    </row>
    <row r="9" spans="1:7" x14ac:dyDescent="0.2">
      <c r="A9" s="1" t="s">
        <v>393</v>
      </c>
      <c r="B9" s="21">
        <v>4</v>
      </c>
      <c r="C9" s="24">
        <v>0.11428571428571428</v>
      </c>
      <c r="D9" s="7">
        <v>9.5239999999999995E-3</v>
      </c>
      <c r="E9" s="7">
        <v>0.33333999999999997</v>
      </c>
      <c r="F9" s="22">
        <v>83.573567999999995</v>
      </c>
      <c r="G9" s="24">
        <v>0.14045977815126048</v>
      </c>
    </row>
    <row r="10" spans="1:7" x14ac:dyDescent="0.2">
      <c r="A10" s="1" t="s">
        <v>396</v>
      </c>
      <c r="B10" s="21">
        <v>4</v>
      </c>
      <c r="C10" s="24">
        <v>0.11428571428571428</v>
      </c>
      <c r="D10" s="7">
        <v>7.8740000000000008E-3</v>
      </c>
      <c r="E10" s="7">
        <v>0.27559</v>
      </c>
      <c r="F10" s="22">
        <v>83.523448999999999</v>
      </c>
      <c r="G10" s="24">
        <v>0.14037554453781512</v>
      </c>
    </row>
    <row r="11" spans="1:7" x14ac:dyDescent="0.2">
      <c r="A11" s="1" t="s">
        <v>385</v>
      </c>
      <c r="B11" s="21">
        <v>4</v>
      </c>
      <c r="C11" s="24">
        <v>0.11428571428571428</v>
      </c>
      <c r="D11" s="7">
        <v>7.5189999999999996E-3</v>
      </c>
      <c r="E11" s="7">
        <v>0.26316499999999998</v>
      </c>
      <c r="F11" s="22">
        <v>83.178571000000005</v>
      </c>
      <c r="G11" s="24">
        <v>0.13979591764705884</v>
      </c>
    </row>
    <row r="12" spans="1:7" x14ac:dyDescent="0.2">
      <c r="A12" s="1" t="s">
        <v>398</v>
      </c>
      <c r="B12" s="21">
        <v>4</v>
      </c>
      <c r="C12" s="24">
        <v>0.11428571428571428</v>
      </c>
      <c r="D12" s="7">
        <v>8.0000000000000002E-3</v>
      </c>
      <c r="E12" s="7">
        <v>0.28000000000000003</v>
      </c>
      <c r="F12" s="22">
        <v>80.859545999999995</v>
      </c>
      <c r="G12" s="24">
        <v>0.13589839663865547</v>
      </c>
    </row>
    <row r="13" spans="1:7" x14ac:dyDescent="0.2">
      <c r="A13" s="1" t="s">
        <v>405</v>
      </c>
      <c r="B13" s="21">
        <v>4</v>
      </c>
      <c r="C13" s="24">
        <v>0.11428571428571428</v>
      </c>
      <c r="D13" s="7">
        <v>7.8740000000000008E-3</v>
      </c>
      <c r="E13" s="7">
        <v>0.27559</v>
      </c>
      <c r="F13" s="22">
        <v>78.830951999999996</v>
      </c>
      <c r="G13" s="24">
        <v>0.13248899495798319</v>
      </c>
    </row>
    <row r="14" spans="1:7" x14ac:dyDescent="0.2">
      <c r="A14" s="1" t="s">
        <v>389</v>
      </c>
      <c r="B14" s="21">
        <v>3</v>
      </c>
      <c r="C14" s="24">
        <v>8.5714285714285715E-2</v>
      </c>
      <c r="D14" s="7">
        <v>8.1300000000000001E-3</v>
      </c>
      <c r="E14" s="7">
        <v>0.28455000000000003</v>
      </c>
      <c r="F14" s="22">
        <v>77.039286000000004</v>
      </c>
      <c r="G14" s="24">
        <v>0.12947779159663866</v>
      </c>
    </row>
    <row r="15" spans="1:7" x14ac:dyDescent="0.2">
      <c r="A15" s="1" t="s">
        <v>382</v>
      </c>
      <c r="B15" s="21">
        <v>4</v>
      </c>
      <c r="C15" s="24">
        <v>0.11428571428571428</v>
      </c>
      <c r="D15" s="7">
        <v>6.757E-3</v>
      </c>
      <c r="E15" s="7">
        <v>0.23649500000000001</v>
      </c>
      <c r="F15" s="22">
        <v>74.5</v>
      </c>
      <c r="G15" s="24">
        <v>0.12521008403361344</v>
      </c>
    </row>
    <row r="16" spans="1:7" x14ac:dyDescent="0.2">
      <c r="A16" s="1" t="s">
        <v>401</v>
      </c>
      <c r="B16" s="21">
        <v>4</v>
      </c>
      <c r="C16" s="24">
        <v>0.11428571428571428</v>
      </c>
      <c r="D16" s="7">
        <v>9.7090000000000006E-3</v>
      </c>
      <c r="E16" s="7">
        <v>0.33981500000000003</v>
      </c>
      <c r="F16" s="22">
        <v>73.696920000000006</v>
      </c>
      <c r="G16" s="24">
        <v>0.12386036974789917</v>
      </c>
    </row>
    <row r="17" spans="1:7" x14ac:dyDescent="0.2">
      <c r="A17" s="1" t="s">
        <v>387</v>
      </c>
      <c r="B17" s="21">
        <v>4</v>
      </c>
      <c r="C17" s="24">
        <v>0.11428571428571428</v>
      </c>
      <c r="D17" s="7">
        <v>8.1300000000000001E-3</v>
      </c>
      <c r="E17" s="7">
        <v>0.28455000000000003</v>
      </c>
      <c r="F17" s="22">
        <v>69.622619</v>
      </c>
      <c r="G17" s="24">
        <v>0.1170128050420168</v>
      </c>
    </row>
    <row r="18" spans="1:7" x14ac:dyDescent="0.2">
      <c r="A18" s="1" t="s">
        <v>403</v>
      </c>
      <c r="B18" s="21">
        <v>3</v>
      </c>
      <c r="C18" s="24">
        <v>8.5714285714285715E-2</v>
      </c>
      <c r="D18" s="7">
        <v>8.5470000000000008E-3</v>
      </c>
      <c r="E18" s="7">
        <v>0.29914500000000005</v>
      </c>
      <c r="F18" s="22">
        <v>66.821428999999995</v>
      </c>
      <c r="G18" s="24">
        <v>0.11230492268907562</v>
      </c>
    </row>
    <row r="19" spans="1:7" x14ac:dyDescent="0.2">
      <c r="A19" s="1" t="s">
        <v>392</v>
      </c>
      <c r="B19" s="21">
        <v>4</v>
      </c>
      <c r="C19" s="24">
        <v>0.11428571428571428</v>
      </c>
      <c r="D19" s="7">
        <v>9.1739999999999999E-3</v>
      </c>
      <c r="E19" s="7">
        <v>0.32108999999999999</v>
      </c>
      <c r="F19" s="22">
        <v>63.023260000000001</v>
      </c>
      <c r="G19" s="24">
        <v>0.10592144537815126</v>
      </c>
    </row>
    <row r="20" spans="1:7" x14ac:dyDescent="0.2">
      <c r="A20" s="1" t="s">
        <v>408</v>
      </c>
      <c r="B20" s="21">
        <v>4</v>
      </c>
      <c r="C20" s="24">
        <v>0.11428571428571428</v>
      </c>
      <c r="D20" s="7">
        <v>7.6920000000000001E-3</v>
      </c>
      <c r="E20" s="7">
        <v>0.26922000000000001</v>
      </c>
      <c r="F20" s="22">
        <v>55.25</v>
      </c>
      <c r="G20" s="24">
        <v>9.285714285714286E-2</v>
      </c>
    </row>
    <row r="21" spans="1:7" x14ac:dyDescent="0.2">
      <c r="A21" s="1" t="s">
        <v>404</v>
      </c>
      <c r="B21" s="21">
        <v>2</v>
      </c>
      <c r="C21" s="24">
        <v>5.7142857142857141E-2</v>
      </c>
      <c r="D21" s="7">
        <v>7.2989999999999999E-3</v>
      </c>
      <c r="E21" s="7">
        <v>0.255465</v>
      </c>
      <c r="F21" s="22">
        <v>46.321429000000002</v>
      </c>
      <c r="G21" s="24">
        <v>7.7851141176470587E-2</v>
      </c>
    </row>
    <row r="22" spans="1:7" x14ac:dyDescent="0.2">
      <c r="A22" s="1" t="s">
        <v>411</v>
      </c>
      <c r="B22" s="21">
        <v>3</v>
      </c>
      <c r="C22" s="24">
        <v>8.5714285714285715E-2</v>
      </c>
      <c r="D22" s="7">
        <v>7.4070000000000004E-3</v>
      </c>
      <c r="E22" s="7">
        <v>0.259245</v>
      </c>
      <c r="F22" s="22">
        <v>46.291758000000002</v>
      </c>
      <c r="G22" s="24">
        <v>7.7801273949579836E-2</v>
      </c>
    </row>
    <row r="23" spans="1:7" x14ac:dyDescent="0.2">
      <c r="A23" s="1" t="s">
        <v>414</v>
      </c>
      <c r="B23" s="21">
        <v>4</v>
      </c>
      <c r="C23" s="24">
        <v>0.11428571428571428</v>
      </c>
      <c r="D23" s="7">
        <v>8.8500000000000002E-3</v>
      </c>
      <c r="E23" s="7">
        <v>0.30975000000000003</v>
      </c>
      <c r="F23" s="22">
        <v>37.066653000000002</v>
      </c>
      <c r="G23" s="24">
        <v>6.2296895798319332E-2</v>
      </c>
    </row>
    <row r="24" spans="1:7" x14ac:dyDescent="0.2">
      <c r="A24" s="1" t="s">
        <v>413</v>
      </c>
      <c r="B24" s="21">
        <v>4</v>
      </c>
      <c r="C24" s="24">
        <v>0.11428571428571428</v>
      </c>
      <c r="D24" s="7">
        <v>8.4749999999999999E-3</v>
      </c>
      <c r="E24" s="7">
        <v>0.29662499999999997</v>
      </c>
      <c r="F24" s="22">
        <v>25.154737000000001</v>
      </c>
      <c r="G24" s="24">
        <v>4.2276868907563027E-2</v>
      </c>
    </row>
    <row r="25" spans="1:7" x14ac:dyDescent="0.2">
      <c r="A25" s="1" t="s">
        <v>409</v>
      </c>
      <c r="B25" s="21">
        <v>2</v>
      </c>
      <c r="C25" s="24">
        <v>5.7142857142857141E-2</v>
      </c>
      <c r="D25" s="7">
        <v>6.803E-3</v>
      </c>
      <c r="E25" s="7">
        <v>0.23810500000000001</v>
      </c>
      <c r="F25" s="22">
        <v>17.176189999999998</v>
      </c>
      <c r="G25" s="24">
        <v>2.8867546218487392E-2</v>
      </c>
    </row>
    <row r="26" spans="1:7" x14ac:dyDescent="0.2">
      <c r="A26" s="1" t="s">
        <v>410</v>
      </c>
      <c r="B26" s="21">
        <v>2</v>
      </c>
      <c r="C26" s="24">
        <v>5.7142857142857141E-2</v>
      </c>
      <c r="D26" s="7">
        <v>6.5360000000000001E-3</v>
      </c>
      <c r="E26" s="7">
        <v>0.22876000000000002</v>
      </c>
      <c r="F26" s="22">
        <v>13.25</v>
      </c>
      <c r="G26" s="24">
        <v>2.2268907563025211E-2</v>
      </c>
    </row>
    <row r="27" spans="1:7" x14ac:dyDescent="0.2">
      <c r="A27" s="1" t="s">
        <v>383</v>
      </c>
      <c r="B27" s="21">
        <v>1</v>
      </c>
      <c r="C27" s="24">
        <v>2.8571428571428571E-2</v>
      </c>
      <c r="D27" s="7">
        <v>5.4949999999999999E-3</v>
      </c>
      <c r="E27" s="7">
        <v>0.192325</v>
      </c>
      <c r="F27" s="22">
        <v>0</v>
      </c>
      <c r="G27" s="24">
        <v>0</v>
      </c>
    </row>
    <row r="28" spans="1:7" x14ac:dyDescent="0.2">
      <c r="A28" s="1" t="s">
        <v>384</v>
      </c>
      <c r="B28" s="21">
        <v>1</v>
      </c>
      <c r="C28" s="24">
        <v>2.8571428571428571E-2</v>
      </c>
      <c r="D28" s="7">
        <v>5.4949999999999999E-3</v>
      </c>
      <c r="E28" s="7">
        <v>0.192325</v>
      </c>
      <c r="F28" s="22">
        <v>0</v>
      </c>
      <c r="G28" s="24">
        <v>0</v>
      </c>
    </row>
    <row r="29" spans="1:7" x14ac:dyDescent="0.2">
      <c r="A29" s="1" t="s">
        <v>386</v>
      </c>
      <c r="B29" s="21">
        <v>1</v>
      </c>
      <c r="C29" s="24">
        <v>2.8571428571428571E-2</v>
      </c>
      <c r="D29" s="7">
        <v>5.9880000000000003E-3</v>
      </c>
      <c r="E29" s="7">
        <v>0.20958000000000002</v>
      </c>
      <c r="F29" s="22">
        <v>0</v>
      </c>
      <c r="G29" s="24">
        <v>0</v>
      </c>
    </row>
    <row r="30" spans="1:7" x14ac:dyDescent="0.2">
      <c r="A30" s="1" t="s">
        <v>388</v>
      </c>
      <c r="B30" s="21">
        <v>1</v>
      </c>
      <c r="C30" s="24">
        <v>2.8571428571428571E-2</v>
      </c>
      <c r="D30" s="7">
        <v>6.3689999999999997E-3</v>
      </c>
      <c r="E30" s="7">
        <v>0.22291499999999997</v>
      </c>
      <c r="F30" s="22">
        <v>0</v>
      </c>
      <c r="G30" s="24">
        <v>0</v>
      </c>
    </row>
    <row r="31" spans="1:7" x14ac:dyDescent="0.2">
      <c r="A31" s="1" t="s">
        <v>390</v>
      </c>
      <c r="B31" s="21">
        <v>1</v>
      </c>
      <c r="C31" s="24">
        <v>2.8571428571428571E-2</v>
      </c>
      <c r="D31" s="7">
        <v>6.3689999999999997E-3</v>
      </c>
      <c r="E31" s="7">
        <v>0.22291499999999997</v>
      </c>
      <c r="F31" s="22">
        <v>0</v>
      </c>
      <c r="G31" s="24">
        <v>0</v>
      </c>
    </row>
    <row r="32" spans="1:7" x14ac:dyDescent="0.2">
      <c r="A32" s="1" t="s">
        <v>395</v>
      </c>
      <c r="B32" s="21">
        <v>1</v>
      </c>
      <c r="C32" s="24">
        <v>2.8571428571428571E-2</v>
      </c>
      <c r="D32" s="7">
        <v>6.2110000000000004E-3</v>
      </c>
      <c r="E32" s="7">
        <v>0.21738500000000002</v>
      </c>
      <c r="F32" s="22">
        <v>0</v>
      </c>
      <c r="G32" s="24">
        <v>0</v>
      </c>
    </row>
    <row r="33" spans="1:7" x14ac:dyDescent="0.2">
      <c r="A33" s="1" t="s">
        <v>397</v>
      </c>
      <c r="B33" s="21">
        <v>1</v>
      </c>
      <c r="C33" s="24">
        <v>2.8571428571428571E-2</v>
      </c>
      <c r="D33" s="7">
        <v>6.2110000000000004E-3</v>
      </c>
      <c r="E33" s="7">
        <v>0.21738500000000002</v>
      </c>
      <c r="F33" s="22">
        <v>0</v>
      </c>
      <c r="G33" s="24">
        <v>0</v>
      </c>
    </row>
    <row r="34" spans="1:7" x14ac:dyDescent="0.2">
      <c r="A34" s="1" t="s">
        <v>399</v>
      </c>
      <c r="B34" s="21">
        <v>1</v>
      </c>
      <c r="C34" s="24">
        <v>2.8571428571428571E-2</v>
      </c>
      <c r="D34" s="7">
        <v>6.2890000000000003E-3</v>
      </c>
      <c r="E34" s="7">
        <v>0.22011500000000001</v>
      </c>
      <c r="F34" s="22">
        <v>0</v>
      </c>
      <c r="G34" s="24">
        <v>0</v>
      </c>
    </row>
    <row r="35" spans="1:7" x14ac:dyDescent="0.2">
      <c r="A35" s="1" t="s">
        <v>406</v>
      </c>
      <c r="B35" s="21">
        <v>1</v>
      </c>
      <c r="C35" s="24">
        <v>2.8571428571428571E-2</v>
      </c>
      <c r="D35" s="7">
        <v>6.2110000000000004E-3</v>
      </c>
      <c r="E35" s="7">
        <v>0.21738500000000002</v>
      </c>
      <c r="F35" s="22">
        <v>0</v>
      </c>
      <c r="G35" s="24">
        <v>0</v>
      </c>
    </row>
    <row r="36" spans="1:7" x14ac:dyDescent="0.2">
      <c r="A36" s="1" t="s">
        <v>407</v>
      </c>
      <c r="B36" s="21">
        <v>1</v>
      </c>
      <c r="C36" s="24">
        <v>2.8571428571428571E-2</v>
      </c>
      <c r="D36" s="7">
        <v>6.0980000000000001E-3</v>
      </c>
      <c r="E36" s="7">
        <v>0.21343000000000001</v>
      </c>
      <c r="F36" s="22">
        <v>0</v>
      </c>
      <c r="G36" s="24">
        <v>0</v>
      </c>
    </row>
    <row r="37" spans="1:7" x14ac:dyDescent="0.2">
      <c r="A37" s="1" t="s">
        <v>416</v>
      </c>
      <c r="B37" s="21">
        <v>1</v>
      </c>
      <c r="C37" s="24">
        <v>2.8571428571428571E-2</v>
      </c>
      <c r="D37" s="7">
        <v>6.757E-3</v>
      </c>
      <c r="E37" s="7">
        <v>0.23649500000000001</v>
      </c>
      <c r="F37" s="22">
        <v>0</v>
      </c>
      <c r="G37" s="24">
        <v>0</v>
      </c>
    </row>
    <row r="38" spans="1:7" x14ac:dyDescent="0.2">
      <c r="A38" s="1" t="s">
        <v>417</v>
      </c>
      <c r="B38" s="21">
        <v>1</v>
      </c>
      <c r="C38" s="24">
        <v>2.8571428571428571E-2</v>
      </c>
      <c r="D38" s="7">
        <v>6.757E-3</v>
      </c>
      <c r="E38" s="7">
        <v>0.23649500000000001</v>
      </c>
      <c r="F38" s="22">
        <v>0</v>
      </c>
      <c r="G38" s="24">
        <v>0</v>
      </c>
    </row>
  </sheetData>
  <mergeCells count="4">
    <mergeCell ref="A1:A2"/>
    <mergeCell ref="B1:C1"/>
    <mergeCell ref="D1:E1"/>
    <mergeCell ref="F1:G1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5" style="1" bestFit="1" customWidth="1"/>
    <col min="2" max="4" width="13.5" style="2" customWidth="1"/>
    <col min="5" max="5" width="13.5" customWidth="1"/>
    <col min="6" max="6" width="13.5" style="4" customWidth="1"/>
    <col min="7" max="7" width="13.5" customWidth="1"/>
  </cols>
  <sheetData>
    <row r="1" spans="1:7" ht="15" customHeight="1" x14ac:dyDescent="0.2">
      <c r="A1" s="43" t="s">
        <v>0</v>
      </c>
      <c r="B1" s="38" t="s">
        <v>668</v>
      </c>
      <c r="C1" s="39"/>
      <c r="D1" s="40" t="s">
        <v>2</v>
      </c>
      <c r="E1" s="40"/>
      <c r="F1" s="41" t="s">
        <v>1</v>
      </c>
      <c r="G1" s="42"/>
    </row>
    <row r="2" spans="1:7" ht="16" x14ac:dyDescent="0.2">
      <c r="A2" s="43"/>
      <c r="B2" s="25" t="s">
        <v>669</v>
      </c>
      <c r="C2" s="20" t="s">
        <v>670</v>
      </c>
      <c r="D2" s="26" t="s">
        <v>673</v>
      </c>
      <c r="E2" s="18" t="s">
        <v>674</v>
      </c>
      <c r="F2" s="27" t="s">
        <v>671</v>
      </c>
      <c r="G2" s="23" t="s">
        <v>672</v>
      </c>
    </row>
    <row r="3" spans="1:7" x14ac:dyDescent="0.2">
      <c r="A3" s="1" t="s">
        <v>471</v>
      </c>
      <c r="B3" s="21">
        <v>7</v>
      </c>
      <c r="C3" s="24">
        <v>9.0909090909090912E-2</v>
      </c>
      <c r="D3" s="7">
        <v>3.3E-3</v>
      </c>
      <c r="E3" s="7">
        <v>0.25409999999999999</v>
      </c>
      <c r="F3" s="22">
        <v>630.72510399999999</v>
      </c>
      <c r="G3" s="24">
        <v>0.21555881886534517</v>
      </c>
    </row>
    <row r="4" spans="1:7" x14ac:dyDescent="0.2">
      <c r="A4" s="1" t="s">
        <v>488</v>
      </c>
      <c r="B4" s="21">
        <v>7</v>
      </c>
      <c r="C4" s="24">
        <v>9.0909090909090912E-2</v>
      </c>
      <c r="D4" s="7">
        <v>3.4970000000000001E-3</v>
      </c>
      <c r="E4" s="7">
        <v>0.26926899999999998</v>
      </c>
      <c r="F4" s="22">
        <v>540.59858699999995</v>
      </c>
      <c r="G4" s="24">
        <v>0.18475686500341762</v>
      </c>
    </row>
    <row r="5" spans="1:7" x14ac:dyDescent="0.2">
      <c r="A5" s="1" t="s">
        <v>467</v>
      </c>
      <c r="B5" s="21">
        <v>5</v>
      </c>
      <c r="C5" s="24">
        <v>6.4935064935064929E-2</v>
      </c>
      <c r="D5" s="7">
        <v>3.4009999999999999E-3</v>
      </c>
      <c r="E5" s="7">
        <v>0.26187699999999997</v>
      </c>
      <c r="F5" s="22">
        <v>531.05959399999995</v>
      </c>
      <c r="G5" s="24">
        <v>0.1814967853725222</v>
      </c>
    </row>
    <row r="6" spans="1:7" x14ac:dyDescent="0.2">
      <c r="A6" s="1" t="s">
        <v>454</v>
      </c>
      <c r="B6" s="21">
        <v>6</v>
      </c>
      <c r="C6" s="24">
        <v>7.792207792207792E-2</v>
      </c>
      <c r="D6" s="7">
        <v>3.2049999999999999E-3</v>
      </c>
      <c r="E6" s="7">
        <v>0.246785</v>
      </c>
      <c r="F6" s="22">
        <v>502.922619</v>
      </c>
      <c r="G6" s="24">
        <v>0.17188059432672589</v>
      </c>
    </row>
    <row r="7" spans="1:7" x14ac:dyDescent="0.2">
      <c r="A7" s="1" t="s">
        <v>456</v>
      </c>
      <c r="B7" s="21">
        <v>4</v>
      </c>
      <c r="C7" s="24">
        <v>5.1948051948051951E-2</v>
      </c>
      <c r="D7" s="7">
        <v>3.5590000000000001E-3</v>
      </c>
      <c r="E7" s="7">
        <v>0.27404299999999998</v>
      </c>
      <c r="F7" s="22">
        <v>461.27412900000002</v>
      </c>
      <c r="G7" s="24">
        <v>0.15764666062884483</v>
      </c>
    </row>
    <row r="8" spans="1:7" x14ac:dyDescent="0.2">
      <c r="A8" s="1" t="s">
        <v>452</v>
      </c>
      <c r="B8" s="21">
        <v>6</v>
      </c>
      <c r="C8" s="24">
        <v>7.792207792207792E-2</v>
      </c>
      <c r="D8" s="7">
        <v>3.4970000000000001E-3</v>
      </c>
      <c r="E8" s="7">
        <v>0.26926899999999998</v>
      </c>
      <c r="F8" s="22">
        <v>426.70865600000002</v>
      </c>
      <c r="G8" s="24">
        <v>0.14583344360902256</v>
      </c>
    </row>
    <row r="9" spans="1:7" x14ac:dyDescent="0.2">
      <c r="A9" s="1" t="s">
        <v>432</v>
      </c>
      <c r="B9" s="21">
        <v>6</v>
      </c>
      <c r="C9" s="24">
        <v>7.792207792207792E-2</v>
      </c>
      <c r="D9" s="7">
        <v>2.9589999999999998E-3</v>
      </c>
      <c r="E9" s="7">
        <v>0.22784299999999999</v>
      </c>
      <c r="F9" s="22">
        <v>387.95256599999999</v>
      </c>
      <c r="G9" s="24">
        <v>0.13258802665755298</v>
      </c>
    </row>
    <row r="10" spans="1:7" x14ac:dyDescent="0.2">
      <c r="A10" s="1" t="s">
        <v>425</v>
      </c>
      <c r="B10" s="21">
        <v>5</v>
      </c>
      <c r="C10" s="24">
        <v>6.4935064935064929E-2</v>
      </c>
      <c r="D10" s="7">
        <v>2.9849999999999998E-3</v>
      </c>
      <c r="E10" s="7">
        <v>0.22984499999999999</v>
      </c>
      <c r="F10" s="22">
        <v>380.72026799999998</v>
      </c>
      <c r="G10" s="24">
        <v>0.1301162911825017</v>
      </c>
    </row>
    <row r="11" spans="1:7" x14ac:dyDescent="0.2">
      <c r="A11" s="1" t="s">
        <v>490</v>
      </c>
      <c r="B11" s="21">
        <v>5</v>
      </c>
      <c r="C11" s="24">
        <v>6.4935064935064929E-2</v>
      </c>
      <c r="D11" s="7">
        <v>3.3670000000000002E-3</v>
      </c>
      <c r="E11" s="7">
        <v>0.25925900000000002</v>
      </c>
      <c r="F11" s="22">
        <v>329.26696500000003</v>
      </c>
      <c r="G11" s="24">
        <v>0.11253143028024608</v>
      </c>
    </row>
    <row r="12" spans="1:7" x14ac:dyDescent="0.2">
      <c r="A12" s="1" t="s">
        <v>437</v>
      </c>
      <c r="B12" s="21">
        <v>6</v>
      </c>
      <c r="C12" s="24">
        <v>7.792207792207792E-2</v>
      </c>
      <c r="D12" s="7">
        <v>2.7030000000000001E-3</v>
      </c>
      <c r="E12" s="7">
        <v>0.20813100000000001</v>
      </c>
      <c r="F12" s="22">
        <v>325.30821200000003</v>
      </c>
      <c r="G12" s="24">
        <v>0.11117847300068354</v>
      </c>
    </row>
    <row r="13" spans="1:7" x14ac:dyDescent="0.2">
      <c r="A13" s="1" t="s">
        <v>485</v>
      </c>
      <c r="B13" s="21">
        <v>6</v>
      </c>
      <c r="C13" s="24">
        <v>7.792207792207792E-2</v>
      </c>
      <c r="D13" s="7">
        <v>3.1449999999999998E-3</v>
      </c>
      <c r="E13" s="7">
        <v>0.24216499999999999</v>
      </c>
      <c r="F13" s="22">
        <v>287.27558800000003</v>
      </c>
      <c r="G13" s="24">
        <v>9.8180310321257694E-2</v>
      </c>
    </row>
    <row r="14" spans="1:7" x14ac:dyDescent="0.2">
      <c r="A14" s="1" t="s">
        <v>474</v>
      </c>
      <c r="B14" s="21">
        <v>4</v>
      </c>
      <c r="C14" s="24">
        <v>5.1948051948051951E-2</v>
      </c>
      <c r="D14" s="7">
        <v>2.8410000000000002E-3</v>
      </c>
      <c r="E14" s="7">
        <v>0.21875700000000001</v>
      </c>
      <c r="F14" s="22">
        <v>286.35376300000001</v>
      </c>
      <c r="G14" s="24">
        <v>9.7865264183185238E-2</v>
      </c>
    </row>
    <row r="15" spans="1:7" x14ac:dyDescent="0.2">
      <c r="A15" s="1" t="s">
        <v>447</v>
      </c>
      <c r="B15" s="21">
        <v>4</v>
      </c>
      <c r="C15" s="24">
        <v>5.1948051948051951E-2</v>
      </c>
      <c r="D15" s="7">
        <v>2.8089999999999999E-3</v>
      </c>
      <c r="E15" s="7">
        <v>0.21629299999999999</v>
      </c>
      <c r="F15" s="22">
        <v>258.02618999999999</v>
      </c>
      <c r="G15" s="24">
        <v>8.8183933697881065E-2</v>
      </c>
    </row>
    <row r="16" spans="1:7" x14ac:dyDescent="0.2">
      <c r="A16" s="1" t="s">
        <v>461</v>
      </c>
      <c r="B16" s="21">
        <v>3</v>
      </c>
      <c r="C16" s="24">
        <v>3.896103896103896E-2</v>
      </c>
      <c r="D16" s="7">
        <v>2.967E-3</v>
      </c>
      <c r="E16" s="7">
        <v>0.228459</v>
      </c>
      <c r="F16" s="22">
        <v>254.98492100000001</v>
      </c>
      <c r="G16" s="24">
        <v>8.7144538961038964E-2</v>
      </c>
    </row>
    <row r="17" spans="1:7" x14ac:dyDescent="0.2">
      <c r="A17" s="1" t="s">
        <v>450</v>
      </c>
      <c r="B17" s="21">
        <v>4</v>
      </c>
      <c r="C17" s="24">
        <v>5.1948051948051951E-2</v>
      </c>
      <c r="D17" s="7">
        <v>3.215E-3</v>
      </c>
      <c r="E17" s="7">
        <v>0.247555</v>
      </c>
      <c r="F17" s="22">
        <v>248.67720700000001</v>
      </c>
      <c r="G17" s="24">
        <v>8.4988792549555714E-2</v>
      </c>
    </row>
    <row r="18" spans="1:7" x14ac:dyDescent="0.2">
      <c r="A18" s="1" t="s">
        <v>493</v>
      </c>
      <c r="B18" s="21">
        <v>5</v>
      </c>
      <c r="C18" s="24">
        <v>6.4935064935064929E-2</v>
      </c>
      <c r="D18" s="7">
        <v>2.5709999999999999E-3</v>
      </c>
      <c r="E18" s="7">
        <v>0.197967</v>
      </c>
      <c r="F18" s="22">
        <v>241.50714300000001</v>
      </c>
      <c r="G18" s="24">
        <v>8.2538326384142172E-2</v>
      </c>
    </row>
    <row r="19" spans="1:7" x14ac:dyDescent="0.2">
      <c r="A19" s="1" t="s">
        <v>479</v>
      </c>
      <c r="B19" s="21">
        <v>6</v>
      </c>
      <c r="C19" s="24">
        <v>7.792207792207792E-2</v>
      </c>
      <c r="D19" s="7">
        <v>2.725E-3</v>
      </c>
      <c r="E19" s="7">
        <v>0.20982500000000001</v>
      </c>
      <c r="F19" s="22">
        <v>240.24995000000001</v>
      </c>
      <c r="G19" s="24">
        <v>8.2108663704716339E-2</v>
      </c>
    </row>
    <row r="20" spans="1:7" x14ac:dyDescent="0.2">
      <c r="A20" s="1" t="s">
        <v>455</v>
      </c>
      <c r="B20" s="21">
        <v>4</v>
      </c>
      <c r="C20" s="24">
        <v>5.1948051948051951E-2</v>
      </c>
      <c r="D20" s="7">
        <v>2.8739999999999998E-3</v>
      </c>
      <c r="E20" s="7">
        <v>0.22129799999999999</v>
      </c>
      <c r="F20" s="22">
        <v>239.23174599999999</v>
      </c>
      <c r="G20" s="24">
        <v>8.1760678742310314E-2</v>
      </c>
    </row>
    <row r="21" spans="1:7" x14ac:dyDescent="0.2">
      <c r="A21" s="1" t="s">
        <v>484</v>
      </c>
      <c r="B21" s="21">
        <v>4</v>
      </c>
      <c r="C21" s="24">
        <v>5.1948051948051951E-2</v>
      </c>
      <c r="D21" s="7">
        <v>3.2360000000000002E-3</v>
      </c>
      <c r="E21" s="7">
        <v>0.249172</v>
      </c>
      <c r="F21" s="22">
        <v>238.16623799999999</v>
      </c>
      <c r="G21" s="24">
        <v>8.1396526999316474E-2</v>
      </c>
    </row>
    <row r="22" spans="1:7" x14ac:dyDescent="0.2">
      <c r="A22" s="1" t="s">
        <v>448</v>
      </c>
      <c r="B22" s="21">
        <v>4</v>
      </c>
      <c r="C22" s="24">
        <v>5.1948051948051951E-2</v>
      </c>
      <c r="D22" s="7">
        <v>2.7929999999999999E-3</v>
      </c>
      <c r="E22" s="7">
        <v>0.215061</v>
      </c>
      <c r="F22" s="22">
        <v>237.66547600000001</v>
      </c>
      <c r="G22" s="24">
        <v>8.1225384825700617E-2</v>
      </c>
    </row>
    <row r="23" spans="1:7" x14ac:dyDescent="0.2">
      <c r="A23" s="1" t="s">
        <v>428</v>
      </c>
      <c r="B23" s="21">
        <v>3</v>
      </c>
      <c r="C23" s="24">
        <v>3.896103896103896E-2</v>
      </c>
      <c r="D23" s="7">
        <v>2.8089999999999999E-3</v>
      </c>
      <c r="E23" s="7">
        <v>0.21629299999999999</v>
      </c>
      <c r="F23" s="22">
        <v>226.31312600000001</v>
      </c>
      <c r="G23" s="24">
        <v>7.7345565960355439E-2</v>
      </c>
    </row>
    <row r="24" spans="1:7" x14ac:dyDescent="0.2">
      <c r="A24" s="1" t="s">
        <v>469</v>
      </c>
      <c r="B24" s="21">
        <v>4</v>
      </c>
      <c r="C24" s="24">
        <v>5.1948051948051951E-2</v>
      </c>
      <c r="D24" s="7">
        <v>3.46E-3</v>
      </c>
      <c r="E24" s="7">
        <v>0.26641999999999999</v>
      </c>
      <c r="F24" s="22">
        <v>220.467208</v>
      </c>
      <c r="G24" s="24">
        <v>7.5347644565960353E-2</v>
      </c>
    </row>
    <row r="25" spans="1:7" x14ac:dyDescent="0.2">
      <c r="A25" s="1" t="s">
        <v>434</v>
      </c>
      <c r="B25" s="21">
        <v>4</v>
      </c>
      <c r="C25" s="24">
        <v>5.1948051948051951E-2</v>
      </c>
      <c r="D25" s="7">
        <v>3.1250000000000002E-3</v>
      </c>
      <c r="E25" s="7">
        <v>0.24062500000000001</v>
      </c>
      <c r="F25" s="22">
        <v>215.89905099999999</v>
      </c>
      <c r="G25" s="24">
        <v>7.3786415242652073E-2</v>
      </c>
    </row>
    <row r="26" spans="1:7" x14ac:dyDescent="0.2">
      <c r="A26" s="1" t="s">
        <v>443</v>
      </c>
      <c r="B26" s="21">
        <v>4</v>
      </c>
      <c r="C26" s="24">
        <v>5.1948051948051951E-2</v>
      </c>
      <c r="D26" s="7">
        <v>2.611E-3</v>
      </c>
      <c r="E26" s="7">
        <v>0.201047</v>
      </c>
      <c r="F26" s="22">
        <v>203.676984</v>
      </c>
      <c r="G26" s="24">
        <v>6.9609358851674644E-2</v>
      </c>
    </row>
    <row r="27" spans="1:7" x14ac:dyDescent="0.2">
      <c r="A27" s="1" t="s">
        <v>460</v>
      </c>
      <c r="B27" s="21">
        <v>3</v>
      </c>
      <c r="C27" s="24">
        <v>3.896103896103896E-2</v>
      </c>
      <c r="D27" s="7">
        <v>2.7859999999999998E-3</v>
      </c>
      <c r="E27" s="7">
        <v>0.21452199999999999</v>
      </c>
      <c r="F27" s="22">
        <v>196.91507899999999</v>
      </c>
      <c r="G27" s="24">
        <v>6.7298386534518112E-2</v>
      </c>
    </row>
    <row r="28" spans="1:7" x14ac:dyDescent="0.2">
      <c r="A28" s="1" t="s">
        <v>421</v>
      </c>
      <c r="B28" s="21">
        <v>4</v>
      </c>
      <c r="C28" s="24">
        <v>5.1948051948051951E-2</v>
      </c>
      <c r="D28" s="7">
        <v>2.8900000000000002E-3</v>
      </c>
      <c r="E28" s="7">
        <v>0.22253000000000001</v>
      </c>
      <c r="F28" s="22">
        <v>195.462121</v>
      </c>
      <c r="G28" s="24">
        <v>6.6801818523581677E-2</v>
      </c>
    </row>
    <row r="29" spans="1:7" x14ac:dyDescent="0.2">
      <c r="A29" s="1" t="s">
        <v>451</v>
      </c>
      <c r="B29" s="21">
        <v>4</v>
      </c>
      <c r="C29" s="24">
        <v>5.1948051948051951E-2</v>
      </c>
      <c r="D29" s="7">
        <v>3.0300000000000001E-3</v>
      </c>
      <c r="E29" s="7">
        <v>0.23331000000000002</v>
      </c>
      <c r="F29" s="22">
        <v>179.856572</v>
      </c>
      <c r="G29" s="24">
        <v>6.146841148325359E-2</v>
      </c>
    </row>
    <row r="30" spans="1:7" x14ac:dyDescent="0.2">
      <c r="A30" s="1" t="s">
        <v>464</v>
      </c>
      <c r="B30" s="21">
        <v>5</v>
      </c>
      <c r="C30" s="24">
        <v>6.4935064935064929E-2</v>
      </c>
      <c r="D30" s="7">
        <v>2.66E-3</v>
      </c>
      <c r="E30" s="7">
        <v>0.20482</v>
      </c>
      <c r="F30" s="22">
        <v>177.06605999999999</v>
      </c>
      <c r="G30" s="24">
        <v>6.0514716336295279E-2</v>
      </c>
    </row>
    <row r="31" spans="1:7" x14ac:dyDescent="0.2">
      <c r="A31" s="1" t="s">
        <v>472</v>
      </c>
      <c r="B31" s="21">
        <v>4</v>
      </c>
      <c r="C31" s="24">
        <v>5.1948051948051951E-2</v>
      </c>
      <c r="D31" s="7">
        <v>2.8089999999999999E-3</v>
      </c>
      <c r="E31" s="7">
        <v>0.21629299999999999</v>
      </c>
      <c r="F31" s="22">
        <v>170.87743599999999</v>
      </c>
      <c r="G31" s="24">
        <v>5.8399670539986327E-2</v>
      </c>
    </row>
    <row r="32" spans="1:7" x14ac:dyDescent="0.2">
      <c r="A32" s="1" t="s">
        <v>431</v>
      </c>
      <c r="B32" s="21">
        <v>3</v>
      </c>
      <c r="C32" s="24">
        <v>3.896103896103896E-2</v>
      </c>
      <c r="D32" s="7">
        <v>2.6319999999999998E-3</v>
      </c>
      <c r="E32" s="7">
        <v>0.20266399999999998</v>
      </c>
      <c r="F32" s="22">
        <v>155.84063900000001</v>
      </c>
      <c r="G32" s="24">
        <v>5.3260642173615862E-2</v>
      </c>
    </row>
    <row r="33" spans="1:7" x14ac:dyDescent="0.2">
      <c r="A33" s="1" t="s">
        <v>422</v>
      </c>
      <c r="B33" s="21">
        <v>3</v>
      </c>
      <c r="C33" s="24">
        <v>3.896103896103896E-2</v>
      </c>
      <c r="D33" s="7">
        <v>2.457E-3</v>
      </c>
      <c r="E33" s="7">
        <v>0.189189</v>
      </c>
      <c r="F33" s="22">
        <v>151</v>
      </c>
      <c r="G33" s="24">
        <v>5.1606288448393711E-2</v>
      </c>
    </row>
    <row r="34" spans="1:7" x14ac:dyDescent="0.2">
      <c r="A34" s="1" t="s">
        <v>440</v>
      </c>
      <c r="B34" s="21">
        <v>4</v>
      </c>
      <c r="C34" s="24">
        <v>5.1948051948051951E-2</v>
      </c>
      <c r="D34" s="7">
        <v>2.3749999999999999E-3</v>
      </c>
      <c r="E34" s="7">
        <v>0.18287499999999998</v>
      </c>
      <c r="F34" s="22">
        <v>151</v>
      </c>
      <c r="G34" s="24">
        <v>5.1606288448393711E-2</v>
      </c>
    </row>
    <row r="35" spans="1:7" x14ac:dyDescent="0.2">
      <c r="A35" s="1" t="s">
        <v>444</v>
      </c>
      <c r="B35" s="21">
        <v>3</v>
      </c>
      <c r="C35" s="24">
        <v>3.896103896103896E-2</v>
      </c>
      <c r="D35" s="7">
        <v>2.336E-3</v>
      </c>
      <c r="E35" s="7">
        <v>0.179872</v>
      </c>
      <c r="F35" s="22">
        <v>151</v>
      </c>
      <c r="G35" s="24">
        <v>5.1606288448393711E-2</v>
      </c>
    </row>
    <row r="36" spans="1:7" x14ac:dyDescent="0.2">
      <c r="A36" s="1" t="s">
        <v>457</v>
      </c>
      <c r="B36" s="21">
        <v>4</v>
      </c>
      <c r="C36" s="24">
        <v>5.1948051948051951E-2</v>
      </c>
      <c r="D36" s="7">
        <v>2.545E-3</v>
      </c>
      <c r="E36" s="7">
        <v>0.195965</v>
      </c>
      <c r="F36" s="22">
        <v>151</v>
      </c>
      <c r="G36" s="24">
        <v>5.1606288448393711E-2</v>
      </c>
    </row>
    <row r="37" spans="1:7" x14ac:dyDescent="0.2">
      <c r="A37" s="1" t="s">
        <v>426</v>
      </c>
      <c r="B37" s="21">
        <v>3</v>
      </c>
      <c r="C37" s="24">
        <v>3.896103896103896E-2</v>
      </c>
      <c r="D37" s="7">
        <v>3.003E-3</v>
      </c>
      <c r="E37" s="7">
        <v>0.23123099999999999</v>
      </c>
      <c r="F37" s="22">
        <v>150.32882900000001</v>
      </c>
      <c r="G37" s="24">
        <v>5.1376906698564595E-2</v>
      </c>
    </row>
    <row r="38" spans="1:7" x14ac:dyDescent="0.2">
      <c r="A38" s="1" t="s">
        <v>419</v>
      </c>
      <c r="B38" s="21">
        <v>4</v>
      </c>
      <c r="C38" s="24">
        <v>5.1948051948051951E-2</v>
      </c>
      <c r="D38" s="7">
        <v>2.6670000000000001E-3</v>
      </c>
      <c r="E38" s="7">
        <v>0.20535900000000001</v>
      </c>
      <c r="F38" s="22">
        <v>147.352597</v>
      </c>
      <c r="G38" s="24">
        <v>5.0359739234449759E-2</v>
      </c>
    </row>
    <row r="39" spans="1:7" x14ac:dyDescent="0.2">
      <c r="A39" s="1" t="s">
        <v>427</v>
      </c>
      <c r="B39" s="21">
        <v>4</v>
      </c>
      <c r="C39" s="24">
        <v>5.1948051948051951E-2</v>
      </c>
      <c r="D39" s="7">
        <v>3.1350000000000002E-3</v>
      </c>
      <c r="E39" s="7">
        <v>0.24139500000000003</v>
      </c>
      <c r="F39" s="22">
        <v>143.515919</v>
      </c>
      <c r="G39" s="24">
        <v>4.9048502734107997E-2</v>
      </c>
    </row>
    <row r="40" spans="1:7" x14ac:dyDescent="0.2">
      <c r="A40" s="1" t="s">
        <v>462</v>
      </c>
      <c r="B40" s="21">
        <v>4</v>
      </c>
      <c r="C40" s="24">
        <v>5.1948051948051951E-2</v>
      </c>
      <c r="D40" s="7">
        <v>2.5709999999999999E-3</v>
      </c>
      <c r="E40" s="7">
        <v>0.197967</v>
      </c>
      <c r="F40" s="22">
        <v>142.026984</v>
      </c>
      <c r="G40" s="24">
        <v>4.8539639097744364E-2</v>
      </c>
    </row>
    <row r="41" spans="1:7" x14ac:dyDescent="0.2">
      <c r="A41" s="1" t="s">
        <v>492</v>
      </c>
      <c r="B41" s="21">
        <v>4</v>
      </c>
      <c r="C41" s="24">
        <v>5.1948051948051951E-2</v>
      </c>
      <c r="D41" s="7">
        <v>2.8010000000000001E-3</v>
      </c>
      <c r="E41" s="7">
        <v>0.21567700000000001</v>
      </c>
      <c r="F41" s="22">
        <v>141.458057</v>
      </c>
      <c r="G41" s="24">
        <v>4.8345200615174298E-2</v>
      </c>
    </row>
    <row r="42" spans="1:7" x14ac:dyDescent="0.2">
      <c r="A42" s="1" t="s">
        <v>477</v>
      </c>
      <c r="B42" s="21">
        <v>3</v>
      </c>
      <c r="C42" s="24">
        <v>3.896103896103896E-2</v>
      </c>
      <c r="D42" s="7">
        <v>2.3749999999999999E-3</v>
      </c>
      <c r="E42" s="7">
        <v>0.18287499999999998</v>
      </c>
      <c r="F42" s="22">
        <v>138.76307</v>
      </c>
      <c r="G42" s="24">
        <v>4.7424152426520851E-2</v>
      </c>
    </row>
    <row r="43" spans="1:7" x14ac:dyDescent="0.2">
      <c r="A43" s="1" t="s">
        <v>438</v>
      </c>
      <c r="B43" s="21">
        <v>4</v>
      </c>
      <c r="C43" s="24">
        <v>5.1948051948051951E-2</v>
      </c>
      <c r="D43" s="7">
        <v>2.941E-3</v>
      </c>
      <c r="E43" s="7">
        <v>0.22645699999999999</v>
      </c>
      <c r="F43" s="22">
        <v>137.177054</v>
      </c>
      <c r="G43" s="24">
        <v>4.6882110047846891E-2</v>
      </c>
    </row>
    <row r="44" spans="1:7" x14ac:dyDescent="0.2">
      <c r="A44" s="1" t="s">
        <v>435</v>
      </c>
      <c r="B44" s="21">
        <v>4</v>
      </c>
      <c r="C44" s="24">
        <v>5.1948051948051951E-2</v>
      </c>
      <c r="D44" s="7">
        <v>3.0959999999999998E-3</v>
      </c>
      <c r="E44" s="7">
        <v>0.23839199999999999</v>
      </c>
      <c r="F44" s="22">
        <v>134.054531</v>
      </c>
      <c r="G44" s="24">
        <v>4.5814945659603555E-2</v>
      </c>
    </row>
    <row r="45" spans="1:7" x14ac:dyDescent="0.2">
      <c r="A45" s="1" t="s">
        <v>468</v>
      </c>
      <c r="B45" s="21">
        <v>4</v>
      </c>
      <c r="C45" s="24">
        <v>5.1948051948051951E-2</v>
      </c>
      <c r="D45" s="7">
        <v>3.3E-3</v>
      </c>
      <c r="E45" s="7">
        <v>0.25409999999999999</v>
      </c>
      <c r="F45" s="22">
        <v>128.87469300000001</v>
      </c>
      <c r="G45" s="24">
        <v>4.4044666097060835E-2</v>
      </c>
    </row>
    <row r="46" spans="1:7" x14ac:dyDescent="0.2">
      <c r="A46" s="1" t="s">
        <v>436</v>
      </c>
      <c r="B46" s="21">
        <v>4</v>
      </c>
      <c r="C46" s="24">
        <v>5.1948051948051951E-2</v>
      </c>
      <c r="D46" s="7">
        <v>2.7859999999999998E-3</v>
      </c>
      <c r="E46" s="7">
        <v>0.21452199999999999</v>
      </c>
      <c r="F46" s="22">
        <v>126.981183</v>
      </c>
      <c r="G46" s="24">
        <v>4.3397533492822965E-2</v>
      </c>
    </row>
    <row r="47" spans="1:7" x14ac:dyDescent="0.2">
      <c r="A47" s="1" t="s">
        <v>470</v>
      </c>
      <c r="B47" s="21">
        <v>4</v>
      </c>
      <c r="C47" s="24">
        <v>5.1948051948051951E-2</v>
      </c>
      <c r="D47" s="7">
        <v>3.333E-3</v>
      </c>
      <c r="E47" s="7">
        <v>0.25664100000000001</v>
      </c>
      <c r="F47" s="22">
        <v>120.975354</v>
      </c>
      <c r="G47" s="24">
        <v>4.1344960355434036E-2</v>
      </c>
    </row>
    <row r="48" spans="1:7" x14ac:dyDescent="0.2">
      <c r="A48" s="1" t="s">
        <v>466</v>
      </c>
      <c r="B48" s="21">
        <v>3</v>
      </c>
      <c r="C48" s="24">
        <v>3.896103896103896E-2</v>
      </c>
      <c r="D48" s="7">
        <v>2.8170000000000001E-3</v>
      </c>
      <c r="E48" s="7">
        <v>0.21690900000000002</v>
      </c>
      <c r="F48" s="22">
        <v>109.99124</v>
      </c>
      <c r="G48" s="24">
        <v>3.7590991114149014E-2</v>
      </c>
    </row>
    <row r="49" spans="1:7" x14ac:dyDescent="0.2">
      <c r="A49" s="1" t="s">
        <v>482</v>
      </c>
      <c r="B49" s="21">
        <v>4</v>
      </c>
      <c r="C49" s="24">
        <v>5.1948051948051951E-2</v>
      </c>
      <c r="D49" s="7">
        <v>2.9069999999999999E-3</v>
      </c>
      <c r="E49" s="7">
        <v>0.22383899999999998</v>
      </c>
      <c r="F49" s="22">
        <v>101.113586</v>
      </c>
      <c r="G49" s="24">
        <v>3.4556933014354065E-2</v>
      </c>
    </row>
    <row r="50" spans="1:7" x14ac:dyDescent="0.2">
      <c r="A50" s="1" t="s">
        <v>489</v>
      </c>
      <c r="B50" s="21">
        <v>3</v>
      </c>
      <c r="C50" s="24">
        <v>3.896103896103896E-2</v>
      </c>
      <c r="D50" s="7">
        <v>3.2469999999999999E-3</v>
      </c>
      <c r="E50" s="7">
        <v>0.25001899999999999</v>
      </c>
      <c r="F50" s="22">
        <v>88.271407999999994</v>
      </c>
      <c r="G50" s="24">
        <v>3.0167945317840051E-2</v>
      </c>
    </row>
    <row r="51" spans="1:7" x14ac:dyDescent="0.2">
      <c r="A51" s="1" t="s">
        <v>453</v>
      </c>
      <c r="B51" s="21">
        <v>3</v>
      </c>
      <c r="C51" s="24">
        <v>3.896103896103896E-2</v>
      </c>
      <c r="D51" s="7">
        <v>3.1150000000000001E-3</v>
      </c>
      <c r="E51" s="7">
        <v>0.23985500000000001</v>
      </c>
      <c r="F51" s="22">
        <v>88.081461000000004</v>
      </c>
      <c r="G51" s="24">
        <v>3.0103028366370473E-2</v>
      </c>
    </row>
    <row r="52" spans="1:7" x14ac:dyDescent="0.2">
      <c r="A52" s="1" t="s">
        <v>473</v>
      </c>
      <c r="B52" s="21">
        <v>3</v>
      </c>
      <c r="C52" s="24">
        <v>3.896103896103896E-2</v>
      </c>
      <c r="D52" s="7">
        <v>2.4329999999999998E-3</v>
      </c>
      <c r="E52" s="7">
        <v>0.18734099999999998</v>
      </c>
      <c r="F52" s="22">
        <v>87.903595999999993</v>
      </c>
      <c r="G52" s="24">
        <v>3.0042240601503758E-2</v>
      </c>
    </row>
    <row r="53" spans="1:7" x14ac:dyDescent="0.2">
      <c r="A53" s="1" t="s">
        <v>491</v>
      </c>
      <c r="B53" s="21">
        <v>4</v>
      </c>
      <c r="C53" s="24">
        <v>5.1948051948051951E-2</v>
      </c>
      <c r="D53" s="7">
        <v>2.9759999999999999E-3</v>
      </c>
      <c r="E53" s="7">
        <v>0.22915199999999999</v>
      </c>
      <c r="F53" s="22">
        <v>85.641167999999993</v>
      </c>
      <c r="G53" s="24">
        <v>2.9269025290498973E-2</v>
      </c>
    </row>
    <row r="54" spans="1:7" x14ac:dyDescent="0.2">
      <c r="A54" s="1" t="s">
        <v>475</v>
      </c>
      <c r="B54" s="21">
        <v>3</v>
      </c>
      <c r="C54" s="24">
        <v>3.896103896103896E-2</v>
      </c>
      <c r="D54" s="7">
        <v>2.1189999999999998E-3</v>
      </c>
      <c r="E54" s="7">
        <v>0.16316299999999997</v>
      </c>
      <c r="F54" s="22">
        <v>82.666667000000004</v>
      </c>
      <c r="G54" s="24">
        <v>2.8252449419002051E-2</v>
      </c>
    </row>
    <row r="55" spans="1:7" x14ac:dyDescent="0.2">
      <c r="A55" s="1" t="s">
        <v>483</v>
      </c>
      <c r="B55" s="21">
        <v>3</v>
      </c>
      <c r="C55" s="24">
        <v>3.896103896103896E-2</v>
      </c>
      <c r="D55" s="7">
        <v>2.8900000000000002E-3</v>
      </c>
      <c r="E55" s="7">
        <v>0.22253000000000001</v>
      </c>
      <c r="F55" s="22">
        <v>52.507359000000001</v>
      </c>
      <c r="G55" s="24">
        <v>1.7945098769651401E-2</v>
      </c>
    </row>
    <row r="56" spans="1:7" x14ac:dyDescent="0.2">
      <c r="A56" s="1" t="s">
        <v>487</v>
      </c>
      <c r="B56" s="21">
        <v>3</v>
      </c>
      <c r="C56" s="24">
        <v>3.896103896103896E-2</v>
      </c>
      <c r="D56" s="7">
        <v>3.0959999999999998E-3</v>
      </c>
      <c r="E56" s="7">
        <v>0.23839199999999999</v>
      </c>
      <c r="F56" s="22">
        <v>52.192565000000002</v>
      </c>
      <c r="G56" s="24">
        <v>1.7837513670539987E-2</v>
      </c>
    </row>
    <row r="57" spans="1:7" x14ac:dyDescent="0.2">
      <c r="A57" s="1" t="s">
        <v>486</v>
      </c>
      <c r="B57" s="21">
        <v>3</v>
      </c>
      <c r="C57" s="24">
        <v>3.896103896103896E-2</v>
      </c>
      <c r="D57" s="7">
        <v>3.0209999999999998E-3</v>
      </c>
      <c r="E57" s="7">
        <v>0.23261699999999999</v>
      </c>
      <c r="F57" s="22">
        <v>40.073478000000001</v>
      </c>
      <c r="G57" s="24">
        <v>1.3695652084757348E-2</v>
      </c>
    </row>
    <row r="58" spans="1:7" x14ac:dyDescent="0.2">
      <c r="A58" s="1" t="s">
        <v>418</v>
      </c>
      <c r="B58" s="21">
        <v>1</v>
      </c>
      <c r="C58" s="24">
        <v>1.2987012987012988E-2</v>
      </c>
      <c r="D58" s="7">
        <v>2.2169999999999998E-3</v>
      </c>
      <c r="E58" s="7">
        <v>0.17070899999999997</v>
      </c>
      <c r="F58" s="22">
        <v>0</v>
      </c>
      <c r="G58" s="24">
        <v>0</v>
      </c>
    </row>
    <row r="59" spans="1:7" x14ac:dyDescent="0.2">
      <c r="A59" s="1" t="s">
        <v>420</v>
      </c>
      <c r="B59" s="21">
        <v>1</v>
      </c>
      <c r="C59" s="24">
        <v>1.2987012987012988E-2</v>
      </c>
      <c r="D59" s="7">
        <v>2.3700000000000001E-3</v>
      </c>
      <c r="E59" s="7">
        <v>0.18249000000000001</v>
      </c>
      <c r="F59" s="22">
        <v>0</v>
      </c>
      <c r="G59" s="24">
        <v>0</v>
      </c>
    </row>
    <row r="60" spans="1:7" x14ac:dyDescent="0.2">
      <c r="A60" s="1" t="s">
        <v>423</v>
      </c>
      <c r="B60" s="21">
        <v>1</v>
      </c>
      <c r="C60" s="24">
        <v>1.2987012987012988E-2</v>
      </c>
      <c r="D60" s="7">
        <v>2.0699999999999998E-3</v>
      </c>
      <c r="E60" s="7">
        <v>0.15938999999999998</v>
      </c>
      <c r="F60" s="22">
        <v>0</v>
      </c>
      <c r="G60" s="24">
        <v>0</v>
      </c>
    </row>
    <row r="61" spans="1:7" x14ac:dyDescent="0.2">
      <c r="A61" s="1" t="s">
        <v>424</v>
      </c>
      <c r="B61" s="21">
        <v>1</v>
      </c>
      <c r="C61" s="24">
        <v>1.2987012987012988E-2</v>
      </c>
      <c r="D61" s="7">
        <v>2.0699999999999998E-3</v>
      </c>
      <c r="E61" s="7">
        <v>0.15938999999999998</v>
      </c>
      <c r="F61" s="22">
        <v>0</v>
      </c>
      <c r="G61" s="24">
        <v>0</v>
      </c>
    </row>
    <row r="62" spans="1:7" x14ac:dyDescent="0.2">
      <c r="A62" s="1" t="s">
        <v>429</v>
      </c>
      <c r="B62" s="21">
        <v>1</v>
      </c>
      <c r="C62" s="24">
        <v>1.2987012987012988E-2</v>
      </c>
      <c r="D62" s="7">
        <v>2.3149999999999998E-3</v>
      </c>
      <c r="E62" s="7">
        <v>0.178255</v>
      </c>
      <c r="F62" s="22">
        <v>0</v>
      </c>
      <c r="G62" s="24">
        <v>0</v>
      </c>
    </row>
    <row r="63" spans="1:7" x14ac:dyDescent="0.2">
      <c r="A63" s="1" t="s">
        <v>430</v>
      </c>
      <c r="B63" s="21">
        <v>1</v>
      </c>
      <c r="C63" s="24">
        <v>1.2987012987012988E-2</v>
      </c>
      <c r="D63" s="7">
        <v>2.1930000000000001E-3</v>
      </c>
      <c r="E63" s="7">
        <v>0.16886100000000001</v>
      </c>
      <c r="F63" s="22">
        <v>0</v>
      </c>
      <c r="G63" s="24">
        <v>0</v>
      </c>
    </row>
    <row r="64" spans="1:7" x14ac:dyDescent="0.2">
      <c r="A64" s="1" t="s">
        <v>433</v>
      </c>
      <c r="B64" s="21">
        <v>1</v>
      </c>
      <c r="C64" s="24">
        <v>1.2987012987012988E-2</v>
      </c>
      <c r="D64" s="7">
        <v>2.415E-3</v>
      </c>
      <c r="E64" s="7">
        <v>0.18595500000000001</v>
      </c>
      <c r="F64" s="22">
        <v>0</v>
      </c>
      <c r="G64" s="24">
        <v>0</v>
      </c>
    </row>
    <row r="65" spans="1:7" x14ac:dyDescent="0.2">
      <c r="A65" s="1" t="s">
        <v>439</v>
      </c>
      <c r="B65" s="21">
        <v>1</v>
      </c>
      <c r="C65" s="24">
        <v>1.2987012987012988E-2</v>
      </c>
      <c r="D65" s="7">
        <v>2.2420000000000001E-3</v>
      </c>
      <c r="E65" s="7">
        <v>0.17263400000000001</v>
      </c>
      <c r="F65" s="22">
        <v>0</v>
      </c>
      <c r="G65" s="24">
        <v>0</v>
      </c>
    </row>
    <row r="66" spans="1:7" x14ac:dyDescent="0.2">
      <c r="A66" s="1" t="s">
        <v>441</v>
      </c>
      <c r="B66" s="21">
        <v>1</v>
      </c>
      <c r="C66" s="24">
        <v>1.2987012987012988E-2</v>
      </c>
      <c r="D66" s="7">
        <v>2.0119999999999999E-3</v>
      </c>
      <c r="E66" s="7">
        <v>0.15492400000000001</v>
      </c>
      <c r="F66" s="22">
        <v>0</v>
      </c>
      <c r="G66" s="24">
        <v>0</v>
      </c>
    </row>
    <row r="67" spans="1:7" x14ac:dyDescent="0.2">
      <c r="A67" s="1" t="s">
        <v>442</v>
      </c>
      <c r="B67" s="21">
        <v>1</v>
      </c>
      <c r="C67" s="24">
        <v>1.2987012987012988E-2</v>
      </c>
      <c r="D67" s="7">
        <v>2.0119999999999999E-3</v>
      </c>
      <c r="E67" s="7">
        <v>0.15492400000000001</v>
      </c>
      <c r="F67" s="22">
        <v>0</v>
      </c>
      <c r="G67" s="24">
        <v>0</v>
      </c>
    </row>
    <row r="68" spans="1:7" x14ac:dyDescent="0.2">
      <c r="A68" s="1" t="s">
        <v>445</v>
      </c>
      <c r="B68" s="21">
        <v>1</v>
      </c>
      <c r="C68" s="24">
        <v>1.2987012987012988E-2</v>
      </c>
      <c r="D68" s="7">
        <v>1.9840000000000001E-3</v>
      </c>
      <c r="E68" s="7">
        <v>0.15276800000000001</v>
      </c>
      <c r="F68" s="22">
        <v>0</v>
      </c>
      <c r="G68" s="24">
        <v>0</v>
      </c>
    </row>
    <row r="69" spans="1:7" x14ac:dyDescent="0.2">
      <c r="A69" s="1" t="s">
        <v>446</v>
      </c>
      <c r="B69" s="21">
        <v>1</v>
      </c>
      <c r="C69" s="24">
        <v>1.2987012987012988E-2</v>
      </c>
      <c r="D69" s="7">
        <v>1.9840000000000001E-3</v>
      </c>
      <c r="E69" s="7">
        <v>0.15276800000000001</v>
      </c>
      <c r="F69" s="22">
        <v>0</v>
      </c>
      <c r="G69" s="24">
        <v>0</v>
      </c>
    </row>
    <row r="70" spans="1:7" x14ac:dyDescent="0.2">
      <c r="A70" s="1" t="s">
        <v>449</v>
      </c>
      <c r="B70" s="21">
        <v>1</v>
      </c>
      <c r="C70" s="24">
        <v>1.2987012987012988E-2</v>
      </c>
      <c r="D70" s="7">
        <v>2.3040000000000001E-3</v>
      </c>
      <c r="E70" s="7">
        <v>0.17740800000000001</v>
      </c>
      <c r="F70" s="22">
        <v>0</v>
      </c>
      <c r="G70" s="24">
        <v>0</v>
      </c>
    </row>
    <row r="71" spans="1:7" x14ac:dyDescent="0.2">
      <c r="A71" s="1" t="s">
        <v>458</v>
      </c>
      <c r="B71" s="21">
        <v>1</v>
      </c>
      <c r="C71" s="24">
        <v>1.2987012987012988E-2</v>
      </c>
      <c r="D71" s="7">
        <v>2.1320000000000002E-3</v>
      </c>
      <c r="E71" s="7">
        <v>0.164164</v>
      </c>
      <c r="F71" s="22">
        <v>0</v>
      </c>
      <c r="G71" s="24">
        <v>0</v>
      </c>
    </row>
    <row r="72" spans="1:7" x14ac:dyDescent="0.2">
      <c r="A72" s="1" t="s">
        <v>459</v>
      </c>
      <c r="B72" s="21">
        <v>1</v>
      </c>
      <c r="C72" s="24">
        <v>1.2987012987012988E-2</v>
      </c>
      <c r="D72" s="7">
        <v>2.1320000000000002E-3</v>
      </c>
      <c r="E72" s="7">
        <v>0.164164</v>
      </c>
      <c r="F72" s="22">
        <v>0</v>
      </c>
      <c r="G72" s="24">
        <v>0</v>
      </c>
    </row>
    <row r="73" spans="1:7" x14ac:dyDescent="0.2">
      <c r="A73" s="1" t="s">
        <v>463</v>
      </c>
      <c r="B73" s="21">
        <v>1</v>
      </c>
      <c r="C73" s="24">
        <v>1.2987012987012988E-2</v>
      </c>
      <c r="D73" s="7">
        <v>2.1510000000000001E-3</v>
      </c>
      <c r="E73" s="7">
        <v>0.16562700000000002</v>
      </c>
      <c r="F73" s="22">
        <v>0</v>
      </c>
      <c r="G73" s="24">
        <v>0</v>
      </c>
    </row>
    <row r="74" spans="1:7" x14ac:dyDescent="0.2">
      <c r="A74" s="1" t="s">
        <v>465</v>
      </c>
      <c r="B74" s="21">
        <v>1</v>
      </c>
      <c r="C74" s="24">
        <v>1.2987012987012988E-2</v>
      </c>
      <c r="D74" s="7">
        <v>2.212E-3</v>
      </c>
      <c r="E74" s="7">
        <v>0.170324</v>
      </c>
      <c r="F74" s="22">
        <v>0</v>
      </c>
      <c r="G74" s="24">
        <v>0</v>
      </c>
    </row>
    <row r="75" spans="1:7" x14ac:dyDescent="0.2">
      <c r="A75" s="1" t="s">
        <v>476</v>
      </c>
      <c r="B75" s="21">
        <v>1</v>
      </c>
      <c r="C75" s="24">
        <v>1.2987012987012988E-2</v>
      </c>
      <c r="D75" s="7">
        <v>1.825E-3</v>
      </c>
      <c r="E75" s="7">
        <v>0.14052500000000001</v>
      </c>
      <c r="F75" s="22">
        <v>0</v>
      </c>
      <c r="G75" s="24">
        <v>0</v>
      </c>
    </row>
    <row r="76" spans="1:7" x14ac:dyDescent="0.2">
      <c r="A76" s="1" t="s">
        <v>478</v>
      </c>
      <c r="B76" s="21">
        <v>1</v>
      </c>
      <c r="C76" s="24">
        <v>1.2987012987012988E-2</v>
      </c>
      <c r="D76" s="7">
        <v>2.0119999999999999E-3</v>
      </c>
      <c r="E76" s="7">
        <v>0.15492400000000001</v>
      </c>
      <c r="F76" s="22">
        <v>0</v>
      </c>
      <c r="G76" s="24">
        <v>0</v>
      </c>
    </row>
    <row r="77" spans="1:7" x14ac:dyDescent="0.2">
      <c r="A77" s="1" t="s">
        <v>480</v>
      </c>
      <c r="B77" s="21">
        <v>1</v>
      </c>
      <c r="C77" s="24">
        <v>1.2987012987012988E-2</v>
      </c>
      <c r="D77" s="7">
        <v>2.2569999999999999E-3</v>
      </c>
      <c r="E77" s="7">
        <v>0.173789</v>
      </c>
      <c r="F77" s="22">
        <v>0</v>
      </c>
      <c r="G77" s="24">
        <v>0</v>
      </c>
    </row>
    <row r="78" spans="1:7" x14ac:dyDescent="0.2">
      <c r="A78" s="1" t="s">
        <v>481</v>
      </c>
      <c r="B78" s="21">
        <v>1</v>
      </c>
      <c r="C78" s="24">
        <v>1.2987012987012988E-2</v>
      </c>
      <c r="D78" s="7">
        <v>2.2569999999999999E-3</v>
      </c>
      <c r="E78" s="7">
        <v>0.173789</v>
      </c>
      <c r="F78" s="22">
        <v>0</v>
      </c>
      <c r="G78" s="24">
        <v>0</v>
      </c>
    </row>
    <row r="79" spans="1:7" x14ac:dyDescent="0.2">
      <c r="A79" s="1" t="s">
        <v>494</v>
      </c>
      <c r="B79" s="21">
        <v>1</v>
      </c>
      <c r="C79" s="24">
        <v>1.2987012987012988E-2</v>
      </c>
      <c r="D79" s="7">
        <v>2.1510000000000001E-3</v>
      </c>
      <c r="E79" s="7">
        <v>0.16562700000000002</v>
      </c>
      <c r="F79" s="22">
        <v>0</v>
      </c>
      <c r="G79" s="24">
        <v>0</v>
      </c>
    </row>
    <row r="80" spans="1:7" x14ac:dyDescent="0.2">
      <c r="A80" s="1" t="s">
        <v>495</v>
      </c>
      <c r="B80" s="21">
        <v>1</v>
      </c>
      <c r="C80" s="24">
        <v>1.2987012987012988E-2</v>
      </c>
      <c r="D80" s="7">
        <v>2.1510000000000001E-3</v>
      </c>
      <c r="E80" s="7">
        <v>0.16562700000000002</v>
      </c>
      <c r="F80" s="22">
        <v>0</v>
      </c>
      <c r="G80" s="24">
        <v>0</v>
      </c>
    </row>
  </sheetData>
  <mergeCells count="4">
    <mergeCell ref="A1:A2"/>
    <mergeCell ref="B1:C1"/>
    <mergeCell ref="D1:E1"/>
    <mergeCell ref="F1:G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36.6640625" style="1" bestFit="1" customWidth="1"/>
    <col min="2" max="4" width="13.5" style="2" customWidth="1"/>
    <col min="5" max="5" width="13.5" customWidth="1"/>
    <col min="6" max="6" width="13.5" style="4" customWidth="1"/>
    <col min="7" max="7" width="13.5" customWidth="1"/>
  </cols>
  <sheetData>
    <row r="1" spans="1:7" ht="15" customHeight="1" x14ac:dyDescent="0.2">
      <c r="A1" s="43" t="s">
        <v>0</v>
      </c>
      <c r="B1" s="38" t="s">
        <v>668</v>
      </c>
      <c r="C1" s="39"/>
      <c r="D1" s="40" t="s">
        <v>2</v>
      </c>
      <c r="E1" s="40"/>
      <c r="F1" s="41" t="s">
        <v>1</v>
      </c>
      <c r="G1" s="42"/>
    </row>
    <row r="2" spans="1:7" ht="16" x14ac:dyDescent="0.2">
      <c r="A2" s="43"/>
      <c r="B2" s="25" t="s">
        <v>669</v>
      </c>
      <c r="C2" s="20" t="s">
        <v>670</v>
      </c>
      <c r="D2" s="26" t="s">
        <v>673</v>
      </c>
      <c r="E2" s="18" t="s">
        <v>674</v>
      </c>
      <c r="F2" s="27" t="s">
        <v>671</v>
      </c>
      <c r="G2" s="23" t="s">
        <v>672</v>
      </c>
    </row>
    <row r="3" spans="1:7" x14ac:dyDescent="0.2">
      <c r="A3" s="1" t="s">
        <v>534</v>
      </c>
      <c r="B3" s="21">
        <v>4</v>
      </c>
      <c r="C3" s="24">
        <v>5.7142857142857141E-2</v>
      </c>
      <c r="D3" s="7">
        <v>3.7880000000000001E-3</v>
      </c>
      <c r="E3" s="7">
        <v>0.26516000000000001</v>
      </c>
      <c r="F3" s="22">
        <v>467.57146699999998</v>
      </c>
      <c r="G3" s="24">
        <v>0.19361137349896479</v>
      </c>
    </row>
    <row r="4" spans="1:7" x14ac:dyDescent="0.2">
      <c r="A4" s="1" t="s">
        <v>537</v>
      </c>
      <c r="B4" s="21">
        <v>4</v>
      </c>
      <c r="C4" s="24">
        <v>5.7142857142857141E-2</v>
      </c>
      <c r="D4" s="7">
        <v>3.5209999999999998E-3</v>
      </c>
      <c r="E4" s="7">
        <v>0.24646999999999999</v>
      </c>
      <c r="F4" s="22">
        <v>466.076684</v>
      </c>
      <c r="G4" s="24">
        <v>0.19299241573498965</v>
      </c>
    </row>
    <row r="5" spans="1:7" x14ac:dyDescent="0.2">
      <c r="A5" s="1" t="s">
        <v>532</v>
      </c>
      <c r="B5" s="21">
        <v>4</v>
      </c>
      <c r="C5" s="24">
        <v>5.7142857142857141E-2</v>
      </c>
      <c r="D5" s="7">
        <v>3.3779999999999999E-3</v>
      </c>
      <c r="E5" s="7">
        <v>0.23646</v>
      </c>
      <c r="F5" s="22">
        <v>439.20739200000003</v>
      </c>
      <c r="G5" s="24">
        <v>0.18186641490683231</v>
      </c>
    </row>
    <row r="6" spans="1:7" x14ac:dyDescent="0.2">
      <c r="A6" s="1" t="s">
        <v>536</v>
      </c>
      <c r="B6" s="21">
        <v>4</v>
      </c>
      <c r="C6" s="24">
        <v>5.7142857142857141E-2</v>
      </c>
      <c r="D6" s="7">
        <v>3.6359999999999999E-3</v>
      </c>
      <c r="E6" s="7">
        <v>0.25451999999999997</v>
      </c>
      <c r="F6" s="22">
        <v>423.517425</v>
      </c>
      <c r="G6" s="24">
        <v>0.17536953416149068</v>
      </c>
    </row>
    <row r="7" spans="1:7" x14ac:dyDescent="0.2">
      <c r="A7" s="1" t="s">
        <v>533</v>
      </c>
      <c r="B7" s="21">
        <v>4</v>
      </c>
      <c r="C7" s="24">
        <v>5.7142857142857141E-2</v>
      </c>
      <c r="D7" s="7">
        <v>3.65E-3</v>
      </c>
      <c r="E7" s="7">
        <v>0.2555</v>
      </c>
      <c r="F7" s="22">
        <v>421.53135800000001</v>
      </c>
      <c r="G7" s="24">
        <v>0.17454714616977227</v>
      </c>
    </row>
    <row r="8" spans="1:7" x14ac:dyDescent="0.2">
      <c r="A8" s="1" t="s">
        <v>519</v>
      </c>
      <c r="B8" s="21">
        <v>6</v>
      </c>
      <c r="C8" s="24">
        <v>8.5714285714285715E-2</v>
      </c>
      <c r="D8" s="7">
        <v>3.6229999999999999E-3</v>
      </c>
      <c r="E8" s="7">
        <v>0.25361</v>
      </c>
      <c r="F8" s="22">
        <v>378.69111900000001</v>
      </c>
      <c r="G8" s="24">
        <v>0.15680791677018635</v>
      </c>
    </row>
    <row r="9" spans="1:7" x14ac:dyDescent="0.2">
      <c r="A9" s="1" t="s">
        <v>528</v>
      </c>
      <c r="B9" s="21">
        <v>4</v>
      </c>
      <c r="C9" s="24">
        <v>5.7142857142857141E-2</v>
      </c>
      <c r="D9" s="7">
        <v>3.333E-3</v>
      </c>
      <c r="E9" s="7">
        <v>0.23330999999999999</v>
      </c>
      <c r="F9" s="22">
        <v>362.13007700000003</v>
      </c>
      <c r="G9" s="24">
        <v>0.14995034244306418</v>
      </c>
    </row>
    <row r="10" spans="1:7" x14ac:dyDescent="0.2">
      <c r="A10" s="1" t="s">
        <v>560</v>
      </c>
      <c r="B10" s="21">
        <v>5</v>
      </c>
      <c r="C10" s="24">
        <v>7.1428571428571425E-2</v>
      </c>
      <c r="D10" s="7">
        <v>3.1949999999999999E-3</v>
      </c>
      <c r="E10" s="7">
        <v>0.22364999999999999</v>
      </c>
      <c r="F10" s="22">
        <v>349.25778500000001</v>
      </c>
      <c r="G10" s="24">
        <v>0.14462020082815735</v>
      </c>
    </row>
    <row r="11" spans="1:7" x14ac:dyDescent="0.2">
      <c r="A11" s="1" t="s">
        <v>522</v>
      </c>
      <c r="B11" s="21">
        <v>4</v>
      </c>
      <c r="C11" s="24">
        <v>5.7142857142857141E-2</v>
      </c>
      <c r="D11" s="7">
        <v>3.774E-3</v>
      </c>
      <c r="E11" s="7">
        <v>0.26418000000000003</v>
      </c>
      <c r="F11" s="22">
        <v>336.64084600000001</v>
      </c>
      <c r="G11" s="24">
        <v>0.13939579544513458</v>
      </c>
    </row>
    <row r="12" spans="1:7" x14ac:dyDescent="0.2">
      <c r="A12" s="1" t="s">
        <v>512</v>
      </c>
      <c r="B12" s="21">
        <v>4</v>
      </c>
      <c r="C12" s="24">
        <v>5.7142857142857141E-2</v>
      </c>
      <c r="D12" s="7">
        <v>3.1749999999999999E-3</v>
      </c>
      <c r="E12" s="7">
        <v>0.22225</v>
      </c>
      <c r="F12" s="22">
        <v>320.05519500000003</v>
      </c>
      <c r="G12" s="24">
        <v>0.13252803105590064</v>
      </c>
    </row>
    <row r="13" spans="1:7" x14ac:dyDescent="0.2">
      <c r="A13" s="1" t="s">
        <v>504</v>
      </c>
      <c r="B13" s="21">
        <v>4</v>
      </c>
      <c r="C13" s="24">
        <v>5.7142857142857141E-2</v>
      </c>
      <c r="D13" s="7">
        <v>3.0860000000000002E-3</v>
      </c>
      <c r="E13" s="7">
        <v>0.21602000000000002</v>
      </c>
      <c r="F13" s="22">
        <v>311.83268399999997</v>
      </c>
      <c r="G13" s="24">
        <v>0.12912326459627327</v>
      </c>
    </row>
    <row r="14" spans="1:7" x14ac:dyDescent="0.2">
      <c r="A14" s="1" t="s">
        <v>554</v>
      </c>
      <c r="B14" s="21">
        <v>6</v>
      </c>
      <c r="C14" s="24">
        <v>8.5714285714285715E-2</v>
      </c>
      <c r="D14" s="7">
        <v>3.0769999999999999E-3</v>
      </c>
      <c r="E14" s="7">
        <v>0.21539</v>
      </c>
      <c r="F14" s="22">
        <v>291.55345399999999</v>
      </c>
      <c r="G14" s="24">
        <v>0.12072606790890268</v>
      </c>
    </row>
    <row r="15" spans="1:7" x14ac:dyDescent="0.2">
      <c r="A15" s="1" t="s">
        <v>553</v>
      </c>
      <c r="B15" s="21">
        <v>4</v>
      </c>
      <c r="C15" s="24">
        <v>5.7142857142857141E-2</v>
      </c>
      <c r="D15" s="7">
        <v>3.0669999999999998E-3</v>
      </c>
      <c r="E15" s="7">
        <v>0.21468999999999999</v>
      </c>
      <c r="F15" s="22">
        <v>288.85226399999999</v>
      </c>
      <c r="G15" s="24">
        <v>0.11960756273291925</v>
      </c>
    </row>
    <row r="16" spans="1:7" x14ac:dyDescent="0.2">
      <c r="A16" s="1" t="s">
        <v>539</v>
      </c>
      <c r="B16" s="21">
        <v>4</v>
      </c>
      <c r="C16" s="24">
        <v>5.7142857142857141E-2</v>
      </c>
      <c r="D16" s="7">
        <v>3.1449999999999998E-3</v>
      </c>
      <c r="E16" s="7">
        <v>0.22014999999999998</v>
      </c>
      <c r="F16" s="22">
        <v>285.62617899999998</v>
      </c>
      <c r="G16" s="24">
        <v>0.11827170973084886</v>
      </c>
    </row>
    <row r="17" spans="1:7" x14ac:dyDescent="0.2">
      <c r="A17" s="1" t="s">
        <v>515</v>
      </c>
      <c r="B17" s="21">
        <v>4</v>
      </c>
      <c r="C17" s="24">
        <v>5.7142857142857141E-2</v>
      </c>
      <c r="D17" s="7">
        <v>3.4480000000000001E-3</v>
      </c>
      <c r="E17" s="7">
        <v>0.24136000000000002</v>
      </c>
      <c r="F17" s="22">
        <v>285.06897099999998</v>
      </c>
      <c r="G17" s="24">
        <v>0.11804098178053829</v>
      </c>
    </row>
    <row r="18" spans="1:7" x14ac:dyDescent="0.2">
      <c r="A18" s="1" t="s">
        <v>531</v>
      </c>
      <c r="B18" s="21">
        <v>4</v>
      </c>
      <c r="C18" s="24">
        <v>5.7142857142857141E-2</v>
      </c>
      <c r="D18" s="7">
        <v>2.8900000000000002E-3</v>
      </c>
      <c r="E18" s="7">
        <v>0.20230000000000001</v>
      </c>
      <c r="F18" s="22">
        <v>276.27529600000003</v>
      </c>
      <c r="G18" s="24">
        <v>0.11439970848861285</v>
      </c>
    </row>
    <row r="19" spans="1:7" x14ac:dyDescent="0.2">
      <c r="A19" s="1" t="s">
        <v>562</v>
      </c>
      <c r="B19" s="21">
        <v>3</v>
      </c>
      <c r="C19" s="24">
        <v>4.2857142857142858E-2</v>
      </c>
      <c r="D19" s="7">
        <v>2.591E-3</v>
      </c>
      <c r="E19" s="7">
        <v>0.18137</v>
      </c>
      <c r="F19" s="22">
        <v>264</v>
      </c>
      <c r="G19" s="24">
        <v>0.1093167701863354</v>
      </c>
    </row>
    <row r="20" spans="1:7" x14ac:dyDescent="0.2">
      <c r="A20" s="1" t="s">
        <v>535</v>
      </c>
      <c r="B20" s="21">
        <v>4</v>
      </c>
      <c r="C20" s="24">
        <v>5.7142857142857141E-2</v>
      </c>
      <c r="D20" s="7">
        <v>3.6359999999999999E-3</v>
      </c>
      <c r="E20" s="7">
        <v>0.25451999999999997</v>
      </c>
      <c r="F20" s="22">
        <v>236.05513099999999</v>
      </c>
      <c r="G20" s="24">
        <v>9.7745395859213241E-2</v>
      </c>
    </row>
    <row r="21" spans="1:7" x14ac:dyDescent="0.2">
      <c r="A21" s="1" t="s">
        <v>563</v>
      </c>
      <c r="B21" s="21">
        <v>4</v>
      </c>
      <c r="C21" s="24">
        <v>5.7142857142857141E-2</v>
      </c>
      <c r="D21" s="7">
        <v>2.2269999999999998E-3</v>
      </c>
      <c r="E21" s="7">
        <v>0.15588999999999997</v>
      </c>
      <c r="F21" s="22">
        <v>204</v>
      </c>
      <c r="G21" s="24">
        <v>8.4472049689440998E-2</v>
      </c>
    </row>
    <row r="22" spans="1:7" x14ac:dyDescent="0.2">
      <c r="A22" s="1" t="s">
        <v>525</v>
      </c>
      <c r="B22" s="21">
        <v>4</v>
      </c>
      <c r="C22" s="24">
        <v>5.7142857142857141E-2</v>
      </c>
      <c r="D22" s="7">
        <v>2.8249999999999998E-3</v>
      </c>
      <c r="E22" s="7">
        <v>0.19774999999999998</v>
      </c>
      <c r="F22" s="22">
        <v>199.74118799999999</v>
      </c>
      <c r="G22" s="24">
        <v>8.2708566459627333E-2</v>
      </c>
    </row>
    <row r="23" spans="1:7" x14ac:dyDescent="0.2">
      <c r="A23" s="1" t="s">
        <v>546</v>
      </c>
      <c r="B23" s="21">
        <v>4</v>
      </c>
      <c r="C23" s="24">
        <v>5.7142857142857141E-2</v>
      </c>
      <c r="D23" s="7">
        <v>2.8990000000000001E-3</v>
      </c>
      <c r="E23" s="7">
        <v>0.20293</v>
      </c>
      <c r="F23" s="22">
        <v>188.822688</v>
      </c>
      <c r="G23" s="24">
        <v>7.8187448447204974E-2</v>
      </c>
    </row>
    <row r="24" spans="1:7" x14ac:dyDescent="0.2">
      <c r="A24" s="1" t="s">
        <v>542</v>
      </c>
      <c r="B24" s="21">
        <v>4</v>
      </c>
      <c r="C24" s="24">
        <v>5.7142857142857141E-2</v>
      </c>
      <c r="D24" s="7">
        <v>2.8900000000000002E-3</v>
      </c>
      <c r="E24" s="7">
        <v>0.20230000000000001</v>
      </c>
      <c r="F24" s="22">
        <v>181.36318600000001</v>
      </c>
      <c r="G24" s="24">
        <v>7.5098627743271223E-2</v>
      </c>
    </row>
    <row r="25" spans="1:7" x14ac:dyDescent="0.2">
      <c r="A25" s="1" t="s">
        <v>500</v>
      </c>
      <c r="B25" s="21">
        <v>4</v>
      </c>
      <c r="C25" s="24">
        <v>5.7142857142857141E-2</v>
      </c>
      <c r="D25" s="7">
        <v>2.9849999999999998E-3</v>
      </c>
      <c r="E25" s="7">
        <v>0.20895</v>
      </c>
      <c r="F25" s="22">
        <v>175.857418</v>
      </c>
      <c r="G25" s="24">
        <v>7.2818806625258803E-2</v>
      </c>
    </row>
    <row r="26" spans="1:7" x14ac:dyDescent="0.2">
      <c r="A26" s="1" t="s">
        <v>501</v>
      </c>
      <c r="B26" s="21">
        <v>4</v>
      </c>
      <c r="C26" s="24">
        <v>5.7142857142857141E-2</v>
      </c>
      <c r="D26" s="7">
        <v>3.0300000000000001E-3</v>
      </c>
      <c r="E26" s="7">
        <v>0.21210000000000001</v>
      </c>
      <c r="F26" s="22">
        <v>175.62408400000001</v>
      </c>
      <c r="G26" s="24">
        <v>7.2722187991718437E-2</v>
      </c>
    </row>
    <row r="27" spans="1:7" x14ac:dyDescent="0.2">
      <c r="A27" s="1" t="s">
        <v>511</v>
      </c>
      <c r="B27" s="21">
        <v>3</v>
      </c>
      <c r="C27" s="24">
        <v>4.2857142857142858E-2</v>
      </c>
      <c r="D27" s="7">
        <v>2.653E-3</v>
      </c>
      <c r="E27" s="7">
        <v>0.18570999999999999</v>
      </c>
      <c r="F27" s="22">
        <v>162.34545499999999</v>
      </c>
      <c r="G27" s="24">
        <v>6.7223790890269142E-2</v>
      </c>
    </row>
    <row r="28" spans="1:7" x14ac:dyDescent="0.2">
      <c r="A28" s="1" t="s">
        <v>520</v>
      </c>
      <c r="B28" s="21">
        <v>4</v>
      </c>
      <c r="C28" s="24">
        <v>5.7142857142857141E-2</v>
      </c>
      <c r="D28" s="7">
        <v>3.4250000000000001E-3</v>
      </c>
      <c r="E28" s="7">
        <v>0.23975000000000002</v>
      </c>
      <c r="F28" s="22">
        <v>146.816081</v>
      </c>
      <c r="G28" s="24">
        <v>6.0793408281573501E-2</v>
      </c>
    </row>
    <row r="29" spans="1:7" x14ac:dyDescent="0.2">
      <c r="A29" s="1" t="s">
        <v>561</v>
      </c>
      <c r="B29" s="21">
        <v>3</v>
      </c>
      <c r="C29" s="24">
        <v>4.2857142857142858E-2</v>
      </c>
      <c r="D29" s="7">
        <v>2.7550000000000001E-3</v>
      </c>
      <c r="E29" s="7">
        <v>0.19284999999999999</v>
      </c>
      <c r="F29" s="22">
        <v>142.12883199999999</v>
      </c>
      <c r="G29" s="24">
        <v>5.8852518426501028E-2</v>
      </c>
    </row>
    <row r="30" spans="1:7" x14ac:dyDescent="0.2">
      <c r="A30" s="1" t="s">
        <v>559</v>
      </c>
      <c r="B30" s="21">
        <v>4</v>
      </c>
      <c r="C30" s="24">
        <v>5.7142857142857141E-2</v>
      </c>
      <c r="D30" s="7">
        <v>3.2049999999999999E-3</v>
      </c>
      <c r="E30" s="7">
        <v>0.22434999999999999</v>
      </c>
      <c r="F30" s="22">
        <v>138.750551</v>
      </c>
      <c r="G30" s="24">
        <v>5.7453644306418222E-2</v>
      </c>
    </row>
    <row r="31" spans="1:7" x14ac:dyDescent="0.2">
      <c r="A31" s="1" t="s">
        <v>507</v>
      </c>
      <c r="B31" s="21">
        <v>3</v>
      </c>
      <c r="C31" s="24">
        <v>4.2857142857142858E-2</v>
      </c>
      <c r="D31" s="7">
        <v>2.5709999999999999E-3</v>
      </c>
      <c r="E31" s="7">
        <v>0.17996999999999999</v>
      </c>
      <c r="F31" s="22">
        <v>137</v>
      </c>
      <c r="G31" s="24">
        <v>5.67287784679089E-2</v>
      </c>
    </row>
    <row r="32" spans="1:7" x14ac:dyDescent="0.2">
      <c r="A32" s="1" t="s">
        <v>543</v>
      </c>
      <c r="B32" s="21">
        <v>4</v>
      </c>
      <c r="C32" s="24">
        <v>5.7142857142857141E-2</v>
      </c>
      <c r="D32" s="7">
        <v>2.6250000000000002E-3</v>
      </c>
      <c r="E32" s="7">
        <v>0.18375</v>
      </c>
      <c r="F32" s="22">
        <v>137</v>
      </c>
      <c r="G32" s="24">
        <v>5.67287784679089E-2</v>
      </c>
    </row>
    <row r="33" spans="1:7" x14ac:dyDescent="0.2">
      <c r="A33" s="1" t="s">
        <v>524</v>
      </c>
      <c r="B33" s="21">
        <v>4</v>
      </c>
      <c r="C33" s="24">
        <v>5.7142857142857141E-2</v>
      </c>
      <c r="D33" s="7">
        <v>3.3110000000000001E-3</v>
      </c>
      <c r="E33" s="7">
        <v>0.23177</v>
      </c>
      <c r="F33" s="22">
        <v>132.220765</v>
      </c>
      <c r="G33" s="24">
        <v>5.4749799171842653E-2</v>
      </c>
    </row>
    <row r="34" spans="1:7" x14ac:dyDescent="0.2">
      <c r="A34" s="1" t="s">
        <v>521</v>
      </c>
      <c r="B34" s="21">
        <v>5</v>
      </c>
      <c r="C34" s="24">
        <v>7.1428571428571425E-2</v>
      </c>
      <c r="D34" s="7">
        <v>3.1059999999999998E-3</v>
      </c>
      <c r="E34" s="7">
        <v>0.21741999999999997</v>
      </c>
      <c r="F34" s="22">
        <v>128.90270000000001</v>
      </c>
      <c r="G34" s="24">
        <v>5.3375859213250519E-2</v>
      </c>
    </row>
    <row r="35" spans="1:7" x14ac:dyDescent="0.2">
      <c r="A35" s="1" t="s">
        <v>502</v>
      </c>
      <c r="B35" s="21">
        <v>4</v>
      </c>
      <c r="C35" s="24">
        <v>5.7142857142857141E-2</v>
      </c>
      <c r="D35" s="7">
        <v>2.9759999999999999E-3</v>
      </c>
      <c r="E35" s="7">
        <v>0.20832000000000001</v>
      </c>
      <c r="F35" s="22">
        <v>126.09023500000001</v>
      </c>
      <c r="G35" s="24">
        <v>5.2211277432712221E-2</v>
      </c>
    </row>
    <row r="36" spans="1:7" x14ac:dyDescent="0.2">
      <c r="A36" s="1" t="s">
        <v>496</v>
      </c>
      <c r="B36" s="21">
        <v>3</v>
      </c>
      <c r="C36" s="24">
        <v>4.2857142857142858E-2</v>
      </c>
      <c r="D36" s="7">
        <v>2.8990000000000001E-3</v>
      </c>
      <c r="E36" s="7">
        <v>0.20293</v>
      </c>
      <c r="F36" s="22">
        <v>124.146648</v>
      </c>
      <c r="G36" s="24">
        <v>5.140647950310559E-2</v>
      </c>
    </row>
    <row r="37" spans="1:7" x14ac:dyDescent="0.2">
      <c r="A37" s="1" t="s">
        <v>503</v>
      </c>
      <c r="B37" s="21">
        <v>4</v>
      </c>
      <c r="C37" s="24">
        <v>5.7142857142857141E-2</v>
      </c>
      <c r="D37" s="7">
        <v>3.1949999999999999E-3</v>
      </c>
      <c r="E37" s="7">
        <v>0.22364999999999999</v>
      </c>
      <c r="F37" s="22">
        <v>123.386067</v>
      </c>
      <c r="G37" s="24">
        <v>5.1091539130434779E-2</v>
      </c>
    </row>
    <row r="38" spans="1:7" x14ac:dyDescent="0.2">
      <c r="A38" s="1" t="s">
        <v>548</v>
      </c>
      <c r="B38" s="21">
        <v>4</v>
      </c>
      <c r="C38" s="24">
        <v>5.7142857142857141E-2</v>
      </c>
      <c r="D38" s="7">
        <v>3.1250000000000002E-3</v>
      </c>
      <c r="E38" s="7">
        <v>0.21875</v>
      </c>
      <c r="F38" s="22">
        <v>108.644279</v>
      </c>
      <c r="G38" s="24">
        <v>4.4987279089026916E-2</v>
      </c>
    </row>
    <row r="39" spans="1:7" x14ac:dyDescent="0.2">
      <c r="A39" s="1" t="s">
        <v>516</v>
      </c>
      <c r="B39" s="21">
        <v>3</v>
      </c>
      <c r="C39" s="24">
        <v>4.2857142857142858E-2</v>
      </c>
      <c r="D39" s="7">
        <v>3.0860000000000002E-3</v>
      </c>
      <c r="E39" s="7">
        <v>0.21602000000000002</v>
      </c>
      <c r="F39" s="22">
        <v>106.014286</v>
      </c>
      <c r="G39" s="24">
        <v>4.3898255072463768E-2</v>
      </c>
    </row>
    <row r="40" spans="1:7" x14ac:dyDescent="0.2">
      <c r="A40" s="1" t="s">
        <v>551</v>
      </c>
      <c r="B40" s="21">
        <v>4</v>
      </c>
      <c r="C40" s="24">
        <v>5.7142857142857141E-2</v>
      </c>
      <c r="D40" s="7">
        <v>3.0860000000000002E-3</v>
      </c>
      <c r="E40" s="7">
        <v>0.21602000000000002</v>
      </c>
      <c r="F40" s="22">
        <v>104.327172</v>
      </c>
      <c r="G40" s="24">
        <v>4.3199657142857145E-2</v>
      </c>
    </row>
    <row r="41" spans="1:7" x14ac:dyDescent="0.2">
      <c r="A41" s="1" t="s">
        <v>558</v>
      </c>
      <c r="B41" s="21">
        <v>3</v>
      </c>
      <c r="C41" s="24">
        <v>4.2857142857142858E-2</v>
      </c>
      <c r="D41" s="7">
        <v>3.3110000000000001E-3</v>
      </c>
      <c r="E41" s="7">
        <v>0.23177</v>
      </c>
      <c r="F41" s="22">
        <v>100.835852</v>
      </c>
      <c r="G41" s="24">
        <v>4.1753975983436852E-2</v>
      </c>
    </row>
    <row r="42" spans="1:7" x14ac:dyDescent="0.2">
      <c r="A42" s="1" t="s">
        <v>523</v>
      </c>
      <c r="B42" s="21">
        <v>4</v>
      </c>
      <c r="C42" s="24">
        <v>5.7142857142857141E-2</v>
      </c>
      <c r="D42" s="7">
        <v>3.1949999999999999E-3</v>
      </c>
      <c r="E42" s="7">
        <v>0.22364999999999999</v>
      </c>
      <c r="F42" s="22">
        <v>97.563222999999994</v>
      </c>
      <c r="G42" s="24">
        <v>4.0398850103519665E-2</v>
      </c>
    </row>
    <row r="43" spans="1:7" x14ac:dyDescent="0.2">
      <c r="A43" s="1" t="s">
        <v>547</v>
      </c>
      <c r="B43" s="21">
        <v>4</v>
      </c>
      <c r="C43" s="24">
        <v>5.7142857142857141E-2</v>
      </c>
      <c r="D43" s="7">
        <v>3.003E-3</v>
      </c>
      <c r="E43" s="7">
        <v>0.21021000000000001</v>
      </c>
      <c r="F43" s="22">
        <v>92.495794000000004</v>
      </c>
      <c r="G43" s="24">
        <v>3.8300535817805383E-2</v>
      </c>
    </row>
    <row r="44" spans="1:7" x14ac:dyDescent="0.2">
      <c r="A44" s="1" t="s">
        <v>538</v>
      </c>
      <c r="B44" s="21">
        <v>3</v>
      </c>
      <c r="C44" s="24">
        <v>4.2857142857142858E-2</v>
      </c>
      <c r="D44" s="7">
        <v>3.3219999999999999E-3</v>
      </c>
      <c r="E44" s="7">
        <v>0.23254</v>
      </c>
      <c r="F44" s="22">
        <v>91.538106999999997</v>
      </c>
      <c r="G44" s="24">
        <v>3.7903978053830223E-2</v>
      </c>
    </row>
    <row r="45" spans="1:7" x14ac:dyDescent="0.2">
      <c r="A45" s="1" t="s">
        <v>529</v>
      </c>
      <c r="B45" s="21">
        <v>3</v>
      </c>
      <c r="C45" s="24">
        <v>4.2857142857142858E-2</v>
      </c>
      <c r="D45" s="7">
        <v>2.545E-3</v>
      </c>
      <c r="E45" s="7">
        <v>0.17815</v>
      </c>
      <c r="F45" s="22">
        <v>90</v>
      </c>
      <c r="G45" s="24">
        <v>3.7267080745341616E-2</v>
      </c>
    </row>
    <row r="46" spans="1:7" x14ac:dyDescent="0.2">
      <c r="A46" s="1" t="s">
        <v>557</v>
      </c>
      <c r="B46" s="21">
        <v>4</v>
      </c>
      <c r="C46" s="24">
        <v>5.7142857142857141E-2</v>
      </c>
      <c r="D46" s="7">
        <v>3.0769999999999999E-3</v>
      </c>
      <c r="E46" s="7">
        <v>0.21539</v>
      </c>
      <c r="F46" s="22">
        <v>88.285326999999995</v>
      </c>
      <c r="G46" s="24">
        <v>3.6557071221532088E-2</v>
      </c>
    </row>
    <row r="47" spans="1:7" x14ac:dyDescent="0.2">
      <c r="A47" s="1" t="s">
        <v>517</v>
      </c>
      <c r="B47" s="21">
        <v>4</v>
      </c>
      <c r="C47" s="24">
        <v>5.7142857142857141E-2</v>
      </c>
      <c r="D47" s="7">
        <v>3.3E-3</v>
      </c>
      <c r="E47" s="7">
        <v>0.23100000000000001</v>
      </c>
      <c r="F47" s="22">
        <v>86.823324</v>
      </c>
      <c r="G47" s="24">
        <v>3.595168695652174E-2</v>
      </c>
    </row>
    <row r="48" spans="1:7" x14ac:dyDescent="0.2">
      <c r="A48" s="1" t="s">
        <v>518</v>
      </c>
      <c r="B48" s="21">
        <v>4</v>
      </c>
      <c r="C48" s="24">
        <v>5.7142857142857141E-2</v>
      </c>
      <c r="D48" s="7">
        <v>3.2260000000000001E-3</v>
      </c>
      <c r="E48" s="7">
        <v>0.22582000000000002</v>
      </c>
      <c r="F48" s="22">
        <v>71.359843999999995</v>
      </c>
      <c r="G48" s="24">
        <v>2.9548589648033124E-2</v>
      </c>
    </row>
    <row r="49" spans="1:7" x14ac:dyDescent="0.2">
      <c r="A49" s="1" t="s">
        <v>498</v>
      </c>
      <c r="B49" s="21">
        <v>3</v>
      </c>
      <c r="C49" s="24">
        <v>4.2857142857142858E-2</v>
      </c>
      <c r="D49" s="7">
        <v>2.7620000000000001E-3</v>
      </c>
      <c r="E49" s="7">
        <v>0.19334000000000001</v>
      </c>
      <c r="F49" s="22">
        <v>69</v>
      </c>
      <c r="G49" s="24">
        <v>2.8571428571428571E-2</v>
      </c>
    </row>
    <row r="50" spans="1:7" x14ac:dyDescent="0.2">
      <c r="A50" s="1" t="s">
        <v>509</v>
      </c>
      <c r="B50" s="21">
        <v>2</v>
      </c>
      <c r="C50" s="24">
        <v>2.8571428571428571E-2</v>
      </c>
      <c r="D50" s="7">
        <v>2.2520000000000001E-3</v>
      </c>
      <c r="E50" s="7">
        <v>0.15764</v>
      </c>
      <c r="F50" s="22">
        <v>69</v>
      </c>
      <c r="G50" s="24">
        <v>2.8571428571428571E-2</v>
      </c>
    </row>
    <row r="51" spans="1:7" x14ac:dyDescent="0.2">
      <c r="A51" s="1" t="s">
        <v>514</v>
      </c>
      <c r="B51" s="21">
        <v>3</v>
      </c>
      <c r="C51" s="24">
        <v>4.2857142857142858E-2</v>
      </c>
      <c r="D51" s="7">
        <v>2.9069999999999999E-3</v>
      </c>
      <c r="E51" s="7">
        <v>0.20349</v>
      </c>
      <c r="F51" s="22">
        <v>63.254545</v>
      </c>
      <c r="G51" s="24">
        <v>2.6192358178053831E-2</v>
      </c>
    </row>
    <row r="52" spans="1:7" x14ac:dyDescent="0.2">
      <c r="A52" s="1" t="s">
        <v>550</v>
      </c>
      <c r="B52" s="21">
        <v>3</v>
      </c>
      <c r="C52" s="24">
        <v>4.2857142857142858E-2</v>
      </c>
      <c r="D52" s="7">
        <v>3.058E-3</v>
      </c>
      <c r="E52" s="7">
        <v>0.21406</v>
      </c>
      <c r="F52" s="22">
        <v>59.288756999999997</v>
      </c>
      <c r="G52" s="24">
        <v>2.4550209937888198E-2</v>
      </c>
    </row>
    <row r="53" spans="1:7" x14ac:dyDescent="0.2">
      <c r="A53" s="1" t="s">
        <v>556</v>
      </c>
      <c r="B53" s="21">
        <v>4</v>
      </c>
      <c r="C53" s="24">
        <v>5.7142857142857141E-2</v>
      </c>
      <c r="D53" s="7">
        <v>2.8649999999999999E-3</v>
      </c>
      <c r="E53" s="7">
        <v>0.20055000000000001</v>
      </c>
      <c r="F53" s="22">
        <v>33.454650999999998</v>
      </c>
      <c r="G53" s="24">
        <v>1.3852857556935817E-2</v>
      </c>
    </row>
    <row r="54" spans="1:7" x14ac:dyDescent="0.2">
      <c r="A54" s="1" t="s">
        <v>513</v>
      </c>
      <c r="B54" s="21">
        <v>2</v>
      </c>
      <c r="C54" s="24">
        <v>2.8571428571428571E-2</v>
      </c>
      <c r="D54" s="7">
        <v>2.591E-3</v>
      </c>
      <c r="E54" s="7">
        <v>0.18137</v>
      </c>
      <c r="F54" s="22">
        <v>26.6</v>
      </c>
      <c r="G54" s="24">
        <v>1.1014492753623189E-2</v>
      </c>
    </row>
    <row r="55" spans="1:7" x14ac:dyDescent="0.2">
      <c r="A55" s="1" t="s">
        <v>555</v>
      </c>
      <c r="B55" s="21">
        <v>4</v>
      </c>
      <c r="C55" s="24">
        <v>5.7142857142857141E-2</v>
      </c>
      <c r="D55" s="7">
        <v>2.8410000000000002E-3</v>
      </c>
      <c r="E55" s="7">
        <v>0.19887000000000002</v>
      </c>
      <c r="F55" s="22">
        <v>22.967396000000001</v>
      </c>
      <c r="G55" s="24">
        <v>9.5103089026915121E-3</v>
      </c>
    </row>
    <row r="56" spans="1:7" x14ac:dyDescent="0.2">
      <c r="A56" s="1" t="s">
        <v>552</v>
      </c>
      <c r="B56" s="21">
        <v>3</v>
      </c>
      <c r="C56" s="24">
        <v>4.2857142857142858E-2</v>
      </c>
      <c r="D56" s="7">
        <v>2.8010000000000001E-3</v>
      </c>
      <c r="E56" s="7">
        <v>0.19606999999999999</v>
      </c>
      <c r="F56" s="22">
        <v>21.408218000000002</v>
      </c>
      <c r="G56" s="24">
        <v>8.8646865424430645E-3</v>
      </c>
    </row>
    <row r="57" spans="1:7" x14ac:dyDescent="0.2">
      <c r="A57" s="1" t="s">
        <v>497</v>
      </c>
      <c r="B57" s="21">
        <v>1</v>
      </c>
      <c r="C57" s="24">
        <v>1.4285714285714285E-2</v>
      </c>
      <c r="D57" s="7">
        <v>2.415E-3</v>
      </c>
      <c r="E57" s="7">
        <v>0.16905000000000001</v>
      </c>
      <c r="F57" s="22">
        <v>0</v>
      </c>
      <c r="G57" s="24">
        <v>0</v>
      </c>
    </row>
    <row r="58" spans="1:7" x14ac:dyDescent="0.2">
      <c r="A58" s="1" t="s">
        <v>499</v>
      </c>
      <c r="B58" s="21">
        <v>1</v>
      </c>
      <c r="C58" s="24">
        <v>1.4285714285714285E-2</v>
      </c>
      <c r="D58" s="7">
        <v>2.32E-3</v>
      </c>
      <c r="E58" s="7">
        <v>0.16239999999999999</v>
      </c>
      <c r="F58" s="22">
        <v>0</v>
      </c>
      <c r="G58" s="24">
        <v>0</v>
      </c>
    </row>
    <row r="59" spans="1:7" x14ac:dyDescent="0.2">
      <c r="A59" s="1" t="s">
        <v>505</v>
      </c>
      <c r="B59" s="21">
        <v>1</v>
      </c>
      <c r="C59" s="24">
        <v>1.4285714285714285E-2</v>
      </c>
      <c r="D59" s="7">
        <v>2.545E-3</v>
      </c>
      <c r="E59" s="7">
        <v>0.17815</v>
      </c>
      <c r="F59" s="22">
        <v>0</v>
      </c>
      <c r="G59" s="24">
        <v>0</v>
      </c>
    </row>
    <row r="60" spans="1:7" x14ac:dyDescent="0.2">
      <c r="A60" s="1" t="s">
        <v>506</v>
      </c>
      <c r="B60" s="21">
        <v>1</v>
      </c>
      <c r="C60" s="24">
        <v>1.4285714285714285E-2</v>
      </c>
      <c r="D60" s="7">
        <v>2.183E-3</v>
      </c>
      <c r="E60" s="7">
        <v>0.15281</v>
      </c>
      <c r="F60" s="22">
        <v>0</v>
      </c>
      <c r="G60" s="24">
        <v>0</v>
      </c>
    </row>
    <row r="61" spans="1:7" x14ac:dyDescent="0.2">
      <c r="A61" s="1" t="s">
        <v>508</v>
      </c>
      <c r="B61" s="21">
        <v>1</v>
      </c>
      <c r="C61" s="24">
        <v>1.4285714285714285E-2</v>
      </c>
      <c r="D61" s="7">
        <v>2.183E-3</v>
      </c>
      <c r="E61" s="7">
        <v>0.15281</v>
      </c>
      <c r="F61" s="22">
        <v>0</v>
      </c>
      <c r="G61" s="24">
        <v>0</v>
      </c>
    </row>
    <row r="62" spans="1:7" x14ac:dyDescent="0.2">
      <c r="A62" s="1" t="s">
        <v>510</v>
      </c>
      <c r="B62" s="21">
        <v>1</v>
      </c>
      <c r="C62" s="24">
        <v>1.4285714285714285E-2</v>
      </c>
      <c r="D62" s="7">
        <v>1.949E-3</v>
      </c>
      <c r="E62" s="7">
        <v>0.13643</v>
      </c>
      <c r="F62" s="22">
        <v>0</v>
      </c>
      <c r="G62" s="24">
        <v>0</v>
      </c>
    </row>
    <row r="63" spans="1:7" x14ac:dyDescent="0.2">
      <c r="A63" s="1" t="s">
        <v>526</v>
      </c>
      <c r="B63" s="21">
        <v>1</v>
      </c>
      <c r="C63" s="24">
        <v>1.4285714285714285E-2</v>
      </c>
      <c r="D63" s="7">
        <v>2.3640000000000002E-3</v>
      </c>
      <c r="E63" s="7">
        <v>0.16548000000000002</v>
      </c>
      <c r="F63" s="22">
        <v>0</v>
      </c>
      <c r="G63" s="24">
        <v>0</v>
      </c>
    </row>
    <row r="64" spans="1:7" x14ac:dyDescent="0.2">
      <c r="A64" s="1" t="s">
        <v>527</v>
      </c>
      <c r="B64" s="21">
        <v>1</v>
      </c>
      <c r="C64" s="24">
        <v>1.4285714285714285E-2</v>
      </c>
      <c r="D64" s="7">
        <v>2.3640000000000002E-3</v>
      </c>
      <c r="E64" s="7">
        <v>0.16548000000000002</v>
      </c>
      <c r="F64" s="22">
        <v>0</v>
      </c>
      <c r="G64" s="24">
        <v>0</v>
      </c>
    </row>
    <row r="65" spans="1:7" x14ac:dyDescent="0.2">
      <c r="A65" s="1" t="s">
        <v>530</v>
      </c>
      <c r="B65" s="21">
        <v>1</v>
      </c>
      <c r="C65" s="24">
        <v>1.4285714285714285E-2</v>
      </c>
      <c r="D65" s="7">
        <v>2.1649999999999998E-3</v>
      </c>
      <c r="E65" s="7">
        <v>0.15154999999999999</v>
      </c>
      <c r="F65" s="22">
        <v>0</v>
      </c>
      <c r="G65" s="24">
        <v>0</v>
      </c>
    </row>
    <row r="66" spans="1:7" x14ac:dyDescent="0.2">
      <c r="A66" s="1" t="s">
        <v>540</v>
      </c>
      <c r="B66" s="21">
        <v>1</v>
      </c>
      <c r="C66" s="24">
        <v>1.4285714285714285E-2</v>
      </c>
      <c r="D66" s="7">
        <v>2.5839999999999999E-3</v>
      </c>
      <c r="E66" s="7">
        <v>0.18087999999999999</v>
      </c>
      <c r="F66" s="22">
        <v>0</v>
      </c>
      <c r="G66" s="24">
        <v>0</v>
      </c>
    </row>
    <row r="67" spans="1:7" x14ac:dyDescent="0.2">
      <c r="A67" s="1" t="s">
        <v>541</v>
      </c>
      <c r="B67" s="21">
        <v>1</v>
      </c>
      <c r="C67" s="24">
        <v>1.4285714285714285E-2</v>
      </c>
      <c r="D67" s="7">
        <v>2.4099999999999998E-3</v>
      </c>
      <c r="E67" s="7">
        <v>0.16869999999999999</v>
      </c>
      <c r="F67" s="22">
        <v>0</v>
      </c>
      <c r="G67" s="24">
        <v>0</v>
      </c>
    </row>
    <row r="68" spans="1:7" x14ac:dyDescent="0.2">
      <c r="A68" s="1" t="s">
        <v>544</v>
      </c>
      <c r="B68" s="21">
        <v>1</v>
      </c>
      <c r="C68" s="24">
        <v>1.4285714285714285E-2</v>
      </c>
      <c r="D68" s="7">
        <v>2.222E-3</v>
      </c>
      <c r="E68" s="7">
        <v>0.15554000000000001</v>
      </c>
      <c r="F68" s="22">
        <v>0</v>
      </c>
      <c r="G68" s="24">
        <v>0</v>
      </c>
    </row>
    <row r="69" spans="1:7" x14ac:dyDescent="0.2">
      <c r="A69" s="1" t="s">
        <v>545</v>
      </c>
      <c r="B69" s="21">
        <v>1</v>
      </c>
      <c r="C69" s="24">
        <v>1.4285714285714285E-2</v>
      </c>
      <c r="D69" s="7">
        <v>2.222E-3</v>
      </c>
      <c r="E69" s="7">
        <v>0.15554000000000001</v>
      </c>
      <c r="F69" s="22">
        <v>0</v>
      </c>
      <c r="G69" s="24">
        <v>0</v>
      </c>
    </row>
    <row r="70" spans="1:7" x14ac:dyDescent="0.2">
      <c r="A70" s="1" t="s">
        <v>549</v>
      </c>
      <c r="B70" s="21">
        <v>1</v>
      </c>
      <c r="C70" s="24">
        <v>1.4285714285714285E-2</v>
      </c>
      <c r="D70" s="7">
        <v>2.5709999999999999E-3</v>
      </c>
      <c r="E70" s="7">
        <v>0.17996999999999999</v>
      </c>
      <c r="F70" s="22">
        <v>0</v>
      </c>
      <c r="G70" s="24">
        <v>0</v>
      </c>
    </row>
    <row r="71" spans="1:7" x14ac:dyDescent="0.2">
      <c r="A71" s="1" t="s">
        <v>564</v>
      </c>
      <c r="B71" s="21">
        <v>1</v>
      </c>
      <c r="C71" s="24">
        <v>1.4285714285714285E-2</v>
      </c>
      <c r="D71" s="7">
        <v>1.931E-3</v>
      </c>
      <c r="E71" s="7">
        <v>0.13517000000000001</v>
      </c>
      <c r="F71" s="22">
        <v>0</v>
      </c>
      <c r="G71" s="24">
        <v>0</v>
      </c>
    </row>
    <row r="72" spans="1:7" x14ac:dyDescent="0.2">
      <c r="A72" s="1" t="s">
        <v>565</v>
      </c>
      <c r="B72" s="21">
        <v>1</v>
      </c>
      <c r="C72" s="24">
        <v>1.4285714285714285E-2</v>
      </c>
      <c r="D72" s="7">
        <v>1.931E-3</v>
      </c>
      <c r="E72" s="7">
        <v>0.13517000000000001</v>
      </c>
      <c r="F72" s="22">
        <v>0</v>
      </c>
      <c r="G72" s="24">
        <v>0</v>
      </c>
    </row>
    <row r="73" spans="1:7" x14ac:dyDescent="0.2">
      <c r="A73" s="1" t="s">
        <v>566</v>
      </c>
      <c r="B73" s="21">
        <v>1</v>
      </c>
      <c r="C73" s="24">
        <v>1.4285714285714285E-2</v>
      </c>
      <c r="D73" s="7">
        <v>1.931E-3</v>
      </c>
      <c r="E73" s="7">
        <v>0.13517000000000001</v>
      </c>
      <c r="F73" s="22">
        <v>0</v>
      </c>
      <c r="G73" s="24">
        <v>0</v>
      </c>
    </row>
  </sheetData>
  <mergeCells count="4">
    <mergeCell ref="A1:A2"/>
    <mergeCell ref="B1:C1"/>
    <mergeCell ref="D1:E1"/>
    <mergeCell ref="F1:G1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29" style="1" bestFit="1" customWidth="1"/>
    <col min="2" max="4" width="13.5" style="2" customWidth="1"/>
    <col min="5" max="5" width="13.5" customWidth="1"/>
    <col min="6" max="6" width="13.5" style="4" customWidth="1"/>
    <col min="7" max="7" width="13.5" customWidth="1"/>
  </cols>
  <sheetData>
    <row r="1" spans="1:7" ht="15" customHeight="1" x14ac:dyDescent="0.2">
      <c r="A1" s="43" t="s">
        <v>0</v>
      </c>
      <c r="B1" s="38" t="s">
        <v>668</v>
      </c>
      <c r="C1" s="39"/>
      <c r="D1" s="40" t="s">
        <v>2</v>
      </c>
      <c r="E1" s="40"/>
      <c r="F1" s="41" t="s">
        <v>1</v>
      </c>
      <c r="G1" s="42"/>
    </row>
    <row r="2" spans="1:7" ht="16" x14ac:dyDescent="0.2">
      <c r="A2" s="43"/>
      <c r="B2" s="25" t="s">
        <v>669</v>
      </c>
      <c r="C2" s="20" t="s">
        <v>670</v>
      </c>
      <c r="D2" s="26" t="s">
        <v>673</v>
      </c>
      <c r="E2" s="18" t="s">
        <v>674</v>
      </c>
      <c r="F2" s="27" t="s">
        <v>671</v>
      </c>
      <c r="G2" s="23" t="s">
        <v>672</v>
      </c>
    </row>
    <row r="3" spans="1:7" x14ac:dyDescent="0.2">
      <c r="A3" s="1" t="s">
        <v>665</v>
      </c>
      <c r="B3" s="21">
        <v>6</v>
      </c>
      <c r="C3" s="24">
        <v>0.2857142857142857</v>
      </c>
      <c r="D3" s="7">
        <v>2.4389999999999998E-2</v>
      </c>
      <c r="E3" s="7">
        <v>0.51218999999999992</v>
      </c>
      <c r="F3" s="22">
        <v>93.216667000000001</v>
      </c>
      <c r="G3" s="24">
        <v>0.44388889047619046</v>
      </c>
    </row>
    <row r="4" spans="1:7" x14ac:dyDescent="0.2">
      <c r="A4" s="1" t="s">
        <v>653</v>
      </c>
      <c r="B4" s="21">
        <v>5</v>
      </c>
      <c r="C4" s="24">
        <v>0.23809523809523808</v>
      </c>
      <c r="D4" s="7">
        <v>1.9608E-2</v>
      </c>
      <c r="E4" s="7">
        <v>0.41176800000000002</v>
      </c>
      <c r="F4" s="22">
        <v>53.183332999999998</v>
      </c>
      <c r="G4" s="24">
        <v>0.25325396666666666</v>
      </c>
    </row>
    <row r="5" spans="1:7" x14ac:dyDescent="0.2">
      <c r="A5" s="1" t="s">
        <v>657</v>
      </c>
      <c r="B5" s="21">
        <v>5</v>
      </c>
      <c r="C5" s="24">
        <v>0.23809523809523808</v>
      </c>
      <c r="D5" s="7">
        <v>2.0833000000000001E-2</v>
      </c>
      <c r="E5" s="7">
        <v>0.43749300000000002</v>
      </c>
      <c r="F5" s="22">
        <v>53.116667</v>
      </c>
      <c r="G5" s="24">
        <v>0.25293650952380953</v>
      </c>
    </row>
    <row r="6" spans="1:7" x14ac:dyDescent="0.2">
      <c r="A6" s="1" t="s">
        <v>663</v>
      </c>
      <c r="B6" s="21">
        <v>4</v>
      </c>
      <c r="C6" s="24">
        <v>0.19047619047619047</v>
      </c>
      <c r="D6" s="7">
        <v>2.1277000000000001E-2</v>
      </c>
      <c r="E6" s="7">
        <v>0.44681700000000002</v>
      </c>
      <c r="F6" s="22">
        <v>50.4</v>
      </c>
      <c r="G6" s="24">
        <v>0.24</v>
      </c>
    </row>
    <row r="7" spans="1:7" x14ac:dyDescent="0.2">
      <c r="A7" s="1" t="s">
        <v>662</v>
      </c>
      <c r="B7" s="21">
        <v>3</v>
      </c>
      <c r="C7" s="24">
        <v>0.14285714285714285</v>
      </c>
      <c r="D7" s="7">
        <v>1.6948999999999999E-2</v>
      </c>
      <c r="E7" s="7">
        <v>0.355929</v>
      </c>
      <c r="F7" s="22">
        <v>41.333333000000003</v>
      </c>
      <c r="G7" s="24">
        <v>0.19682539523809525</v>
      </c>
    </row>
    <row r="8" spans="1:7" x14ac:dyDescent="0.2">
      <c r="A8" s="1" t="s">
        <v>646</v>
      </c>
      <c r="B8" s="21">
        <v>4</v>
      </c>
      <c r="C8" s="24">
        <v>0.19047619047619047</v>
      </c>
      <c r="D8" s="7">
        <v>1.8182E-2</v>
      </c>
      <c r="E8" s="7">
        <v>0.38182199999999999</v>
      </c>
      <c r="F8" s="22">
        <v>40.683332999999998</v>
      </c>
      <c r="G8" s="24">
        <v>0.19373015714285713</v>
      </c>
    </row>
    <row r="9" spans="1:7" x14ac:dyDescent="0.2">
      <c r="A9" s="1" t="s">
        <v>650</v>
      </c>
      <c r="B9" s="21">
        <v>4</v>
      </c>
      <c r="C9" s="24">
        <v>0.19047619047619047</v>
      </c>
      <c r="D9" s="7">
        <v>1.9608E-2</v>
      </c>
      <c r="E9" s="7">
        <v>0.41176800000000002</v>
      </c>
      <c r="F9" s="22">
        <v>38</v>
      </c>
      <c r="G9" s="24">
        <v>0.18095238095238095</v>
      </c>
    </row>
    <row r="10" spans="1:7" x14ac:dyDescent="0.2">
      <c r="A10" s="1" t="s">
        <v>666</v>
      </c>
      <c r="B10" s="21">
        <v>4</v>
      </c>
      <c r="C10" s="24">
        <v>0.19047619047619047</v>
      </c>
      <c r="D10" s="7">
        <v>1.8867999999999999E-2</v>
      </c>
      <c r="E10" s="7">
        <v>0.39622799999999997</v>
      </c>
      <c r="F10" s="22">
        <v>27.133333</v>
      </c>
      <c r="G10" s="24">
        <v>0.12920634761904762</v>
      </c>
    </row>
    <row r="11" spans="1:7" x14ac:dyDescent="0.2">
      <c r="A11" s="1" t="s">
        <v>659</v>
      </c>
      <c r="B11" s="21">
        <v>3</v>
      </c>
      <c r="C11" s="24">
        <v>0.14285714285714285</v>
      </c>
      <c r="D11" s="7">
        <v>1.6667000000000001E-2</v>
      </c>
      <c r="E11" s="7">
        <v>0.35000700000000001</v>
      </c>
      <c r="F11" s="22">
        <v>25.6</v>
      </c>
      <c r="G11" s="24">
        <v>0.1219047619047619</v>
      </c>
    </row>
    <row r="12" spans="1:7" x14ac:dyDescent="0.2">
      <c r="A12" s="1" t="s">
        <v>651</v>
      </c>
      <c r="B12" s="21">
        <v>3</v>
      </c>
      <c r="C12" s="24">
        <v>0.14285714285714285</v>
      </c>
      <c r="D12" s="7">
        <v>1.6393000000000001E-2</v>
      </c>
      <c r="E12" s="7">
        <v>0.34425300000000003</v>
      </c>
      <c r="F12" s="22">
        <v>23.5</v>
      </c>
      <c r="G12" s="24">
        <v>0.11190476190476191</v>
      </c>
    </row>
    <row r="13" spans="1:7" x14ac:dyDescent="0.2">
      <c r="A13" s="1" t="s">
        <v>660</v>
      </c>
      <c r="B13" s="21">
        <v>2</v>
      </c>
      <c r="C13" s="24">
        <v>9.5238095238095233E-2</v>
      </c>
      <c r="D13" s="7">
        <v>1.2987E-2</v>
      </c>
      <c r="E13" s="7">
        <v>0.272727</v>
      </c>
      <c r="F13" s="22">
        <v>20</v>
      </c>
      <c r="G13" s="24">
        <v>9.5238095238095233E-2</v>
      </c>
    </row>
    <row r="14" spans="1:7" x14ac:dyDescent="0.2">
      <c r="A14" s="1" t="s">
        <v>664</v>
      </c>
      <c r="B14" s="21">
        <v>3</v>
      </c>
      <c r="C14" s="24">
        <v>0.14285714285714285</v>
      </c>
      <c r="D14" s="7">
        <v>1.7544000000000001E-2</v>
      </c>
      <c r="E14" s="7">
        <v>0.36842400000000003</v>
      </c>
      <c r="F14" s="22">
        <v>13.833333</v>
      </c>
      <c r="G14" s="24">
        <v>6.5873014285714279E-2</v>
      </c>
    </row>
    <row r="15" spans="1:7" x14ac:dyDescent="0.2">
      <c r="A15" s="1" t="s">
        <v>647</v>
      </c>
      <c r="B15" s="21">
        <v>1</v>
      </c>
      <c r="C15" s="24">
        <v>4.7619047619047616E-2</v>
      </c>
      <c r="D15" s="7">
        <v>1.3332999999999999E-2</v>
      </c>
      <c r="E15" s="7">
        <v>0.27999299999999999</v>
      </c>
      <c r="F15" s="22">
        <v>0</v>
      </c>
      <c r="G15" s="24">
        <v>0</v>
      </c>
    </row>
    <row r="16" spans="1:7" x14ac:dyDescent="0.2">
      <c r="A16" s="1" t="s">
        <v>648</v>
      </c>
      <c r="B16" s="21">
        <v>1</v>
      </c>
      <c r="C16" s="24">
        <v>4.7619047619047616E-2</v>
      </c>
      <c r="D16" s="7">
        <v>1.3332999999999999E-2</v>
      </c>
      <c r="E16" s="7">
        <v>0.27999299999999999</v>
      </c>
      <c r="F16" s="22">
        <v>0</v>
      </c>
      <c r="G16" s="24">
        <v>0</v>
      </c>
    </row>
    <row r="17" spans="1:7" x14ac:dyDescent="0.2">
      <c r="A17" s="1" t="s">
        <v>649</v>
      </c>
      <c r="B17" s="21">
        <v>1</v>
      </c>
      <c r="C17" s="24">
        <v>4.7619047619047616E-2</v>
      </c>
      <c r="D17" s="7">
        <v>1.4085E-2</v>
      </c>
      <c r="E17" s="7">
        <v>0.29578500000000002</v>
      </c>
      <c r="F17" s="22">
        <v>0</v>
      </c>
      <c r="G17" s="24">
        <v>0</v>
      </c>
    </row>
    <row r="18" spans="1:7" x14ac:dyDescent="0.2">
      <c r="A18" s="1" t="s">
        <v>652</v>
      </c>
      <c r="B18" s="21">
        <v>1</v>
      </c>
      <c r="C18" s="24">
        <v>4.7619047619047616E-2</v>
      </c>
      <c r="D18" s="7">
        <v>1.2345999999999999E-2</v>
      </c>
      <c r="E18" s="7">
        <v>0.259266</v>
      </c>
      <c r="F18" s="22">
        <v>0</v>
      </c>
      <c r="G18" s="24">
        <v>0</v>
      </c>
    </row>
    <row r="19" spans="1:7" x14ac:dyDescent="0.2">
      <c r="A19" s="1" t="s">
        <v>654</v>
      </c>
      <c r="B19" s="21">
        <v>1</v>
      </c>
      <c r="C19" s="24">
        <v>4.7619047619047616E-2</v>
      </c>
      <c r="D19" s="7">
        <v>1.4085E-2</v>
      </c>
      <c r="E19" s="7">
        <v>0.29578500000000002</v>
      </c>
      <c r="F19" s="22">
        <v>0</v>
      </c>
      <c r="G19" s="24">
        <v>0</v>
      </c>
    </row>
    <row r="20" spans="1:7" x14ac:dyDescent="0.2">
      <c r="A20" s="1" t="s">
        <v>655</v>
      </c>
      <c r="B20" s="21">
        <v>1</v>
      </c>
      <c r="C20" s="24">
        <v>4.7619047619047616E-2</v>
      </c>
      <c r="D20" s="7">
        <v>1.4085E-2</v>
      </c>
      <c r="E20" s="7">
        <v>0.29578500000000002</v>
      </c>
      <c r="F20" s="22">
        <v>0</v>
      </c>
      <c r="G20" s="24">
        <v>0</v>
      </c>
    </row>
    <row r="21" spans="1:7" x14ac:dyDescent="0.2">
      <c r="A21" s="1" t="s">
        <v>656</v>
      </c>
      <c r="B21" s="21">
        <v>1</v>
      </c>
      <c r="C21" s="24">
        <v>4.7619047619047616E-2</v>
      </c>
      <c r="D21" s="7">
        <v>1.4706E-2</v>
      </c>
      <c r="E21" s="7">
        <v>0.30882599999999999</v>
      </c>
      <c r="F21" s="22">
        <v>0</v>
      </c>
      <c r="G21" s="24">
        <v>0</v>
      </c>
    </row>
    <row r="22" spans="1:7" x14ac:dyDescent="0.2">
      <c r="A22" s="1" t="s">
        <v>658</v>
      </c>
      <c r="B22" s="21">
        <v>1</v>
      </c>
      <c r="C22" s="24">
        <v>4.7619047619047616E-2</v>
      </c>
      <c r="D22" s="7">
        <v>1.2500000000000001E-2</v>
      </c>
      <c r="E22" s="7">
        <v>0.26250000000000001</v>
      </c>
      <c r="F22" s="22">
        <v>0</v>
      </c>
      <c r="G22" s="24">
        <v>0</v>
      </c>
    </row>
    <row r="23" spans="1:7" x14ac:dyDescent="0.2">
      <c r="A23" s="1" t="s">
        <v>661</v>
      </c>
      <c r="B23" s="21">
        <v>1</v>
      </c>
      <c r="C23" s="24">
        <v>4.7619047619047616E-2</v>
      </c>
      <c r="D23" s="7">
        <v>1.0309E-2</v>
      </c>
      <c r="E23" s="7">
        <v>0.21648900000000001</v>
      </c>
      <c r="F23" s="22">
        <v>0</v>
      </c>
      <c r="G23" s="24">
        <v>0</v>
      </c>
    </row>
    <row r="24" spans="1:7" x14ac:dyDescent="0.2">
      <c r="A24" s="1" t="s">
        <v>667</v>
      </c>
      <c r="B24" s="21">
        <v>1</v>
      </c>
      <c r="C24" s="24">
        <v>4.7619047619047616E-2</v>
      </c>
      <c r="D24" s="7">
        <v>1.3698999999999999E-2</v>
      </c>
      <c r="E24" s="7">
        <v>0.28767899999999996</v>
      </c>
      <c r="F24" s="22">
        <v>0</v>
      </c>
      <c r="G24" s="24">
        <v>0</v>
      </c>
    </row>
  </sheetData>
  <mergeCells count="4">
    <mergeCell ref="A1:A2"/>
    <mergeCell ref="B1:C1"/>
    <mergeCell ref="D1:E1"/>
    <mergeCell ref="F1:G1"/>
  </mergeCells>
  <phoneticPr fontId="3" type="noConversion"/>
  <pageMargins left="0.7" right="0.7" top="0.75" bottom="0.75" header="0.3" footer="0.3"/>
  <pageSetup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47.83203125" style="1" bestFit="1" customWidth="1"/>
    <col min="2" max="4" width="13.5" style="2" customWidth="1"/>
    <col min="5" max="5" width="13.5" customWidth="1"/>
    <col min="6" max="6" width="13.5" style="4" customWidth="1"/>
    <col min="7" max="7" width="13.5" customWidth="1"/>
  </cols>
  <sheetData>
    <row r="1" spans="1:7" ht="15" customHeight="1" x14ac:dyDescent="0.2">
      <c r="A1" s="43" t="s">
        <v>0</v>
      </c>
      <c r="B1" s="38" t="s">
        <v>668</v>
      </c>
      <c r="C1" s="39"/>
      <c r="D1" s="40" t="s">
        <v>2</v>
      </c>
      <c r="E1" s="40"/>
      <c r="F1" s="41" t="s">
        <v>1</v>
      </c>
      <c r="G1" s="42"/>
    </row>
    <row r="2" spans="1:7" ht="16" x14ac:dyDescent="0.2">
      <c r="A2" s="43"/>
      <c r="B2" s="25" t="s">
        <v>669</v>
      </c>
      <c r="C2" s="20" t="s">
        <v>670</v>
      </c>
      <c r="D2" s="26" t="s">
        <v>673</v>
      </c>
      <c r="E2" s="18" t="s">
        <v>674</v>
      </c>
      <c r="F2" s="27" t="s">
        <v>671</v>
      </c>
      <c r="G2" s="23" t="s">
        <v>672</v>
      </c>
    </row>
    <row r="3" spans="1:7" x14ac:dyDescent="0.2">
      <c r="A3" s="1" t="s">
        <v>595</v>
      </c>
      <c r="B3" s="21">
        <v>7</v>
      </c>
      <c r="C3" s="24">
        <v>0.11475409836065574</v>
      </c>
      <c r="D3" s="7">
        <v>5.5250000000000004E-3</v>
      </c>
      <c r="E3" s="7">
        <v>0.33702500000000002</v>
      </c>
      <c r="F3" s="22">
        <v>452.549014</v>
      </c>
      <c r="G3" s="24">
        <v>0.24729454316939892</v>
      </c>
    </row>
    <row r="4" spans="1:7" x14ac:dyDescent="0.2">
      <c r="A4" s="1" t="s">
        <v>594</v>
      </c>
      <c r="B4" s="21">
        <v>6</v>
      </c>
      <c r="C4" s="24">
        <v>9.8360655737704916E-2</v>
      </c>
      <c r="D4" s="7">
        <v>5.4349999999999997E-3</v>
      </c>
      <c r="E4" s="7">
        <v>0.33153499999999997</v>
      </c>
      <c r="F4" s="22">
        <v>369.79613499999999</v>
      </c>
      <c r="G4" s="24">
        <v>0.20207439071038252</v>
      </c>
    </row>
    <row r="5" spans="1:7" x14ac:dyDescent="0.2">
      <c r="A5" s="1" t="s">
        <v>608</v>
      </c>
      <c r="B5" s="21">
        <v>5</v>
      </c>
      <c r="C5" s="24">
        <v>8.1967213114754092E-2</v>
      </c>
      <c r="D5" s="7">
        <v>4.1489999999999999E-3</v>
      </c>
      <c r="E5" s="7">
        <v>0.25308900000000001</v>
      </c>
      <c r="F5" s="22">
        <v>308.849062</v>
      </c>
      <c r="G5" s="24">
        <v>0.16876997923497267</v>
      </c>
    </row>
    <row r="6" spans="1:7" x14ac:dyDescent="0.2">
      <c r="A6" s="1" t="s">
        <v>576</v>
      </c>
      <c r="B6" s="21">
        <v>6</v>
      </c>
      <c r="C6" s="24">
        <v>9.8360655737704916E-2</v>
      </c>
      <c r="D6" s="7">
        <v>5.1809999999999998E-3</v>
      </c>
      <c r="E6" s="7">
        <v>0.31604100000000002</v>
      </c>
      <c r="F6" s="22">
        <v>295.587875</v>
      </c>
      <c r="G6" s="24">
        <v>0.16152342896174862</v>
      </c>
    </row>
    <row r="7" spans="1:7" x14ac:dyDescent="0.2">
      <c r="A7" s="1" t="s">
        <v>613</v>
      </c>
      <c r="B7" s="21">
        <v>6</v>
      </c>
      <c r="C7" s="24">
        <v>9.8360655737704916E-2</v>
      </c>
      <c r="D7" s="7">
        <v>4.5450000000000004E-3</v>
      </c>
      <c r="E7" s="7">
        <v>0.27724500000000002</v>
      </c>
      <c r="F7" s="22">
        <v>257.42594400000002</v>
      </c>
      <c r="G7" s="24">
        <v>0.14066991475409837</v>
      </c>
    </row>
    <row r="8" spans="1:7" x14ac:dyDescent="0.2">
      <c r="A8" s="1" t="s">
        <v>598</v>
      </c>
      <c r="B8" s="21">
        <v>5</v>
      </c>
      <c r="C8" s="24">
        <v>8.1967213114754092E-2</v>
      </c>
      <c r="D8" s="7">
        <v>5.2360000000000002E-3</v>
      </c>
      <c r="E8" s="7">
        <v>0.31939600000000001</v>
      </c>
      <c r="F8" s="22">
        <v>255.34466699999999</v>
      </c>
      <c r="G8" s="24">
        <v>0.13953260491803279</v>
      </c>
    </row>
    <row r="9" spans="1:7" x14ac:dyDescent="0.2">
      <c r="A9" s="1" t="s">
        <v>581</v>
      </c>
      <c r="B9" s="21">
        <v>4</v>
      </c>
      <c r="C9" s="24">
        <v>6.5573770491803282E-2</v>
      </c>
      <c r="D9" s="7">
        <v>4.5659999999999997E-3</v>
      </c>
      <c r="E9" s="7">
        <v>0.278526</v>
      </c>
      <c r="F9" s="22">
        <v>226.74460099999999</v>
      </c>
      <c r="G9" s="24">
        <v>0.12390415355191256</v>
      </c>
    </row>
    <row r="10" spans="1:7" x14ac:dyDescent="0.2">
      <c r="A10" s="1" t="s">
        <v>600</v>
      </c>
      <c r="B10" s="21">
        <v>5</v>
      </c>
      <c r="C10" s="24">
        <v>8.1967213114754092E-2</v>
      </c>
      <c r="D10" s="7">
        <v>4.6730000000000001E-3</v>
      </c>
      <c r="E10" s="7">
        <v>0.285053</v>
      </c>
      <c r="F10" s="22">
        <v>215.37183899999999</v>
      </c>
      <c r="G10" s="24">
        <v>0.11768952950819672</v>
      </c>
    </row>
    <row r="11" spans="1:7" x14ac:dyDescent="0.2">
      <c r="A11" s="1" t="s">
        <v>611</v>
      </c>
      <c r="B11" s="21">
        <v>6</v>
      </c>
      <c r="C11" s="24">
        <v>9.8360655737704916E-2</v>
      </c>
      <c r="D11" s="7">
        <v>4.6950000000000004E-3</v>
      </c>
      <c r="E11" s="7">
        <v>0.28639500000000001</v>
      </c>
      <c r="F11" s="22">
        <v>209.75685799999999</v>
      </c>
      <c r="G11" s="24">
        <v>0.11462123387978142</v>
      </c>
    </row>
    <row r="12" spans="1:7" x14ac:dyDescent="0.2">
      <c r="A12" s="1" t="s">
        <v>597</v>
      </c>
      <c r="B12" s="21">
        <v>4</v>
      </c>
      <c r="C12" s="24">
        <v>6.5573770491803282E-2</v>
      </c>
      <c r="D12" s="7">
        <v>4.6730000000000001E-3</v>
      </c>
      <c r="E12" s="7">
        <v>0.285053</v>
      </c>
      <c r="F12" s="22">
        <v>183.71086</v>
      </c>
      <c r="G12" s="24">
        <v>0.10038844808743169</v>
      </c>
    </row>
    <row r="13" spans="1:7" x14ac:dyDescent="0.2">
      <c r="A13" s="1" t="s">
        <v>624</v>
      </c>
      <c r="B13" s="21">
        <v>4</v>
      </c>
      <c r="C13" s="24">
        <v>6.5573770491803282E-2</v>
      </c>
      <c r="D13" s="7">
        <v>4.5869999999999999E-3</v>
      </c>
      <c r="E13" s="7">
        <v>0.27980699999999997</v>
      </c>
      <c r="F13" s="22">
        <v>182.654597</v>
      </c>
      <c r="G13" s="24">
        <v>9.9811255191256831E-2</v>
      </c>
    </row>
    <row r="14" spans="1:7" x14ac:dyDescent="0.2">
      <c r="A14" s="1" t="s">
        <v>621</v>
      </c>
      <c r="B14" s="21">
        <v>4</v>
      </c>
      <c r="C14" s="24">
        <v>6.5573770491803282E-2</v>
      </c>
      <c r="D14" s="7">
        <v>4.0159999999999996E-3</v>
      </c>
      <c r="E14" s="7">
        <v>0.24497599999999997</v>
      </c>
      <c r="F14" s="22">
        <v>178.693962</v>
      </c>
      <c r="G14" s="24">
        <v>9.7646973770491807E-2</v>
      </c>
    </row>
    <row r="15" spans="1:7" x14ac:dyDescent="0.2">
      <c r="A15" s="1" t="s">
        <v>604</v>
      </c>
      <c r="B15" s="21">
        <v>5</v>
      </c>
      <c r="C15" s="24">
        <v>8.1967213114754092E-2</v>
      </c>
      <c r="D15" s="7">
        <v>3.4009999999999999E-3</v>
      </c>
      <c r="E15" s="7">
        <v>0.20746100000000001</v>
      </c>
      <c r="F15" s="22">
        <v>177</v>
      </c>
      <c r="G15" s="24">
        <v>9.6721311475409841E-2</v>
      </c>
    </row>
    <row r="16" spans="1:7" x14ac:dyDescent="0.2">
      <c r="A16" s="1" t="s">
        <v>610</v>
      </c>
      <c r="B16" s="21">
        <v>4</v>
      </c>
      <c r="C16" s="24">
        <v>6.5573770491803282E-2</v>
      </c>
      <c r="D16" s="7">
        <v>4.2189999999999997E-3</v>
      </c>
      <c r="E16" s="7">
        <v>0.257359</v>
      </c>
      <c r="F16" s="22">
        <v>152.51183700000001</v>
      </c>
      <c r="G16" s="24">
        <v>8.3339801639344263E-2</v>
      </c>
    </row>
    <row r="17" spans="1:7" x14ac:dyDescent="0.2">
      <c r="A17" s="1" t="s">
        <v>618</v>
      </c>
      <c r="B17" s="21">
        <v>5</v>
      </c>
      <c r="C17" s="24">
        <v>8.1967213114754092E-2</v>
      </c>
      <c r="D17" s="7">
        <v>4.2550000000000001E-3</v>
      </c>
      <c r="E17" s="7">
        <v>0.25955499999999998</v>
      </c>
      <c r="F17" s="22">
        <v>152.01287400000001</v>
      </c>
      <c r="G17" s="24">
        <v>8.3067144262295084E-2</v>
      </c>
    </row>
    <row r="18" spans="1:7" x14ac:dyDescent="0.2">
      <c r="A18" s="1" t="s">
        <v>582</v>
      </c>
      <c r="B18" s="21">
        <v>5</v>
      </c>
      <c r="C18" s="24">
        <v>8.1967213114754092E-2</v>
      </c>
      <c r="D18" s="7">
        <v>4.4640000000000001E-3</v>
      </c>
      <c r="E18" s="7">
        <v>0.27230399999999999</v>
      </c>
      <c r="F18" s="22">
        <v>149.486726</v>
      </c>
      <c r="G18" s="24">
        <v>8.1686735519125683E-2</v>
      </c>
    </row>
    <row r="19" spans="1:7" x14ac:dyDescent="0.2">
      <c r="A19" s="1" t="s">
        <v>622</v>
      </c>
      <c r="B19" s="21">
        <v>4</v>
      </c>
      <c r="C19" s="24">
        <v>6.5573770491803282E-2</v>
      </c>
      <c r="D19" s="7">
        <v>4.0819999999999997E-3</v>
      </c>
      <c r="E19" s="7">
        <v>0.24900199999999997</v>
      </c>
      <c r="F19" s="22">
        <v>146.091072</v>
      </c>
      <c r="G19" s="24">
        <v>7.9831186885245903E-2</v>
      </c>
    </row>
    <row r="20" spans="1:7" x14ac:dyDescent="0.2">
      <c r="A20" s="1" t="s">
        <v>575</v>
      </c>
      <c r="B20" s="21">
        <v>5</v>
      </c>
      <c r="C20" s="24">
        <v>8.1967213114754092E-2</v>
      </c>
      <c r="D20" s="7">
        <v>4.9750000000000003E-3</v>
      </c>
      <c r="E20" s="7">
        <v>0.30347499999999999</v>
      </c>
      <c r="F20" s="22">
        <v>135.15033600000001</v>
      </c>
      <c r="G20" s="24">
        <v>7.3852642622950826E-2</v>
      </c>
    </row>
    <row r="21" spans="1:7" x14ac:dyDescent="0.2">
      <c r="A21" s="1" t="s">
        <v>627</v>
      </c>
      <c r="B21" s="21">
        <v>4</v>
      </c>
      <c r="C21" s="24">
        <v>6.5573770491803282E-2</v>
      </c>
      <c r="D21" s="7">
        <v>4.2919999999999998E-3</v>
      </c>
      <c r="E21" s="7">
        <v>0.26181199999999999</v>
      </c>
      <c r="F21" s="22">
        <v>133.32135700000001</v>
      </c>
      <c r="G21" s="24">
        <v>7.2853200546448088E-2</v>
      </c>
    </row>
    <row r="22" spans="1:7" x14ac:dyDescent="0.2">
      <c r="A22" s="1" t="s">
        <v>601</v>
      </c>
      <c r="B22" s="21">
        <v>4</v>
      </c>
      <c r="C22" s="24">
        <v>6.5573770491803282E-2</v>
      </c>
      <c r="D22" s="7">
        <v>4.9750000000000003E-3</v>
      </c>
      <c r="E22" s="7">
        <v>0.30347499999999999</v>
      </c>
      <c r="F22" s="22">
        <v>131.80211399999999</v>
      </c>
      <c r="G22" s="24">
        <v>7.2023013114754092E-2</v>
      </c>
    </row>
    <row r="23" spans="1:7" x14ac:dyDescent="0.2">
      <c r="A23" s="1" t="s">
        <v>574</v>
      </c>
      <c r="B23" s="21">
        <v>5</v>
      </c>
      <c r="C23" s="24">
        <v>8.1967213114754092E-2</v>
      </c>
      <c r="D23" s="7">
        <v>4.2919999999999998E-3</v>
      </c>
      <c r="E23" s="7">
        <v>0.26181199999999999</v>
      </c>
      <c r="F23" s="22">
        <v>130.24002300000001</v>
      </c>
      <c r="G23" s="24">
        <v>7.1169411475409838E-2</v>
      </c>
    </row>
    <row r="24" spans="1:7" x14ac:dyDescent="0.2">
      <c r="A24" s="1" t="s">
        <v>592</v>
      </c>
      <c r="B24" s="21">
        <v>6</v>
      </c>
      <c r="C24" s="24">
        <v>9.8360655737704916E-2</v>
      </c>
      <c r="D24" s="7">
        <v>5.0509999999999999E-3</v>
      </c>
      <c r="E24" s="7">
        <v>0.30811100000000002</v>
      </c>
      <c r="F24" s="22">
        <v>124.429963</v>
      </c>
      <c r="G24" s="24">
        <v>6.7994515300546454E-2</v>
      </c>
    </row>
    <row r="25" spans="1:7" x14ac:dyDescent="0.2">
      <c r="A25" s="1" t="s">
        <v>617</v>
      </c>
      <c r="B25" s="21">
        <v>3</v>
      </c>
      <c r="C25" s="24">
        <v>4.9180327868852458E-2</v>
      </c>
      <c r="D25" s="7">
        <v>4.3860000000000001E-3</v>
      </c>
      <c r="E25" s="7">
        <v>0.26754600000000001</v>
      </c>
      <c r="F25" s="22">
        <v>123.449212</v>
      </c>
      <c r="G25" s="24">
        <v>6.7458585792349729E-2</v>
      </c>
    </row>
    <row r="26" spans="1:7" x14ac:dyDescent="0.2">
      <c r="A26" s="1" t="s">
        <v>584</v>
      </c>
      <c r="B26" s="21">
        <v>4</v>
      </c>
      <c r="C26" s="24">
        <v>6.5573770491803282E-2</v>
      </c>
      <c r="D26" s="7">
        <v>4.3099999999999996E-3</v>
      </c>
      <c r="E26" s="7">
        <v>0.26290999999999998</v>
      </c>
      <c r="F26" s="22">
        <v>114.695645</v>
      </c>
      <c r="G26" s="24">
        <v>6.2675215846994536E-2</v>
      </c>
    </row>
    <row r="27" spans="1:7" x14ac:dyDescent="0.2">
      <c r="A27" s="1" t="s">
        <v>603</v>
      </c>
      <c r="B27" s="21">
        <v>4</v>
      </c>
      <c r="C27" s="24">
        <v>6.5573770491803282E-2</v>
      </c>
      <c r="D27" s="7">
        <v>4.1669999999999997E-3</v>
      </c>
      <c r="E27" s="7">
        <v>0.254187</v>
      </c>
      <c r="F27" s="22">
        <v>109.343833</v>
      </c>
      <c r="G27" s="24">
        <v>5.9750728415300547E-2</v>
      </c>
    </row>
    <row r="28" spans="1:7" x14ac:dyDescent="0.2">
      <c r="A28" s="1" t="s">
        <v>593</v>
      </c>
      <c r="B28" s="21">
        <v>6</v>
      </c>
      <c r="C28" s="24">
        <v>9.8360655737704916E-2</v>
      </c>
      <c r="D28" s="7">
        <v>4.7619999999999997E-3</v>
      </c>
      <c r="E28" s="7">
        <v>0.29048199999999996</v>
      </c>
      <c r="F28" s="22">
        <v>105.080972</v>
      </c>
      <c r="G28" s="24">
        <v>5.7421296174863391E-2</v>
      </c>
    </row>
    <row r="29" spans="1:7" x14ac:dyDescent="0.2">
      <c r="A29" s="1" t="s">
        <v>568</v>
      </c>
      <c r="B29" s="21">
        <v>4</v>
      </c>
      <c r="C29" s="24">
        <v>6.5573770491803282E-2</v>
      </c>
      <c r="D29" s="7">
        <v>3.3899999999999998E-3</v>
      </c>
      <c r="E29" s="7">
        <v>0.20678999999999997</v>
      </c>
      <c r="F29" s="22">
        <v>103.283333</v>
      </c>
      <c r="G29" s="24">
        <v>5.6438979781420762E-2</v>
      </c>
    </row>
    <row r="30" spans="1:7" x14ac:dyDescent="0.2">
      <c r="A30" s="1" t="s">
        <v>580</v>
      </c>
      <c r="B30" s="21">
        <v>4</v>
      </c>
      <c r="C30" s="24">
        <v>6.5573770491803282E-2</v>
      </c>
      <c r="D30" s="7">
        <v>3.9060000000000002E-3</v>
      </c>
      <c r="E30" s="7">
        <v>0.23826600000000001</v>
      </c>
      <c r="F30" s="22">
        <v>92.145871999999997</v>
      </c>
      <c r="G30" s="24">
        <v>5.0352935519125681E-2</v>
      </c>
    </row>
    <row r="31" spans="1:7" x14ac:dyDescent="0.2">
      <c r="A31" s="1" t="s">
        <v>587</v>
      </c>
      <c r="B31" s="21">
        <v>4</v>
      </c>
      <c r="C31" s="24">
        <v>6.5573770491803282E-2</v>
      </c>
      <c r="D31" s="7">
        <v>4.6730000000000001E-3</v>
      </c>
      <c r="E31" s="7">
        <v>0.285053</v>
      </c>
      <c r="F31" s="22">
        <v>89.606339000000006</v>
      </c>
      <c r="G31" s="24">
        <v>4.8965212568306014E-2</v>
      </c>
    </row>
    <row r="32" spans="1:7" x14ac:dyDescent="0.2">
      <c r="A32" s="1" t="s">
        <v>577</v>
      </c>
      <c r="B32" s="21">
        <v>4</v>
      </c>
      <c r="C32" s="24">
        <v>6.5573770491803282E-2</v>
      </c>
      <c r="D32" s="7">
        <v>3.7590000000000002E-3</v>
      </c>
      <c r="E32" s="7">
        <v>0.229299</v>
      </c>
      <c r="F32" s="22">
        <v>84.410369000000003</v>
      </c>
      <c r="G32" s="24">
        <v>4.6125884699453557E-2</v>
      </c>
    </row>
    <row r="33" spans="1:7" x14ac:dyDescent="0.2">
      <c r="A33" s="1" t="s">
        <v>588</v>
      </c>
      <c r="B33" s="21">
        <v>4</v>
      </c>
      <c r="C33" s="24">
        <v>6.5573770491803282E-2</v>
      </c>
      <c r="D33" s="7">
        <v>4.1320000000000003E-3</v>
      </c>
      <c r="E33" s="7">
        <v>0.252052</v>
      </c>
      <c r="F33" s="22">
        <v>81.558042</v>
      </c>
      <c r="G33" s="24">
        <v>4.4567236065573772E-2</v>
      </c>
    </row>
    <row r="34" spans="1:7" x14ac:dyDescent="0.2">
      <c r="A34" s="1" t="s">
        <v>569</v>
      </c>
      <c r="B34" s="21">
        <v>3</v>
      </c>
      <c r="C34" s="24">
        <v>4.9180327868852458E-2</v>
      </c>
      <c r="D34" s="7">
        <v>3.774E-3</v>
      </c>
      <c r="E34" s="7">
        <v>0.230214</v>
      </c>
      <c r="F34" s="22">
        <v>78.890826000000004</v>
      </c>
      <c r="G34" s="24">
        <v>4.3109740983606558E-2</v>
      </c>
    </row>
    <row r="35" spans="1:7" x14ac:dyDescent="0.2">
      <c r="A35" s="1" t="s">
        <v>589</v>
      </c>
      <c r="B35" s="21">
        <v>4</v>
      </c>
      <c r="C35" s="24">
        <v>6.5573770491803282E-2</v>
      </c>
      <c r="D35" s="7">
        <v>4.4840000000000001E-3</v>
      </c>
      <c r="E35" s="7">
        <v>0.27352399999999999</v>
      </c>
      <c r="F35" s="22">
        <v>69.882492999999997</v>
      </c>
      <c r="G35" s="24">
        <v>3.8187154644808742E-2</v>
      </c>
    </row>
    <row r="36" spans="1:7" x14ac:dyDescent="0.2">
      <c r="A36" s="1" t="s">
        <v>616</v>
      </c>
      <c r="B36" s="21">
        <v>4</v>
      </c>
      <c r="C36" s="24">
        <v>6.5573770491803282E-2</v>
      </c>
      <c r="D36" s="7">
        <v>4.0159999999999996E-3</v>
      </c>
      <c r="E36" s="7">
        <v>0.24497599999999997</v>
      </c>
      <c r="F36" s="22">
        <v>68.467950000000002</v>
      </c>
      <c r="G36" s="24">
        <v>3.7414180327868855E-2</v>
      </c>
    </row>
    <row r="37" spans="1:7" x14ac:dyDescent="0.2">
      <c r="A37" s="1" t="s">
        <v>626</v>
      </c>
      <c r="B37" s="21">
        <v>4</v>
      </c>
      <c r="C37" s="24">
        <v>6.5573770491803282E-2</v>
      </c>
      <c r="D37" s="7">
        <v>4.1669999999999997E-3</v>
      </c>
      <c r="E37" s="7">
        <v>0.254187</v>
      </c>
      <c r="F37" s="22">
        <v>65.915097000000003</v>
      </c>
      <c r="G37" s="24">
        <v>3.601917868852459E-2</v>
      </c>
    </row>
    <row r="38" spans="1:7" x14ac:dyDescent="0.2">
      <c r="A38" s="1" t="s">
        <v>585</v>
      </c>
      <c r="B38" s="21">
        <v>3</v>
      </c>
      <c r="C38" s="24">
        <v>4.9180327868852458E-2</v>
      </c>
      <c r="D38" s="7">
        <v>3.7450000000000001E-3</v>
      </c>
      <c r="E38" s="7">
        <v>0.22844500000000001</v>
      </c>
      <c r="F38" s="22">
        <v>64.663572000000002</v>
      </c>
      <c r="G38" s="24">
        <v>3.533528524590164E-2</v>
      </c>
    </row>
    <row r="39" spans="1:7" x14ac:dyDescent="0.2">
      <c r="A39" s="1" t="s">
        <v>619</v>
      </c>
      <c r="B39" s="21">
        <v>4</v>
      </c>
      <c r="C39" s="24">
        <v>6.5573770491803282E-2</v>
      </c>
      <c r="D39" s="7">
        <v>3.65E-3</v>
      </c>
      <c r="E39" s="7">
        <v>0.22265000000000001</v>
      </c>
      <c r="F39" s="22">
        <v>46.545321999999999</v>
      </c>
      <c r="G39" s="24">
        <v>2.5434602185792347E-2</v>
      </c>
    </row>
    <row r="40" spans="1:7" x14ac:dyDescent="0.2">
      <c r="A40" s="1" t="s">
        <v>596</v>
      </c>
      <c r="B40" s="21">
        <v>4</v>
      </c>
      <c r="C40" s="24">
        <v>6.5573770491803282E-2</v>
      </c>
      <c r="D40" s="7">
        <v>4.1669999999999997E-3</v>
      </c>
      <c r="E40" s="7">
        <v>0.254187</v>
      </c>
      <c r="F40" s="22">
        <v>45.513145000000002</v>
      </c>
      <c r="G40" s="24">
        <v>2.4870571038251368E-2</v>
      </c>
    </row>
    <row r="41" spans="1:7" x14ac:dyDescent="0.2">
      <c r="A41" s="1" t="s">
        <v>599</v>
      </c>
      <c r="B41" s="21">
        <v>3</v>
      </c>
      <c r="C41" s="24">
        <v>4.9180327868852458E-2</v>
      </c>
      <c r="D41" s="7">
        <v>3.5339999999999998E-3</v>
      </c>
      <c r="E41" s="7">
        <v>0.21557399999999999</v>
      </c>
      <c r="F41" s="22">
        <v>42.103090000000002</v>
      </c>
      <c r="G41" s="24">
        <v>2.3007153005464482E-2</v>
      </c>
    </row>
    <row r="42" spans="1:7" x14ac:dyDescent="0.2">
      <c r="A42" s="1" t="s">
        <v>591</v>
      </c>
      <c r="B42" s="21">
        <v>4</v>
      </c>
      <c r="C42" s="24">
        <v>6.5573770491803282E-2</v>
      </c>
      <c r="D42" s="7">
        <v>4.1489999999999999E-3</v>
      </c>
      <c r="E42" s="7">
        <v>0.25308900000000001</v>
      </c>
      <c r="F42" s="22">
        <v>40.666888</v>
      </c>
      <c r="G42" s="24">
        <v>2.2222343169398907E-2</v>
      </c>
    </row>
    <row r="43" spans="1:7" x14ac:dyDescent="0.2">
      <c r="A43" s="1" t="s">
        <v>620</v>
      </c>
      <c r="B43" s="21">
        <v>4</v>
      </c>
      <c r="C43" s="24">
        <v>6.5573770491803282E-2</v>
      </c>
      <c r="D43" s="7">
        <v>3.5339999999999998E-3</v>
      </c>
      <c r="E43" s="7">
        <v>0.21557399999999999</v>
      </c>
      <c r="F43" s="22">
        <v>36.191882999999997</v>
      </c>
      <c r="G43" s="24">
        <v>1.9776985245901636E-2</v>
      </c>
    </row>
    <row r="44" spans="1:7" x14ac:dyDescent="0.2">
      <c r="A44" s="1" t="s">
        <v>590</v>
      </c>
      <c r="B44" s="21">
        <v>4</v>
      </c>
      <c r="C44" s="24">
        <v>6.5573770491803282E-2</v>
      </c>
      <c r="D44" s="7">
        <v>4.3290000000000004E-3</v>
      </c>
      <c r="E44" s="7">
        <v>0.264069</v>
      </c>
      <c r="F44" s="22">
        <v>35.499093999999999</v>
      </c>
      <c r="G44" s="24">
        <v>1.9398412021857922E-2</v>
      </c>
    </row>
    <row r="45" spans="1:7" x14ac:dyDescent="0.2">
      <c r="A45" s="1" t="s">
        <v>572</v>
      </c>
      <c r="B45" s="21">
        <v>3</v>
      </c>
      <c r="C45" s="24">
        <v>4.9180327868852458E-2</v>
      </c>
      <c r="D45" s="7">
        <v>3.0860000000000002E-3</v>
      </c>
      <c r="E45" s="7">
        <v>0.18824600000000002</v>
      </c>
      <c r="F45" s="22">
        <v>24.133333</v>
      </c>
      <c r="G45" s="24">
        <v>1.3187613661202186E-2</v>
      </c>
    </row>
    <row r="46" spans="1:7" x14ac:dyDescent="0.2">
      <c r="A46" s="1" t="s">
        <v>573</v>
      </c>
      <c r="B46" s="21">
        <v>3</v>
      </c>
      <c r="C46" s="24">
        <v>4.9180327868852458E-2</v>
      </c>
      <c r="D46" s="7">
        <v>4.3670000000000002E-3</v>
      </c>
      <c r="E46" s="7">
        <v>0.26638700000000004</v>
      </c>
      <c r="F46" s="22">
        <v>10.92197</v>
      </c>
      <c r="G46" s="24">
        <v>5.9682896174863389E-3</v>
      </c>
    </row>
    <row r="47" spans="1:7" x14ac:dyDescent="0.2">
      <c r="A47" s="1" t="s">
        <v>571</v>
      </c>
      <c r="B47" s="21">
        <v>2</v>
      </c>
      <c r="C47" s="24">
        <v>3.2786885245901641E-2</v>
      </c>
      <c r="D47" s="7">
        <v>2.9499999999999999E-3</v>
      </c>
      <c r="E47" s="7">
        <v>0.17995</v>
      </c>
      <c r="F47" s="22">
        <v>9.5</v>
      </c>
      <c r="G47" s="24">
        <v>5.1912568306010931E-3</v>
      </c>
    </row>
    <row r="48" spans="1:7" x14ac:dyDescent="0.2">
      <c r="A48" s="1" t="s">
        <v>567</v>
      </c>
      <c r="B48" s="21">
        <v>1</v>
      </c>
      <c r="C48" s="24">
        <v>1.6393442622950821E-2</v>
      </c>
      <c r="D48" s="7">
        <v>2.8170000000000001E-3</v>
      </c>
      <c r="E48" s="7">
        <v>0.17183700000000002</v>
      </c>
      <c r="F48" s="22">
        <v>0</v>
      </c>
      <c r="G48" s="24">
        <v>0</v>
      </c>
    </row>
    <row r="49" spans="1:7" x14ac:dyDescent="0.2">
      <c r="A49" s="1" t="s">
        <v>570</v>
      </c>
      <c r="B49" s="21">
        <v>1</v>
      </c>
      <c r="C49" s="24">
        <v>1.6393442622950821E-2</v>
      </c>
      <c r="D49" s="7">
        <v>3.0769999999999999E-3</v>
      </c>
      <c r="E49" s="7">
        <v>0.187697</v>
      </c>
      <c r="F49" s="22">
        <v>0</v>
      </c>
      <c r="G49" s="24">
        <v>0</v>
      </c>
    </row>
    <row r="50" spans="1:7" x14ac:dyDescent="0.2">
      <c r="A50" s="1" t="s">
        <v>578</v>
      </c>
      <c r="B50" s="21">
        <v>1</v>
      </c>
      <c r="C50" s="24">
        <v>1.6393442622950821E-2</v>
      </c>
      <c r="D50" s="7">
        <v>3.0669999999999998E-3</v>
      </c>
      <c r="E50" s="7">
        <v>0.187087</v>
      </c>
      <c r="F50" s="22">
        <v>0</v>
      </c>
      <c r="G50" s="24">
        <v>0</v>
      </c>
    </row>
    <row r="51" spans="1:7" x14ac:dyDescent="0.2">
      <c r="A51" s="1" t="s">
        <v>579</v>
      </c>
      <c r="B51" s="21">
        <v>2</v>
      </c>
      <c r="C51" s="24">
        <v>3.2786885245901641E-2</v>
      </c>
      <c r="D51" s="7">
        <v>3.3110000000000001E-3</v>
      </c>
      <c r="E51" s="7">
        <v>0.20197100000000001</v>
      </c>
      <c r="F51" s="22">
        <v>0</v>
      </c>
      <c r="G51" s="24">
        <v>0</v>
      </c>
    </row>
    <row r="52" spans="1:7" x14ac:dyDescent="0.2">
      <c r="A52" s="1" t="s">
        <v>583</v>
      </c>
      <c r="B52" s="21">
        <v>1</v>
      </c>
      <c r="C52" s="24">
        <v>1.6393442622950821E-2</v>
      </c>
      <c r="D52" s="7">
        <v>3.4250000000000001E-3</v>
      </c>
      <c r="E52" s="7">
        <v>0.208925</v>
      </c>
      <c r="F52" s="22">
        <v>0</v>
      </c>
      <c r="G52" s="24">
        <v>0</v>
      </c>
    </row>
    <row r="53" spans="1:7" x14ac:dyDescent="0.2">
      <c r="A53" s="1" t="s">
        <v>586</v>
      </c>
      <c r="B53" s="21">
        <v>1</v>
      </c>
      <c r="C53" s="24">
        <v>1.6393442622950821E-2</v>
      </c>
      <c r="D53" s="7">
        <v>3.058E-3</v>
      </c>
      <c r="E53" s="7">
        <v>0.18653800000000001</v>
      </c>
      <c r="F53" s="22">
        <v>0</v>
      </c>
      <c r="G53" s="24">
        <v>0</v>
      </c>
    </row>
    <row r="54" spans="1:7" x14ac:dyDescent="0.2">
      <c r="A54" s="1" t="s">
        <v>602</v>
      </c>
      <c r="B54" s="21">
        <v>1</v>
      </c>
      <c r="C54" s="24">
        <v>1.6393442622950821E-2</v>
      </c>
      <c r="D54" s="7">
        <v>3.333E-3</v>
      </c>
      <c r="E54" s="7">
        <v>0.20331299999999999</v>
      </c>
      <c r="F54" s="22">
        <v>0</v>
      </c>
      <c r="G54" s="24">
        <v>0</v>
      </c>
    </row>
    <row r="55" spans="1:7" x14ac:dyDescent="0.2">
      <c r="A55" s="1" t="s">
        <v>605</v>
      </c>
      <c r="B55" s="21">
        <v>1</v>
      </c>
      <c r="C55" s="24">
        <v>1.6393442622950821E-2</v>
      </c>
      <c r="D55" s="7">
        <v>2.8249999999999998E-3</v>
      </c>
      <c r="E55" s="7">
        <v>0.17232499999999998</v>
      </c>
      <c r="F55" s="22">
        <v>0</v>
      </c>
      <c r="G55" s="24">
        <v>0</v>
      </c>
    </row>
    <row r="56" spans="1:7" x14ac:dyDescent="0.2">
      <c r="A56" s="1" t="s">
        <v>606</v>
      </c>
      <c r="B56" s="21">
        <v>1</v>
      </c>
      <c r="C56" s="24">
        <v>1.6393442622950821E-2</v>
      </c>
      <c r="D56" s="7">
        <v>2.8249999999999998E-3</v>
      </c>
      <c r="E56" s="7">
        <v>0.17232499999999998</v>
      </c>
      <c r="F56" s="22">
        <v>0</v>
      </c>
      <c r="G56" s="24">
        <v>0</v>
      </c>
    </row>
    <row r="57" spans="1:7" x14ac:dyDescent="0.2">
      <c r="A57" s="1" t="s">
        <v>607</v>
      </c>
      <c r="B57" s="21">
        <v>1</v>
      </c>
      <c r="C57" s="24">
        <v>1.6393442622950821E-2</v>
      </c>
      <c r="D57" s="7">
        <v>2.8249999999999998E-3</v>
      </c>
      <c r="E57" s="7">
        <v>0.17232499999999998</v>
      </c>
      <c r="F57" s="22">
        <v>0</v>
      </c>
      <c r="G57" s="24">
        <v>0</v>
      </c>
    </row>
    <row r="58" spans="1:7" x14ac:dyDescent="0.2">
      <c r="A58" s="1" t="s">
        <v>609</v>
      </c>
      <c r="B58" s="21">
        <v>2</v>
      </c>
      <c r="C58" s="24">
        <v>3.2786885245901641E-2</v>
      </c>
      <c r="D58" s="7">
        <v>3.3670000000000002E-3</v>
      </c>
      <c r="E58" s="7">
        <v>0.20538700000000001</v>
      </c>
      <c r="F58" s="22">
        <v>0</v>
      </c>
      <c r="G58" s="24">
        <v>0</v>
      </c>
    </row>
    <row r="59" spans="1:7" x14ac:dyDescent="0.2">
      <c r="A59" s="1" t="s">
        <v>612</v>
      </c>
      <c r="B59" s="21">
        <v>1</v>
      </c>
      <c r="C59" s="24">
        <v>1.6393442622950821E-2</v>
      </c>
      <c r="D59" s="7">
        <v>3.663E-3</v>
      </c>
      <c r="E59" s="7">
        <v>0.223443</v>
      </c>
      <c r="F59" s="22">
        <v>0</v>
      </c>
      <c r="G59" s="24">
        <v>0</v>
      </c>
    </row>
    <row r="60" spans="1:7" x14ac:dyDescent="0.2">
      <c r="A60" s="1" t="s">
        <v>614</v>
      </c>
      <c r="B60" s="21">
        <v>1</v>
      </c>
      <c r="C60" s="24">
        <v>1.6393442622950821E-2</v>
      </c>
      <c r="D60" s="7">
        <v>3.571E-3</v>
      </c>
      <c r="E60" s="7">
        <v>0.217831</v>
      </c>
      <c r="F60" s="22">
        <v>0</v>
      </c>
      <c r="G60" s="24">
        <v>0</v>
      </c>
    </row>
    <row r="61" spans="1:7" x14ac:dyDescent="0.2">
      <c r="A61" s="1" t="s">
        <v>615</v>
      </c>
      <c r="B61" s="21">
        <v>1</v>
      </c>
      <c r="C61" s="24">
        <v>1.6393442622950821E-2</v>
      </c>
      <c r="D61" s="7">
        <v>3.571E-3</v>
      </c>
      <c r="E61" s="7">
        <v>0.217831</v>
      </c>
      <c r="F61" s="22">
        <v>0</v>
      </c>
      <c r="G61" s="24">
        <v>0</v>
      </c>
    </row>
    <row r="62" spans="1:7" x14ac:dyDescent="0.2">
      <c r="A62" s="1" t="s">
        <v>623</v>
      </c>
      <c r="B62" s="21">
        <v>1</v>
      </c>
      <c r="C62" s="24">
        <v>1.6393442622950821E-2</v>
      </c>
      <c r="D62" s="7">
        <v>3.2789999999999998E-3</v>
      </c>
      <c r="E62" s="7">
        <v>0.20001899999999997</v>
      </c>
      <c r="F62" s="22">
        <v>0</v>
      </c>
      <c r="G62" s="24">
        <v>0</v>
      </c>
    </row>
    <row r="63" spans="1:7" x14ac:dyDescent="0.2">
      <c r="A63" s="1" t="s">
        <v>625</v>
      </c>
      <c r="B63" s="21">
        <v>1</v>
      </c>
      <c r="C63" s="24">
        <v>1.6393442622950821E-2</v>
      </c>
      <c r="D63" s="7">
        <v>3.5969999999999999E-3</v>
      </c>
      <c r="E63" s="7">
        <v>0.219417</v>
      </c>
      <c r="F63" s="22">
        <v>0</v>
      </c>
      <c r="G63" s="24">
        <v>0</v>
      </c>
    </row>
    <row r="64" spans="1:7" x14ac:dyDescent="0.2">
      <c r="A64" s="1" t="s">
        <v>628</v>
      </c>
      <c r="B64" s="21">
        <v>1</v>
      </c>
      <c r="C64" s="24">
        <v>1.6393442622950821E-2</v>
      </c>
      <c r="D64" s="7">
        <v>3.4129999999999998E-3</v>
      </c>
      <c r="E64" s="7">
        <v>0.20819299999999999</v>
      </c>
      <c r="F64" s="22">
        <v>0</v>
      </c>
      <c r="G64" s="24">
        <v>0</v>
      </c>
    </row>
  </sheetData>
  <mergeCells count="4">
    <mergeCell ref="A1:A2"/>
    <mergeCell ref="B1:C1"/>
    <mergeCell ref="D1:E1"/>
    <mergeCell ref="F1:G1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20" style="1" bestFit="1" customWidth="1"/>
    <col min="2" max="5" width="13.5" style="2" customWidth="1"/>
    <col min="6" max="7" width="13.5" style="4" customWidth="1"/>
  </cols>
  <sheetData>
    <row r="1" spans="1:7" ht="30" customHeight="1" x14ac:dyDescent="0.2">
      <c r="A1" s="43" t="s">
        <v>0</v>
      </c>
      <c r="B1" s="38" t="s">
        <v>668</v>
      </c>
      <c r="C1" s="39"/>
      <c r="D1" s="40" t="s">
        <v>2</v>
      </c>
      <c r="E1" s="40"/>
      <c r="F1" s="41" t="s">
        <v>1</v>
      </c>
      <c r="G1" s="42"/>
    </row>
    <row r="2" spans="1:7" ht="16" x14ac:dyDescent="0.2">
      <c r="A2" s="43"/>
      <c r="B2" s="25" t="s">
        <v>669</v>
      </c>
      <c r="C2" s="20" t="s">
        <v>670</v>
      </c>
      <c r="D2" s="26" t="s">
        <v>673</v>
      </c>
      <c r="E2" s="18" t="s">
        <v>674</v>
      </c>
      <c r="F2" s="27" t="s">
        <v>671</v>
      </c>
      <c r="G2" s="23" t="s">
        <v>672</v>
      </c>
    </row>
    <row r="3" spans="1:7" x14ac:dyDescent="0.2">
      <c r="A3" s="1" t="s">
        <v>638</v>
      </c>
      <c r="B3" s="21">
        <v>5</v>
      </c>
      <c r="C3" s="24">
        <v>0.3125</v>
      </c>
      <c r="D3" s="7">
        <v>3.125E-2</v>
      </c>
      <c r="E3" s="7">
        <v>0.5</v>
      </c>
      <c r="F3" s="22">
        <v>71</v>
      </c>
      <c r="G3" s="24">
        <v>0.59166666666666667</v>
      </c>
    </row>
    <row r="4" spans="1:7" x14ac:dyDescent="0.2">
      <c r="A4" s="1" t="s">
        <v>632</v>
      </c>
      <c r="B4" s="21">
        <v>3</v>
      </c>
      <c r="C4" s="24">
        <v>0.1875</v>
      </c>
      <c r="D4" s="7">
        <v>2.7026999999999999E-2</v>
      </c>
      <c r="E4" s="7">
        <v>0.43243199999999998</v>
      </c>
      <c r="F4" s="22">
        <v>44</v>
      </c>
      <c r="G4" s="24">
        <v>0.36666666666666664</v>
      </c>
    </row>
    <row r="5" spans="1:7" x14ac:dyDescent="0.2">
      <c r="A5" s="1" t="s">
        <v>643</v>
      </c>
      <c r="B5" s="21">
        <v>3</v>
      </c>
      <c r="C5" s="24">
        <v>0.1875</v>
      </c>
      <c r="D5" s="7">
        <v>2.7026999999999999E-2</v>
      </c>
      <c r="E5" s="7">
        <v>0.43243199999999998</v>
      </c>
      <c r="F5" s="22">
        <v>39</v>
      </c>
      <c r="G5" s="24">
        <v>0.32500000000000001</v>
      </c>
    </row>
    <row r="6" spans="1:7" x14ac:dyDescent="0.2">
      <c r="A6" s="1" t="s">
        <v>629</v>
      </c>
      <c r="B6" s="21">
        <v>3</v>
      </c>
      <c r="C6" s="24">
        <v>0.1875</v>
      </c>
      <c r="D6" s="7">
        <v>2.0833000000000001E-2</v>
      </c>
      <c r="E6" s="7">
        <v>0.33332800000000001</v>
      </c>
      <c r="F6" s="22">
        <v>29</v>
      </c>
      <c r="G6" s="24">
        <v>0.24166666666666667</v>
      </c>
    </row>
    <row r="7" spans="1:7" x14ac:dyDescent="0.2">
      <c r="A7" s="1" t="s">
        <v>635</v>
      </c>
      <c r="B7" s="21">
        <v>3</v>
      </c>
      <c r="C7" s="24">
        <v>0.1875</v>
      </c>
      <c r="D7" s="7">
        <v>2.3255999999999999E-2</v>
      </c>
      <c r="E7" s="7">
        <v>0.37209599999999998</v>
      </c>
      <c r="F7" s="22">
        <v>29</v>
      </c>
      <c r="G7" s="24">
        <v>0.24166666666666667</v>
      </c>
    </row>
    <row r="8" spans="1:7" x14ac:dyDescent="0.2">
      <c r="A8" s="1" t="s">
        <v>640</v>
      </c>
      <c r="B8" s="21">
        <v>3</v>
      </c>
      <c r="C8" s="24">
        <v>0.1875</v>
      </c>
      <c r="D8" s="7">
        <v>2.0833000000000001E-2</v>
      </c>
      <c r="E8" s="7">
        <v>0.33332800000000001</v>
      </c>
      <c r="F8" s="22">
        <v>29</v>
      </c>
      <c r="G8" s="24">
        <v>0.24166666666666667</v>
      </c>
    </row>
    <row r="9" spans="1:7" x14ac:dyDescent="0.2">
      <c r="A9" s="1" t="s">
        <v>644</v>
      </c>
      <c r="B9" s="21">
        <v>4</v>
      </c>
      <c r="C9" s="24">
        <v>0.25</v>
      </c>
      <c r="D9" s="7">
        <v>2.7026999999999999E-2</v>
      </c>
      <c r="E9" s="7">
        <v>0.43243199999999998</v>
      </c>
      <c r="F9" s="22">
        <v>28</v>
      </c>
      <c r="G9" s="24">
        <v>0.23333333333333334</v>
      </c>
    </row>
    <row r="10" spans="1:7" x14ac:dyDescent="0.2">
      <c r="A10" s="1" t="s">
        <v>633</v>
      </c>
      <c r="B10" s="21">
        <v>3</v>
      </c>
      <c r="C10" s="24">
        <v>0.1875</v>
      </c>
      <c r="D10" s="7">
        <v>2.3810000000000001E-2</v>
      </c>
      <c r="E10" s="7">
        <v>0.38096000000000002</v>
      </c>
      <c r="F10" s="22">
        <v>19</v>
      </c>
      <c r="G10" s="24">
        <v>0.15833333333333333</v>
      </c>
    </row>
    <row r="11" spans="1:7" x14ac:dyDescent="0.2">
      <c r="A11" s="1" t="s">
        <v>630</v>
      </c>
      <c r="B11" s="21">
        <v>1</v>
      </c>
      <c r="C11" s="24">
        <v>6.25E-2</v>
      </c>
      <c r="D11" s="7">
        <v>1.5873000000000002E-2</v>
      </c>
      <c r="E11" s="7">
        <v>0.25396800000000003</v>
      </c>
      <c r="F11" s="22">
        <v>0</v>
      </c>
      <c r="G11" s="24">
        <v>0</v>
      </c>
    </row>
    <row r="12" spans="1:7" x14ac:dyDescent="0.2">
      <c r="A12" s="1" t="s">
        <v>631</v>
      </c>
      <c r="B12" s="21">
        <v>1</v>
      </c>
      <c r="C12" s="24">
        <v>6.25E-2</v>
      </c>
      <c r="D12" s="7">
        <v>1.5873000000000002E-2</v>
      </c>
      <c r="E12" s="7">
        <v>0.25396800000000003</v>
      </c>
      <c r="F12" s="22">
        <v>0</v>
      </c>
      <c r="G12" s="24">
        <v>0</v>
      </c>
    </row>
    <row r="13" spans="1:7" x14ac:dyDescent="0.2">
      <c r="A13" s="1" t="s">
        <v>634</v>
      </c>
      <c r="B13" s="21">
        <v>1</v>
      </c>
      <c r="C13" s="24">
        <v>6.25E-2</v>
      </c>
      <c r="D13" s="7">
        <v>1.7544000000000001E-2</v>
      </c>
      <c r="E13" s="7">
        <v>0.28070400000000001</v>
      </c>
      <c r="F13" s="22">
        <v>0</v>
      </c>
      <c r="G13" s="24">
        <v>0</v>
      </c>
    </row>
    <row r="14" spans="1:7" x14ac:dyDescent="0.2">
      <c r="A14" s="1" t="s">
        <v>636</v>
      </c>
      <c r="B14" s="21">
        <v>1</v>
      </c>
      <c r="C14" s="24">
        <v>6.25E-2</v>
      </c>
      <c r="D14" s="7">
        <v>1.7240999999999999E-2</v>
      </c>
      <c r="E14" s="7">
        <v>0.27585599999999999</v>
      </c>
      <c r="F14" s="22">
        <v>0</v>
      </c>
      <c r="G14" s="24">
        <v>0</v>
      </c>
    </row>
    <row r="15" spans="1:7" x14ac:dyDescent="0.2">
      <c r="A15" s="1" t="s">
        <v>637</v>
      </c>
      <c r="B15" s="21">
        <v>1</v>
      </c>
      <c r="C15" s="24">
        <v>6.25E-2</v>
      </c>
      <c r="D15" s="7">
        <v>1.7240999999999999E-2</v>
      </c>
      <c r="E15" s="7">
        <v>0.27585599999999999</v>
      </c>
      <c r="F15" s="22">
        <v>0</v>
      </c>
      <c r="G15" s="24">
        <v>0</v>
      </c>
    </row>
    <row r="16" spans="1:7" x14ac:dyDescent="0.2">
      <c r="A16" s="1" t="s">
        <v>639</v>
      </c>
      <c r="B16" s="21">
        <v>1</v>
      </c>
      <c r="C16" s="24">
        <v>6.25E-2</v>
      </c>
      <c r="D16" s="7">
        <v>2.1277000000000001E-2</v>
      </c>
      <c r="E16" s="7">
        <v>0.34043200000000001</v>
      </c>
      <c r="F16" s="22">
        <v>0</v>
      </c>
      <c r="G16" s="24">
        <v>0</v>
      </c>
    </row>
    <row r="17" spans="1:7" x14ac:dyDescent="0.2">
      <c r="A17" s="1" t="s">
        <v>641</v>
      </c>
      <c r="B17" s="21">
        <v>1</v>
      </c>
      <c r="C17" s="24">
        <v>6.25E-2</v>
      </c>
      <c r="D17" s="7">
        <v>1.5873000000000002E-2</v>
      </c>
      <c r="E17" s="7">
        <v>0.25396800000000003</v>
      </c>
      <c r="F17" s="22">
        <v>0</v>
      </c>
      <c r="G17" s="24">
        <v>0</v>
      </c>
    </row>
    <row r="18" spans="1:7" x14ac:dyDescent="0.2">
      <c r="A18" s="1" t="s">
        <v>642</v>
      </c>
      <c r="B18" s="21">
        <v>1</v>
      </c>
      <c r="C18" s="24">
        <v>6.25E-2</v>
      </c>
      <c r="D18" s="7">
        <v>1.5873000000000002E-2</v>
      </c>
      <c r="E18" s="7">
        <v>0.25396800000000003</v>
      </c>
      <c r="F18" s="22">
        <v>0</v>
      </c>
      <c r="G18" s="24">
        <v>0</v>
      </c>
    </row>
    <row r="19" spans="1:7" x14ac:dyDescent="0.2">
      <c r="A19" s="1" t="s">
        <v>645</v>
      </c>
      <c r="B19" s="21">
        <v>1</v>
      </c>
      <c r="C19" s="24">
        <v>6.25E-2</v>
      </c>
      <c r="D19" s="7">
        <v>1.9231000000000002E-2</v>
      </c>
      <c r="E19" s="7">
        <v>0.30769600000000003</v>
      </c>
      <c r="F19" s="22">
        <v>0</v>
      </c>
      <c r="G19" s="24">
        <v>0</v>
      </c>
    </row>
  </sheetData>
  <mergeCells count="4">
    <mergeCell ref="B1:C1"/>
    <mergeCell ref="F1:G1"/>
    <mergeCell ref="D1:E1"/>
    <mergeCell ref="A1:A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26" style="1" bestFit="1" customWidth="1"/>
    <col min="2" max="5" width="13.5" style="2" customWidth="1"/>
    <col min="6" max="7" width="13.5" style="4" customWidth="1"/>
  </cols>
  <sheetData>
    <row r="1" spans="1:7" x14ac:dyDescent="0.2">
      <c r="A1" s="43" t="s">
        <v>0</v>
      </c>
      <c r="B1" s="38" t="s">
        <v>668</v>
      </c>
      <c r="C1" s="39"/>
      <c r="D1" s="40" t="s">
        <v>2</v>
      </c>
      <c r="E1" s="40"/>
      <c r="F1" s="41" t="s">
        <v>1</v>
      </c>
      <c r="G1" s="42"/>
    </row>
    <row r="2" spans="1:7" ht="16" x14ac:dyDescent="0.2">
      <c r="A2" s="43"/>
      <c r="B2" s="25" t="s">
        <v>669</v>
      </c>
      <c r="C2" s="20" t="s">
        <v>670</v>
      </c>
      <c r="D2" s="26" t="s">
        <v>673</v>
      </c>
      <c r="E2" s="18" t="s">
        <v>674</v>
      </c>
      <c r="F2" s="27" t="s">
        <v>671</v>
      </c>
      <c r="G2" s="23" t="s">
        <v>672</v>
      </c>
    </row>
    <row r="3" spans="1:7" x14ac:dyDescent="0.2">
      <c r="A3" s="19" t="s">
        <v>26</v>
      </c>
      <c r="B3" s="21">
        <v>6</v>
      </c>
      <c r="C3" s="24">
        <v>0.21428571428571427</v>
      </c>
      <c r="D3" s="7">
        <v>1.4925000000000001E-2</v>
      </c>
      <c r="E3" s="7">
        <f>D3*23</f>
        <v>0.343275</v>
      </c>
      <c r="F3" s="22">
        <v>163.066667</v>
      </c>
      <c r="G3" s="24">
        <f>2*F3/(29^2-3*29+2)</f>
        <v>0.43139329894179895</v>
      </c>
    </row>
    <row r="4" spans="1:7" x14ac:dyDescent="0.2">
      <c r="A4" s="19" t="s">
        <v>28</v>
      </c>
      <c r="B4" s="21">
        <v>4</v>
      </c>
      <c r="C4" s="24">
        <v>0.14285714285714285</v>
      </c>
      <c r="D4" s="7">
        <v>1.3698999999999999E-2</v>
      </c>
      <c r="E4" s="7">
        <f t="shared" ref="E4:E31" si="0">D4*23</f>
        <v>0.315077</v>
      </c>
      <c r="F4" s="22">
        <v>89.5</v>
      </c>
      <c r="G4" s="24">
        <f t="shared" ref="G4:G31" si="1">2*F4/(29^2-3*29+2)</f>
        <v>0.23677248677248677</v>
      </c>
    </row>
    <row r="5" spans="1:7" x14ac:dyDescent="0.2">
      <c r="A5" s="19" t="s">
        <v>24</v>
      </c>
      <c r="B5" s="21">
        <v>4</v>
      </c>
      <c r="C5" s="24">
        <v>0.14285714285714285</v>
      </c>
      <c r="D5" s="7">
        <v>1.2821000000000001E-2</v>
      </c>
      <c r="E5" s="7">
        <f t="shared" si="0"/>
        <v>0.29488300000000001</v>
      </c>
      <c r="F5" s="22">
        <v>88.9</v>
      </c>
      <c r="G5" s="24">
        <f t="shared" si="1"/>
        <v>0.23518518518518519</v>
      </c>
    </row>
    <row r="6" spans="1:7" x14ac:dyDescent="0.2">
      <c r="A6" s="19" t="s">
        <v>6</v>
      </c>
      <c r="B6" s="21">
        <v>4</v>
      </c>
      <c r="C6" s="24">
        <v>0.14285714285714285</v>
      </c>
      <c r="D6" s="7">
        <v>1.1494000000000001E-2</v>
      </c>
      <c r="E6" s="7">
        <f t="shared" si="0"/>
        <v>0.26436200000000004</v>
      </c>
      <c r="F6" s="22">
        <v>83.666667000000004</v>
      </c>
      <c r="G6" s="24">
        <f t="shared" si="1"/>
        <v>0.22134038888888891</v>
      </c>
    </row>
    <row r="7" spans="1:7" x14ac:dyDescent="0.2">
      <c r="A7" s="19" t="s">
        <v>14</v>
      </c>
      <c r="B7" s="21">
        <v>6</v>
      </c>
      <c r="C7" s="24">
        <v>0.21428571428571427</v>
      </c>
      <c r="D7" s="7">
        <v>1.4925000000000001E-2</v>
      </c>
      <c r="E7" s="7">
        <f t="shared" si="0"/>
        <v>0.343275</v>
      </c>
      <c r="F7" s="22">
        <v>81.733333000000002</v>
      </c>
      <c r="G7" s="24">
        <f t="shared" si="1"/>
        <v>0.21622574867724867</v>
      </c>
    </row>
    <row r="8" spans="1:7" x14ac:dyDescent="0.2">
      <c r="A8" s="19" t="s">
        <v>18</v>
      </c>
      <c r="B8" s="21">
        <v>5</v>
      </c>
      <c r="C8" s="24">
        <v>0.17857142857142858</v>
      </c>
      <c r="D8" s="7">
        <v>1.1905000000000001E-2</v>
      </c>
      <c r="E8" s="7">
        <f t="shared" si="0"/>
        <v>0.27381500000000003</v>
      </c>
      <c r="F8" s="22">
        <v>70.099999999999994</v>
      </c>
      <c r="G8" s="24">
        <f t="shared" si="1"/>
        <v>0.18544973544973545</v>
      </c>
    </row>
    <row r="9" spans="1:7" x14ac:dyDescent="0.2">
      <c r="A9" s="19" t="s">
        <v>3</v>
      </c>
      <c r="B9" s="21">
        <v>3</v>
      </c>
      <c r="C9" s="24">
        <v>0.10714285714285714</v>
      </c>
      <c r="D9" s="7">
        <v>1.1110999999999999E-2</v>
      </c>
      <c r="E9" s="7">
        <f t="shared" si="0"/>
        <v>0.25555299999999997</v>
      </c>
      <c r="F9" s="22">
        <v>53</v>
      </c>
      <c r="G9" s="24">
        <f t="shared" si="1"/>
        <v>0.1402116402116402</v>
      </c>
    </row>
    <row r="10" spans="1:7" x14ac:dyDescent="0.2">
      <c r="A10" s="19" t="s">
        <v>19</v>
      </c>
      <c r="B10" s="21">
        <v>4</v>
      </c>
      <c r="C10" s="24">
        <v>0.14285714285714285</v>
      </c>
      <c r="D10" s="7">
        <v>9.5239999999999995E-3</v>
      </c>
      <c r="E10" s="7">
        <f t="shared" si="0"/>
        <v>0.219052</v>
      </c>
      <c r="F10" s="22">
        <v>53</v>
      </c>
      <c r="G10" s="24">
        <f t="shared" si="1"/>
        <v>0.1402116402116402</v>
      </c>
    </row>
    <row r="11" spans="1:7" x14ac:dyDescent="0.2">
      <c r="A11" s="19" t="s">
        <v>13</v>
      </c>
      <c r="B11" s="21">
        <v>4</v>
      </c>
      <c r="C11" s="24">
        <v>0.14285714285714285</v>
      </c>
      <c r="D11" s="7">
        <v>1.1905000000000001E-2</v>
      </c>
      <c r="E11" s="7">
        <f t="shared" si="0"/>
        <v>0.27381500000000003</v>
      </c>
      <c r="F11" s="22">
        <v>47.583333000000003</v>
      </c>
      <c r="G11" s="24">
        <f t="shared" si="1"/>
        <v>0.12588183333333333</v>
      </c>
    </row>
    <row r="12" spans="1:7" x14ac:dyDescent="0.2">
      <c r="A12" s="19" t="s">
        <v>16</v>
      </c>
      <c r="B12" s="21">
        <v>4</v>
      </c>
      <c r="C12" s="24">
        <v>0.14285714285714285</v>
      </c>
      <c r="D12" s="7">
        <v>1.2987E-2</v>
      </c>
      <c r="E12" s="7">
        <f t="shared" si="0"/>
        <v>0.29870099999999999</v>
      </c>
      <c r="F12" s="22">
        <v>46.316667000000002</v>
      </c>
      <c r="G12" s="24">
        <f t="shared" si="1"/>
        <v>0.12253086507936509</v>
      </c>
    </row>
    <row r="13" spans="1:7" x14ac:dyDescent="0.2">
      <c r="A13" s="19" t="s">
        <v>15</v>
      </c>
      <c r="B13" s="21">
        <v>5</v>
      </c>
      <c r="C13" s="24">
        <v>0.17857142857142858</v>
      </c>
      <c r="D13" s="7">
        <v>1.3514E-2</v>
      </c>
      <c r="E13" s="7">
        <f t="shared" si="0"/>
        <v>0.31082199999999999</v>
      </c>
      <c r="F13" s="22">
        <v>45.6</v>
      </c>
      <c r="G13" s="24">
        <f t="shared" si="1"/>
        <v>0.12063492063492064</v>
      </c>
    </row>
    <row r="14" spans="1:7" x14ac:dyDescent="0.2">
      <c r="A14" s="19" t="s">
        <v>30</v>
      </c>
      <c r="B14" s="21">
        <v>4</v>
      </c>
      <c r="C14" s="24">
        <v>0.14285714285714285</v>
      </c>
      <c r="D14" s="7">
        <v>1.0638E-2</v>
      </c>
      <c r="E14" s="7">
        <f t="shared" si="0"/>
        <v>0.244674</v>
      </c>
      <c r="F14" s="22">
        <v>43</v>
      </c>
      <c r="G14" s="24">
        <f t="shared" si="1"/>
        <v>0.11375661375661375</v>
      </c>
    </row>
    <row r="15" spans="1:7" x14ac:dyDescent="0.2">
      <c r="A15" s="19" t="s">
        <v>22</v>
      </c>
      <c r="B15" s="21">
        <v>4</v>
      </c>
      <c r="C15" s="24">
        <v>0.14285714285714285</v>
      </c>
      <c r="D15" s="7">
        <v>1.0638E-2</v>
      </c>
      <c r="E15" s="7">
        <f t="shared" si="0"/>
        <v>0.244674</v>
      </c>
      <c r="F15" s="22">
        <v>42.5</v>
      </c>
      <c r="G15" s="24">
        <f t="shared" si="1"/>
        <v>0.11243386243386243</v>
      </c>
    </row>
    <row r="16" spans="1:7" x14ac:dyDescent="0.2">
      <c r="A16" s="19" t="s">
        <v>29</v>
      </c>
      <c r="B16" s="21">
        <v>4</v>
      </c>
      <c r="C16" s="24">
        <v>0.14285714285714285</v>
      </c>
      <c r="D16" s="7">
        <v>1.2345999999999999E-2</v>
      </c>
      <c r="E16" s="7">
        <f t="shared" si="0"/>
        <v>0.28395799999999999</v>
      </c>
      <c r="F16" s="22">
        <v>35.75</v>
      </c>
      <c r="G16" s="24">
        <f t="shared" si="1"/>
        <v>9.4576719576719578E-2</v>
      </c>
    </row>
    <row r="17" spans="1:7" x14ac:dyDescent="0.2">
      <c r="A17" s="19" t="s">
        <v>8</v>
      </c>
      <c r="B17" s="21">
        <v>2</v>
      </c>
      <c r="C17" s="24">
        <v>7.1428571428571425E-2</v>
      </c>
      <c r="D17" s="7">
        <v>8.9289999999999994E-3</v>
      </c>
      <c r="E17" s="7">
        <f t="shared" si="0"/>
        <v>0.20536699999999999</v>
      </c>
      <c r="F17" s="22">
        <v>27</v>
      </c>
      <c r="G17" s="24">
        <f t="shared" si="1"/>
        <v>7.1428571428571425E-2</v>
      </c>
    </row>
    <row r="18" spans="1:7" x14ac:dyDescent="0.2">
      <c r="A18" s="19" t="s">
        <v>10</v>
      </c>
      <c r="B18" s="21">
        <v>3</v>
      </c>
      <c r="C18" s="24">
        <v>0.10714285714285714</v>
      </c>
      <c r="D18" s="7">
        <v>9.9010000000000001E-3</v>
      </c>
      <c r="E18" s="7">
        <f t="shared" si="0"/>
        <v>0.22772300000000001</v>
      </c>
      <c r="F18" s="22">
        <v>27</v>
      </c>
      <c r="G18" s="24">
        <f t="shared" si="1"/>
        <v>7.1428571428571425E-2</v>
      </c>
    </row>
    <row r="19" spans="1:7" x14ac:dyDescent="0.2">
      <c r="A19" s="19" t="s">
        <v>12</v>
      </c>
      <c r="B19" s="21">
        <v>4</v>
      </c>
      <c r="C19" s="24">
        <v>0.14285714285714285</v>
      </c>
      <c r="D19" s="7">
        <v>1.0638E-2</v>
      </c>
      <c r="E19" s="7">
        <f t="shared" si="0"/>
        <v>0.244674</v>
      </c>
      <c r="F19" s="22">
        <v>21.166667</v>
      </c>
      <c r="G19" s="24">
        <f t="shared" si="1"/>
        <v>5.5996473544973543E-2</v>
      </c>
    </row>
    <row r="20" spans="1:7" x14ac:dyDescent="0.2">
      <c r="A20" s="19" t="s">
        <v>17</v>
      </c>
      <c r="B20" s="21">
        <v>3</v>
      </c>
      <c r="C20" s="24">
        <v>0.10714285714285714</v>
      </c>
      <c r="D20" s="7">
        <v>1.1627999999999999E-2</v>
      </c>
      <c r="E20" s="7">
        <f t="shared" si="0"/>
        <v>0.26744400000000002</v>
      </c>
      <c r="F20" s="22">
        <v>9.1166669999999996</v>
      </c>
      <c r="G20" s="24">
        <f t="shared" si="1"/>
        <v>2.4118166666666666E-2</v>
      </c>
    </row>
    <row r="21" spans="1:7" x14ac:dyDescent="0.2">
      <c r="A21" s="19" t="s">
        <v>4</v>
      </c>
      <c r="B21" s="21">
        <v>1</v>
      </c>
      <c r="C21" s="24">
        <v>3.5714285714285712E-2</v>
      </c>
      <c r="D21" s="7">
        <v>8.5470000000000008E-3</v>
      </c>
      <c r="E21" s="7">
        <f t="shared" si="0"/>
        <v>0.19658100000000001</v>
      </c>
      <c r="F21" s="22">
        <v>0</v>
      </c>
      <c r="G21" s="24">
        <f t="shared" si="1"/>
        <v>0</v>
      </c>
    </row>
    <row r="22" spans="1:7" x14ac:dyDescent="0.2">
      <c r="A22" s="19" t="s">
        <v>5</v>
      </c>
      <c r="B22" s="21">
        <v>1</v>
      </c>
      <c r="C22" s="24">
        <v>3.5714285714285712E-2</v>
      </c>
      <c r="D22" s="7">
        <v>8.5470000000000008E-3</v>
      </c>
      <c r="E22" s="7">
        <f t="shared" si="0"/>
        <v>0.19658100000000001</v>
      </c>
      <c r="F22" s="22">
        <v>0</v>
      </c>
      <c r="G22" s="24">
        <f t="shared" si="1"/>
        <v>0</v>
      </c>
    </row>
    <row r="23" spans="1:7" x14ac:dyDescent="0.2">
      <c r="A23" s="19" t="s">
        <v>7</v>
      </c>
      <c r="B23" s="21">
        <v>1</v>
      </c>
      <c r="C23" s="24">
        <v>3.5714285714285712E-2</v>
      </c>
      <c r="D23" s="7">
        <v>8.7720000000000003E-3</v>
      </c>
      <c r="E23" s="7">
        <f t="shared" si="0"/>
        <v>0.20175600000000002</v>
      </c>
      <c r="F23" s="22">
        <v>0</v>
      </c>
      <c r="G23" s="24">
        <f t="shared" si="1"/>
        <v>0</v>
      </c>
    </row>
    <row r="24" spans="1:7" x14ac:dyDescent="0.2">
      <c r="A24" s="19" t="s">
        <v>9</v>
      </c>
      <c r="B24" s="21">
        <v>1</v>
      </c>
      <c r="C24" s="24">
        <v>3.5714285714285712E-2</v>
      </c>
      <c r="D24" s="7">
        <v>7.1939999999999999E-3</v>
      </c>
      <c r="E24" s="7">
        <f t="shared" si="0"/>
        <v>0.165462</v>
      </c>
      <c r="F24" s="22">
        <v>0</v>
      </c>
      <c r="G24" s="24">
        <f t="shared" si="1"/>
        <v>0</v>
      </c>
    </row>
    <row r="25" spans="1:7" x14ac:dyDescent="0.2">
      <c r="A25" s="19" t="s">
        <v>11</v>
      </c>
      <c r="B25" s="21">
        <v>1</v>
      </c>
      <c r="C25" s="24">
        <v>3.5714285714285712E-2</v>
      </c>
      <c r="D25" s="7">
        <v>7.8130000000000005E-3</v>
      </c>
      <c r="E25" s="7">
        <f t="shared" si="0"/>
        <v>0.179699</v>
      </c>
      <c r="F25" s="22">
        <v>0</v>
      </c>
      <c r="G25" s="24">
        <f t="shared" si="1"/>
        <v>0</v>
      </c>
    </row>
    <row r="26" spans="1:7" x14ac:dyDescent="0.2">
      <c r="A26" s="19" t="s">
        <v>20</v>
      </c>
      <c r="B26" s="21">
        <v>1</v>
      </c>
      <c r="C26" s="24">
        <v>3.5714285714285712E-2</v>
      </c>
      <c r="D26" s="7">
        <v>7.5760000000000003E-3</v>
      </c>
      <c r="E26" s="7">
        <f t="shared" si="0"/>
        <v>0.17424800000000001</v>
      </c>
      <c r="F26" s="22">
        <v>0</v>
      </c>
      <c r="G26" s="24">
        <f t="shared" si="1"/>
        <v>0</v>
      </c>
    </row>
    <row r="27" spans="1:7" x14ac:dyDescent="0.2">
      <c r="A27" s="19" t="s">
        <v>21</v>
      </c>
      <c r="B27" s="21">
        <v>1</v>
      </c>
      <c r="C27" s="24">
        <v>3.5714285714285712E-2</v>
      </c>
      <c r="D27" s="7">
        <v>7.5760000000000003E-3</v>
      </c>
      <c r="E27" s="7">
        <f t="shared" si="0"/>
        <v>0.17424800000000001</v>
      </c>
      <c r="F27" s="22">
        <v>0</v>
      </c>
      <c r="G27" s="24">
        <f t="shared" si="1"/>
        <v>0</v>
      </c>
    </row>
    <row r="28" spans="1:7" x14ac:dyDescent="0.2">
      <c r="A28" s="19" t="s">
        <v>23</v>
      </c>
      <c r="B28" s="21">
        <v>1</v>
      </c>
      <c r="C28" s="24">
        <v>3.5714285714285712E-2</v>
      </c>
      <c r="D28" s="7">
        <v>8.2640000000000005E-3</v>
      </c>
      <c r="E28" s="7">
        <f t="shared" si="0"/>
        <v>0.19007200000000002</v>
      </c>
      <c r="F28" s="22">
        <v>0</v>
      </c>
      <c r="G28" s="24">
        <f t="shared" si="1"/>
        <v>0</v>
      </c>
    </row>
    <row r="29" spans="1:7" x14ac:dyDescent="0.2">
      <c r="A29" s="19" t="s">
        <v>25</v>
      </c>
      <c r="B29" s="21">
        <v>1</v>
      </c>
      <c r="C29" s="24">
        <v>3.5714285714285712E-2</v>
      </c>
      <c r="D29" s="7">
        <v>9.5239999999999995E-3</v>
      </c>
      <c r="E29" s="7">
        <f t="shared" si="0"/>
        <v>0.219052</v>
      </c>
      <c r="F29" s="22">
        <v>0</v>
      </c>
      <c r="G29" s="24">
        <f t="shared" si="1"/>
        <v>0</v>
      </c>
    </row>
    <row r="30" spans="1:7" x14ac:dyDescent="0.2">
      <c r="A30" s="19" t="s">
        <v>27</v>
      </c>
      <c r="B30" s="21">
        <v>1</v>
      </c>
      <c r="C30" s="24">
        <v>3.5714285714285712E-2</v>
      </c>
      <c r="D30" s="7">
        <v>1.0638E-2</v>
      </c>
      <c r="E30" s="7">
        <f t="shared" si="0"/>
        <v>0.244674</v>
      </c>
      <c r="F30" s="22">
        <v>0</v>
      </c>
      <c r="G30" s="24">
        <f t="shared" si="1"/>
        <v>0</v>
      </c>
    </row>
    <row r="31" spans="1:7" x14ac:dyDescent="0.2">
      <c r="A31" s="19" t="s">
        <v>31</v>
      </c>
      <c r="B31" s="21">
        <v>1</v>
      </c>
      <c r="C31" s="24">
        <v>3.5714285714285712E-2</v>
      </c>
      <c r="D31" s="7">
        <v>8.2640000000000005E-3</v>
      </c>
      <c r="E31" s="7">
        <f t="shared" si="0"/>
        <v>0.19007200000000002</v>
      </c>
      <c r="F31" s="22">
        <v>0</v>
      </c>
      <c r="G31" s="24">
        <f t="shared" si="1"/>
        <v>0</v>
      </c>
    </row>
  </sheetData>
  <mergeCells count="4">
    <mergeCell ref="B1:C1"/>
    <mergeCell ref="D1:E1"/>
    <mergeCell ref="F1:G1"/>
    <mergeCell ref="A1:A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32" sqref="C32"/>
    </sheetView>
  </sheetViews>
  <sheetFormatPr baseColWidth="10" defaultColWidth="8.83203125" defaultRowHeight="15" x14ac:dyDescent="0.2"/>
  <cols>
    <col min="1" max="1" width="18.6640625" style="1" bestFit="1" customWidth="1"/>
    <col min="2" max="5" width="13.5" style="2" customWidth="1"/>
    <col min="6" max="7" width="13.5" style="4" customWidth="1"/>
    <col min="8" max="8" width="19.33203125" style="2" customWidth="1"/>
  </cols>
  <sheetData>
    <row r="1" spans="1:7" ht="15" customHeight="1" x14ac:dyDescent="0.2">
      <c r="A1" s="43" t="s">
        <v>0</v>
      </c>
      <c r="B1" s="38" t="s">
        <v>668</v>
      </c>
      <c r="C1" s="39"/>
      <c r="D1" s="40" t="s">
        <v>2</v>
      </c>
      <c r="E1" s="40"/>
      <c r="F1" s="41" t="s">
        <v>1</v>
      </c>
      <c r="G1" s="42"/>
    </row>
    <row r="2" spans="1:7" ht="16" x14ac:dyDescent="0.2">
      <c r="A2" s="43"/>
      <c r="B2" s="25" t="s">
        <v>669</v>
      </c>
      <c r="C2" s="20" t="s">
        <v>670</v>
      </c>
      <c r="D2" s="26" t="s">
        <v>673</v>
      </c>
      <c r="E2" s="18" t="s">
        <v>674</v>
      </c>
      <c r="F2" s="27" t="s">
        <v>671</v>
      </c>
      <c r="G2" s="23" t="s">
        <v>672</v>
      </c>
    </row>
    <row r="3" spans="1:7" x14ac:dyDescent="0.2">
      <c r="A3" s="1" t="s">
        <v>32</v>
      </c>
      <c r="B3" s="21">
        <v>4</v>
      </c>
      <c r="C3" s="24">
        <v>0.12903225806451613</v>
      </c>
      <c r="D3" s="7">
        <v>1.1110999999999999E-2</v>
      </c>
      <c r="E3" s="7">
        <v>0.344441</v>
      </c>
      <c r="F3" s="22">
        <v>110.4</v>
      </c>
      <c r="G3" s="24">
        <v>0.23741935483870968</v>
      </c>
    </row>
    <row r="4" spans="1:7" x14ac:dyDescent="0.2">
      <c r="A4" s="1" t="s">
        <v>52</v>
      </c>
      <c r="B4" s="21">
        <v>4</v>
      </c>
      <c r="C4" s="24">
        <v>0.12903225806451613</v>
      </c>
      <c r="D4" s="7">
        <v>1.1905000000000001E-2</v>
      </c>
      <c r="E4" s="7">
        <v>0.36905500000000002</v>
      </c>
      <c r="F4" s="22">
        <v>106.333333</v>
      </c>
      <c r="G4" s="24">
        <v>0.22867383440860214</v>
      </c>
    </row>
    <row r="5" spans="1:7" x14ac:dyDescent="0.2">
      <c r="A5" s="1" t="s">
        <v>53</v>
      </c>
      <c r="B5" s="21">
        <v>5</v>
      </c>
      <c r="C5" s="24">
        <v>0.16129032258064516</v>
      </c>
      <c r="D5" s="7">
        <v>1.0416999999999999E-2</v>
      </c>
      <c r="E5" s="7">
        <v>0.32292699999999996</v>
      </c>
      <c r="F5" s="22">
        <v>100.36666700000001</v>
      </c>
      <c r="G5" s="24">
        <v>0.21584229462365592</v>
      </c>
    </row>
    <row r="6" spans="1:7" x14ac:dyDescent="0.2">
      <c r="A6" s="1" t="s">
        <v>51</v>
      </c>
      <c r="B6" s="21">
        <v>4</v>
      </c>
      <c r="C6" s="24">
        <v>0.12903225806451613</v>
      </c>
      <c r="D6" s="7">
        <v>1.0638E-2</v>
      </c>
      <c r="E6" s="7">
        <v>0.32977800000000002</v>
      </c>
      <c r="F6" s="22">
        <v>98.733333000000002</v>
      </c>
      <c r="G6" s="24">
        <v>0.21232974838709678</v>
      </c>
    </row>
    <row r="7" spans="1:7" x14ac:dyDescent="0.2">
      <c r="A7" s="1" t="s">
        <v>41</v>
      </c>
      <c r="B7" s="21">
        <v>4</v>
      </c>
      <c r="C7" s="24">
        <v>0.12903225806451613</v>
      </c>
      <c r="D7" s="7">
        <v>1.1110999999999999E-2</v>
      </c>
      <c r="E7" s="7">
        <v>0.344441</v>
      </c>
      <c r="F7" s="22">
        <v>90.6</v>
      </c>
      <c r="G7" s="24">
        <v>0.19483870967741934</v>
      </c>
    </row>
    <row r="8" spans="1:7" x14ac:dyDescent="0.2">
      <c r="A8" s="1" t="s">
        <v>60</v>
      </c>
      <c r="B8" s="21">
        <v>4</v>
      </c>
      <c r="C8" s="24">
        <v>0.12903225806451613</v>
      </c>
      <c r="D8" s="7">
        <v>1.2048E-2</v>
      </c>
      <c r="E8" s="7">
        <v>0.37348799999999999</v>
      </c>
      <c r="F8" s="22">
        <v>88.333332999999996</v>
      </c>
      <c r="G8" s="24">
        <v>0.18996415698924729</v>
      </c>
    </row>
    <row r="9" spans="1:7" x14ac:dyDescent="0.2">
      <c r="A9" s="1" t="s">
        <v>59</v>
      </c>
      <c r="B9" s="21">
        <v>4</v>
      </c>
      <c r="C9" s="24">
        <v>0.12903225806451613</v>
      </c>
      <c r="D9" s="7">
        <v>1.0989000000000001E-2</v>
      </c>
      <c r="E9" s="7">
        <v>0.34065899999999999</v>
      </c>
      <c r="F9" s="22">
        <v>86.933333000000005</v>
      </c>
      <c r="G9" s="24">
        <v>0.18695340430107527</v>
      </c>
    </row>
    <row r="10" spans="1:7" x14ac:dyDescent="0.2">
      <c r="A10" s="1" t="s">
        <v>39</v>
      </c>
      <c r="B10" s="21">
        <v>4</v>
      </c>
      <c r="C10" s="24">
        <v>0.12903225806451613</v>
      </c>
      <c r="D10" s="7">
        <v>9.8040000000000002E-3</v>
      </c>
      <c r="E10" s="7">
        <v>0.30392400000000003</v>
      </c>
      <c r="F10" s="22">
        <v>75.7</v>
      </c>
      <c r="G10" s="24">
        <v>0.1627956989247312</v>
      </c>
    </row>
    <row r="11" spans="1:7" x14ac:dyDescent="0.2">
      <c r="A11" s="1" t="s">
        <v>48</v>
      </c>
      <c r="B11" s="21">
        <v>4</v>
      </c>
      <c r="C11" s="24">
        <v>0.12903225806451613</v>
      </c>
      <c r="D11" s="7">
        <v>9.1739999999999999E-3</v>
      </c>
      <c r="E11" s="7">
        <v>0.28439399999999998</v>
      </c>
      <c r="F11" s="22">
        <v>75.133332999999993</v>
      </c>
      <c r="G11" s="24">
        <v>0.16157706021505375</v>
      </c>
    </row>
    <row r="12" spans="1:7" x14ac:dyDescent="0.2">
      <c r="A12" s="1" t="s">
        <v>43</v>
      </c>
      <c r="B12" s="21">
        <v>4</v>
      </c>
      <c r="C12" s="24">
        <v>0.12903225806451613</v>
      </c>
      <c r="D12" s="7">
        <v>0.01</v>
      </c>
      <c r="E12" s="7">
        <v>0.31</v>
      </c>
      <c r="F12" s="22">
        <v>74</v>
      </c>
      <c r="G12" s="24">
        <v>0.15913978494623657</v>
      </c>
    </row>
    <row r="13" spans="1:7" x14ac:dyDescent="0.2">
      <c r="A13" s="1" t="s">
        <v>56</v>
      </c>
      <c r="B13" s="21">
        <v>4</v>
      </c>
      <c r="C13" s="24">
        <v>0.12903225806451613</v>
      </c>
      <c r="D13" s="7">
        <v>9.6150000000000003E-3</v>
      </c>
      <c r="E13" s="7">
        <v>0.29806500000000002</v>
      </c>
      <c r="F13" s="22">
        <v>68.866667000000007</v>
      </c>
      <c r="G13" s="24">
        <v>0.14810035913978495</v>
      </c>
    </row>
    <row r="14" spans="1:7" x14ac:dyDescent="0.2">
      <c r="A14" s="1" t="s">
        <v>36</v>
      </c>
      <c r="B14" s="21">
        <v>4</v>
      </c>
      <c r="C14" s="24">
        <v>0.12903225806451613</v>
      </c>
      <c r="D14" s="7">
        <v>8.7720000000000003E-3</v>
      </c>
      <c r="E14" s="7">
        <v>0.27193200000000001</v>
      </c>
      <c r="F14" s="22">
        <v>64</v>
      </c>
      <c r="G14" s="24">
        <v>0.13763440860215054</v>
      </c>
    </row>
    <row r="15" spans="1:7" x14ac:dyDescent="0.2">
      <c r="A15" s="1" t="s">
        <v>58</v>
      </c>
      <c r="B15" s="21">
        <v>4</v>
      </c>
      <c r="C15" s="24">
        <v>0.12903225806451613</v>
      </c>
      <c r="D15" s="7">
        <v>1.0869999999999999E-2</v>
      </c>
      <c r="E15" s="7">
        <v>0.33696999999999999</v>
      </c>
      <c r="F15" s="22">
        <v>57.066667000000002</v>
      </c>
      <c r="G15" s="24">
        <v>0.12272401505376344</v>
      </c>
    </row>
    <row r="16" spans="1:7" x14ac:dyDescent="0.2">
      <c r="A16" s="1" t="s">
        <v>61</v>
      </c>
      <c r="B16" s="21">
        <v>4</v>
      </c>
      <c r="C16" s="24">
        <v>0.12903225806451613</v>
      </c>
      <c r="D16" s="7">
        <v>1.1235999999999999E-2</v>
      </c>
      <c r="E16" s="7">
        <v>0.34831599999999996</v>
      </c>
      <c r="F16" s="22">
        <v>54.233333000000002</v>
      </c>
      <c r="G16" s="24">
        <v>0.11663082365591398</v>
      </c>
    </row>
    <row r="17" spans="1:7" x14ac:dyDescent="0.2">
      <c r="A17" s="1" t="s">
        <v>45</v>
      </c>
      <c r="B17" s="21">
        <v>4</v>
      </c>
      <c r="C17" s="24">
        <v>0.12903225806451613</v>
      </c>
      <c r="D17" s="7">
        <v>9.2589999999999999E-3</v>
      </c>
      <c r="E17" s="7">
        <v>0.28702899999999998</v>
      </c>
      <c r="F17" s="22">
        <v>52.466667000000001</v>
      </c>
      <c r="G17" s="24">
        <v>0.11283154193548388</v>
      </c>
    </row>
    <row r="18" spans="1:7" x14ac:dyDescent="0.2">
      <c r="A18" s="1" t="s">
        <v>35</v>
      </c>
      <c r="B18" s="21">
        <v>3</v>
      </c>
      <c r="C18" s="24">
        <v>9.6774193548387094E-2</v>
      </c>
      <c r="D18" s="7">
        <v>9.8040000000000002E-3</v>
      </c>
      <c r="E18" s="7">
        <v>0.30392400000000003</v>
      </c>
      <c r="F18" s="22">
        <v>50.766666999999998</v>
      </c>
      <c r="G18" s="24">
        <v>0.10917562795698925</v>
      </c>
    </row>
    <row r="19" spans="1:7" x14ac:dyDescent="0.2">
      <c r="A19" s="1" t="s">
        <v>62</v>
      </c>
      <c r="B19" s="21">
        <v>4</v>
      </c>
      <c r="C19" s="24">
        <v>0.12903225806451613</v>
      </c>
      <c r="D19" s="7">
        <v>9.6150000000000003E-3</v>
      </c>
      <c r="E19" s="7">
        <v>0.29806500000000002</v>
      </c>
      <c r="F19" s="22">
        <v>34.966667000000001</v>
      </c>
      <c r="G19" s="24">
        <v>7.5197133333333332E-2</v>
      </c>
    </row>
    <row r="20" spans="1:7" x14ac:dyDescent="0.2">
      <c r="A20" s="1" t="s">
        <v>47</v>
      </c>
      <c r="B20" s="21">
        <v>4</v>
      </c>
      <c r="C20" s="24">
        <v>0.12903225806451613</v>
      </c>
      <c r="D20" s="7">
        <v>9.6150000000000003E-3</v>
      </c>
      <c r="E20" s="7">
        <v>0.29806500000000002</v>
      </c>
      <c r="F20" s="22">
        <v>22.1</v>
      </c>
      <c r="G20" s="24">
        <v>4.7526881720430111E-2</v>
      </c>
    </row>
    <row r="21" spans="1:7" x14ac:dyDescent="0.2">
      <c r="A21" s="1" t="s">
        <v>33</v>
      </c>
      <c r="B21" s="21">
        <v>1</v>
      </c>
      <c r="C21" s="24">
        <v>3.2258064516129031E-2</v>
      </c>
      <c r="D21" s="7">
        <v>8.3330000000000001E-3</v>
      </c>
      <c r="E21" s="7">
        <v>0.25832300000000002</v>
      </c>
      <c r="F21" s="22">
        <v>0</v>
      </c>
      <c r="G21" s="24">
        <v>0</v>
      </c>
    </row>
    <row r="22" spans="1:7" x14ac:dyDescent="0.2">
      <c r="A22" s="1" t="s">
        <v>34</v>
      </c>
      <c r="B22" s="21">
        <v>1</v>
      </c>
      <c r="C22" s="24">
        <v>3.2258064516129031E-2</v>
      </c>
      <c r="D22" s="7">
        <v>7.5760000000000003E-3</v>
      </c>
      <c r="E22" s="7">
        <v>0.23485600000000001</v>
      </c>
      <c r="F22" s="22">
        <v>0</v>
      </c>
      <c r="G22" s="24">
        <v>0</v>
      </c>
    </row>
    <row r="23" spans="1:7" x14ac:dyDescent="0.2">
      <c r="A23" s="1" t="s">
        <v>37</v>
      </c>
      <c r="B23" s="21">
        <v>1</v>
      </c>
      <c r="C23" s="24">
        <v>3.2258064516129031E-2</v>
      </c>
      <c r="D23" s="7">
        <v>6.9439999999999997E-3</v>
      </c>
      <c r="E23" s="7">
        <v>0.21526399999999998</v>
      </c>
      <c r="F23" s="22">
        <v>0</v>
      </c>
      <c r="G23" s="24">
        <v>0</v>
      </c>
    </row>
    <row r="24" spans="1:7" x14ac:dyDescent="0.2">
      <c r="A24" s="1" t="s">
        <v>38</v>
      </c>
      <c r="B24" s="21">
        <v>1</v>
      </c>
      <c r="C24" s="24">
        <v>3.2258064516129031E-2</v>
      </c>
      <c r="D24" s="7">
        <v>6.9439999999999997E-3</v>
      </c>
      <c r="E24" s="7">
        <v>0.21526399999999998</v>
      </c>
      <c r="F24" s="22">
        <v>0</v>
      </c>
      <c r="G24" s="24">
        <v>0</v>
      </c>
    </row>
    <row r="25" spans="1:7" x14ac:dyDescent="0.2">
      <c r="A25" s="1" t="s">
        <v>40</v>
      </c>
      <c r="B25" s="21">
        <v>1</v>
      </c>
      <c r="C25" s="24">
        <v>3.2258064516129031E-2</v>
      </c>
      <c r="D25" s="7">
        <v>7.5760000000000003E-3</v>
      </c>
      <c r="E25" s="7">
        <v>0.23485600000000001</v>
      </c>
      <c r="F25" s="22">
        <v>0</v>
      </c>
      <c r="G25" s="24">
        <v>0</v>
      </c>
    </row>
    <row r="26" spans="1:7" x14ac:dyDescent="0.2">
      <c r="A26" s="1" t="s">
        <v>42</v>
      </c>
      <c r="B26" s="21">
        <v>1</v>
      </c>
      <c r="C26" s="24">
        <v>3.2258064516129031E-2</v>
      </c>
      <c r="D26" s="7">
        <v>8.3330000000000001E-3</v>
      </c>
      <c r="E26" s="7">
        <v>0.25832300000000002</v>
      </c>
      <c r="F26" s="22">
        <v>0</v>
      </c>
      <c r="G26" s="24">
        <v>0</v>
      </c>
    </row>
    <row r="27" spans="1:7" x14ac:dyDescent="0.2">
      <c r="A27" s="1" t="s">
        <v>44</v>
      </c>
      <c r="B27" s="21">
        <v>1</v>
      </c>
      <c r="C27" s="24">
        <v>3.2258064516129031E-2</v>
      </c>
      <c r="D27" s="7">
        <v>7.6920000000000001E-3</v>
      </c>
      <c r="E27" s="7">
        <v>0.238452</v>
      </c>
      <c r="F27" s="22">
        <v>0</v>
      </c>
      <c r="G27" s="24">
        <v>0</v>
      </c>
    </row>
    <row r="28" spans="1:7" x14ac:dyDescent="0.2">
      <c r="A28" s="1" t="s">
        <v>46</v>
      </c>
      <c r="B28" s="21">
        <v>1</v>
      </c>
      <c r="C28" s="24">
        <v>3.2258064516129031E-2</v>
      </c>
      <c r="D28" s="7">
        <v>7.2459999999999998E-3</v>
      </c>
      <c r="E28" s="7">
        <v>0.22462599999999999</v>
      </c>
      <c r="F28" s="22">
        <v>0</v>
      </c>
      <c r="G28" s="24">
        <v>0</v>
      </c>
    </row>
    <row r="29" spans="1:7" x14ac:dyDescent="0.2">
      <c r="A29" s="1" t="s">
        <v>49</v>
      </c>
      <c r="B29" s="21">
        <v>1</v>
      </c>
      <c r="C29" s="24">
        <v>3.2258064516129031E-2</v>
      </c>
      <c r="D29" s="7">
        <v>7.1939999999999999E-3</v>
      </c>
      <c r="E29" s="7">
        <v>0.22301399999999999</v>
      </c>
      <c r="F29" s="22">
        <v>0</v>
      </c>
      <c r="G29" s="24">
        <v>0</v>
      </c>
    </row>
    <row r="30" spans="1:7" x14ac:dyDescent="0.2">
      <c r="A30" s="1" t="s">
        <v>50</v>
      </c>
      <c r="B30" s="21">
        <v>1</v>
      </c>
      <c r="C30" s="24">
        <v>3.2258064516129031E-2</v>
      </c>
      <c r="D30" s="7">
        <v>7.1939999999999999E-3</v>
      </c>
      <c r="E30" s="7">
        <v>0.22301399999999999</v>
      </c>
      <c r="F30" s="22">
        <v>0</v>
      </c>
      <c r="G30" s="24">
        <v>0</v>
      </c>
    </row>
    <row r="31" spans="1:7" x14ac:dyDescent="0.2">
      <c r="A31" s="1" t="s">
        <v>54</v>
      </c>
      <c r="B31" s="21">
        <v>1</v>
      </c>
      <c r="C31" s="24">
        <v>3.2258064516129031E-2</v>
      </c>
      <c r="D31" s="7">
        <v>7.9369999999999996E-3</v>
      </c>
      <c r="E31" s="7">
        <v>0.24604699999999999</v>
      </c>
      <c r="F31" s="22">
        <v>0</v>
      </c>
      <c r="G31" s="24">
        <v>0</v>
      </c>
    </row>
    <row r="32" spans="1:7" x14ac:dyDescent="0.2">
      <c r="A32" s="1" t="s">
        <v>55</v>
      </c>
      <c r="B32" s="21">
        <v>1</v>
      </c>
      <c r="C32" s="24">
        <v>3.2258064516129031E-2</v>
      </c>
      <c r="D32" s="7">
        <v>7.9369999999999996E-3</v>
      </c>
      <c r="E32" s="7">
        <v>0.24604699999999999</v>
      </c>
      <c r="F32" s="22">
        <v>0</v>
      </c>
      <c r="G32" s="24">
        <v>0</v>
      </c>
    </row>
    <row r="33" spans="1:7" x14ac:dyDescent="0.2">
      <c r="A33" s="1" t="s">
        <v>57</v>
      </c>
      <c r="B33" s="21">
        <v>1</v>
      </c>
      <c r="C33" s="24">
        <v>3.2258064516129031E-2</v>
      </c>
      <c r="D33" s="7">
        <v>7.463E-3</v>
      </c>
      <c r="E33" s="7">
        <v>0.231353</v>
      </c>
      <c r="F33" s="22">
        <v>0</v>
      </c>
      <c r="G33" s="24">
        <v>0</v>
      </c>
    </row>
    <row r="34" spans="1:7" x14ac:dyDescent="0.2">
      <c r="A34" s="1" t="s">
        <v>63</v>
      </c>
      <c r="B34" s="21">
        <v>1</v>
      </c>
      <c r="C34" s="24">
        <v>3.2258064516129031E-2</v>
      </c>
      <c r="D34" s="7">
        <v>7.463E-3</v>
      </c>
      <c r="E34" s="7">
        <v>0.231353</v>
      </c>
      <c r="F34" s="22">
        <v>0</v>
      </c>
      <c r="G34" s="24">
        <v>0</v>
      </c>
    </row>
  </sheetData>
  <mergeCells count="4">
    <mergeCell ref="A1:A2"/>
    <mergeCell ref="B1:C1"/>
    <mergeCell ref="D1:E1"/>
    <mergeCell ref="F1:G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33" sqref="A33"/>
    </sheetView>
  </sheetViews>
  <sheetFormatPr baseColWidth="10" defaultColWidth="8.83203125" defaultRowHeight="15" x14ac:dyDescent="0.2"/>
  <cols>
    <col min="1" max="1" width="27.5" style="1" bestFit="1" customWidth="1"/>
    <col min="2" max="5" width="13.5" style="2" customWidth="1"/>
    <col min="6" max="6" width="13.5" style="4" customWidth="1"/>
    <col min="7" max="7" width="13.5" customWidth="1"/>
  </cols>
  <sheetData>
    <row r="1" spans="1:7" ht="15" customHeight="1" x14ac:dyDescent="0.2">
      <c r="A1" s="43" t="s">
        <v>0</v>
      </c>
      <c r="B1" s="38" t="s">
        <v>668</v>
      </c>
      <c r="C1" s="39"/>
      <c r="D1" s="40" t="s">
        <v>2</v>
      </c>
      <c r="E1" s="40"/>
      <c r="F1" s="41" t="s">
        <v>1</v>
      </c>
      <c r="G1" s="42"/>
    </row>
    <row r="2" spans="1:7" ht="16" x14ac:dyDescent="0.2">
      <c r="A2" s="43"/>
      <c r="B2" s="25" t="s">
        <v>669</v>
      </c>
      <c r="C2" s="20" t="s">
        <v>670</v>
      </c>
      <c r="D2" s="26" t="s">
        <v>673</v>
      </c>
      <c r="E2" s="18" t="s">
        <v>674</v>
      </c>
      <c r="F2" s="27" t="s">
        <v>671</v>
      </c>
      <c r="G2" s="23" t="s">
        <v>672</v>
      </c>
    </row>
    <row r="3" spans="1:7" ht="16" x14ac:dyDescent="0.2">
      <c r="A3" s="29" t="s">
        <v>64</v>
      </c>
      <c r="B3" s="21">
        <v>4</v>
      </c>
      <c r="C3" s="24">
        <f>B3/20</f>
        <v>0.2</v>
      </c>
      <c r="D3" s="7">
        <v>1.4493000000000001E-2</v>
      </c>
      <c r="E3" s="7">
        <f>D3*20</f>
        <v>0.28986000000000001</v>
      </c>
      <c r="F3" s="22">
        <v>54</v>
      </c>
      <c r="G3" s="24">
        <f>2*F3/(21^2-3*21+2)</f>
        <v>0.28421052631578947</v>
      </c>
    </row>
    <row r="4" spans="1:7" x14ac:dyDescent="0.2">
      <c r="A4" s="30" t="s">
        <v>65</v>
      </c>
      <c r="B4" s="21">
        <v>1</v>
      </c>
      <c r="C4" s="24">
        <f t="shared" ref="C4:C23" si="0">B4/20</f>
        <v>0.05</v>
      </c>
      <c r="D4" s="7">
        <v>1.1364000000000001E-2</v>
      </c>
      <c r="E4" s="7">
        <f t="shared" ref="E4:E23" si="1">D4*20</f>
        <v>0.22728000000000001</v>
      </c>
      <c r="F4" s="22">
        <v>0</v>
      </c>
      <c r="G4" s="24">
        <f t="shared" ref="G4:G23" si="2">2*F4/(21^2-3*21+2)</f>
        <v>0</v>
      </c>
    </row>
    <row r="5" spans="1:7" x14ac:dyDescent="0.2">
      <c r="A5" s="30" t="s">
        <v>66</v>
      </c>
      <c r="B5" s="21">
        <v>1</v>
      </c>
      <c r="C5" s="24">
        <f t="shared" si="0"/>
        <v>0.05</v>
      </c>
      <c r="D5" s="7">
        <v>1.1364000000000001E-2</v>
      </c>
      <c r="E5" s="7">
        <f t="shared" si="1"/>
        <v>0.22728000000000001</v>
      </c>
      <c r="F5" s="22">
        <v>0</v>
      </c>
      <c r="G5" s="24">
        <f t="shared" si="2"/>
        <v>0</v>
      </c>
    </row>
    <row r="6" spans="1:7" x14ac:dyDescent="0.2">
      <c r="A6" s="30" t="s">
        <v>67</v>
      </c>
      <c r="B6" s="21">
        <v>1</v>
      </c>
      <c r="C6" s="24">
        <f t="shared" si="0"/>
        <v>0.05</v>
      </c>
      <c r="D6" s="7">
        <v>1.1364000000000001E-2</v>
      </c>
      <c r="E6" s="7">
        <f t="shared" si="1"/>
        <v>0.22728000000000001</v>
      </c>
      <c r="F6" s="22">
        <v>0</v>
      </c>
      <c r="G6" s="24">
        <f t="shared" si="2"/>
        <v>0</v>
      </c>
    </row>
    <row r="7" spans="1:7" x14ac:dyDescent="0.2">
      <c r="A7" s="30" t="s">
        <v>68</v>
      </c>
      <c r="B7" s="21">
        <v>3</v>
      </c>
      <c r="C7" s="24">
        <f t="shared" si="0"/>
        <v>0.15</v>
      </c>
      <c r="D7" s="7">
        <v>1.7857000000000001E-2</v>
      </c>
      <c r="E7" s="7">
        <f t="shared" si="1"/>
        <v>0.35714000000000001</v>
      </c>
      <c r="F7" s="22">
        <v>79</v>
      </c>
      <c r="G7" s="24">
        <f t="shared" si="2"/>
        <v>0.41578947368421054</v>
      </c>
    </row>
    <row r="8" spans="1:7" x14ac:dyDescent="0.2">
      <c r="A8" s="30" t="s">
        <v>69</v>
      </c>
      <c r="B8" s="21">
        <v>1</v>
      </c>
      <c r="C8" s="24">
        <f t="shared" si="0"/>
        <v>0.05</v>
      </c>
      <c r="D8" s="7">
        <v>1.3332999999999999E-2</v>
      </c>
      <c r="E8" s="7">
        <f t="shared" si="1"/>
        <v>0.26666000000000001</v>
      </c>
      <c r="F8" s="22">
        <v>0</v>
      </c>
      <c r="G8" s="24">
        <f t="shared" si="2"/>
        <v>0</v>
      </c>
    </row>
    <row r="9" spans="1:7" x14ac:dyDescent="0.2">
      <c r="A9" s="30" t="s">
        <v>70</v>
      </c>
      <c r="B9" s="21">
        <v>1</v>
      </c>
      <c r="C9" s="24">
        <f t="shared" si="0"/>
        <v>0.05</v>
      </c>
      <c r="D9" s="7">
        <v>1.4085E-2</v>
      </c>
      <c r="E9" s="7">
        <f t="shared" si="1"/>
        <v>0.28170000000000001</v>
      </c>
      <c r="F9" s="22">
        <v>0</v>
      </c>
      <c r="G9" s="24">
        <f t="shared" si="2"/>
        <v>0</v>
      </c>
    </row>
    <row r="10" spans="1:7" x14ac:dyDescent="0.2">
      <c r="A10" s="30" t="s">
        <v>71</v>
      </c>
      <c r="B10" s="21">
        <v>4</v>
      </c>
      <c r="C10" s="24">
        <f t="shared" si="0"/>
        <v>0.2</v>
      </c>
      <c r="D10" s="7">
        <v>1.9231000000000002E-2</v>
      </c>
      <c r="E10" s="7">
        <f t="shared" si="1"/>
        <v>0.38462000000000002</v>
      </c>
      <c r="F10" s="22">
        <v>59</v>
      </c>
      <c r="G10" s="24">
        <f t="shared" si="2"/>
        <v>0.31052631578947371</v>
      </c>
    </row>
    <row r="11" spans="1:7" x14ac:dyDescent="0.2">
      <c r="A11" s="30" t="s">
        <v>72</v>
      </c>
      <c r="B11" s="21">
        <v>3</v>
      </c>
      <c r="C11" s="24">
        <f t="shared" si="0"/>
        <v>0.15</v>
      </c>
      <c r="D11" s="7">
        <v>1.3698999999999999E-2</v>
      </c>
      <c r="E11" s="7">
        <f t="shared" si="1"/>
        <v>0.27398</v>
      </c>
      <c r="F11" s="22">
        <v>37</v>
      </c>
      <c r="G11" s="24">
        <f t="shared" si="2"/>
        <v>0.19473684210526315</v>
      </c>
    </row>
    <row r="12" spans="1:7" x14ac:dyDescent="0.2">
      <c r="A12" s="30" t="s">
        <v>73</v>
      </c>
      <c r="B12" s="21">
        <v>1</v>
      </c>
      <c r="C12" s="24">
        <f t="shared" si="0"/>
        <v>0.05</v>
      </c>
      <c r="D12" s="7">
        <v>1.0869999999999999E-2</v>
      </c>
      <c r="E12" s="7">
        <f t="shared" si="1"/>
        <v>0.21739999999999998</v>
      </c>
      <c r="F12" s="22">
        <v>0</v>
      </c>
      <c r="G12" s="24">
        <f t="shared" si="2"/>
        <v>0</v>
      </c>
    </row>
    <row r="13" spans="1:7" x14ac:dyDescent="0.2">
      <c r="A13" s="30" t="s">
        <v>74</v>
      </c>
      <c r="B13" s="21">
        <v>1</v>
      </c>
      <c r="C13" s="24">
        <f t="shared" si="0"/>
        <v>0.05</v>
      </c>
      <c r="D13" s="7">
        <v>1.0869999999999999E-2</v>
      </c>
      <c r="E13" s="7">
        <f t="shared" si="1"/>
        <v>0.21739999999999998</v>
      </c>
      <c r="F13" s="22">
        <v>0</v>
      </c>
      <c r="G13" s="24">
        <f t="shared" si="2"/>
        <v>0</v>
      </c>
    </row>
    <row r="14" spans="1:7" x14ac:dyDescent="0.2">
      <c r="A14" s="30" t="s">
        <v>75</v>
      </c>
      <c r="B14" s="21">
        <v>3</v>
      </c>
      <c r="C14" s="24">
        <f t="shared" si="0"/>
        <v>0.15</v>
      </c>
      <c r="D14" s="7">
        <v>1.7240999999999999E-2</v>
      </c>
      <c r="E14" s="7">
        <f t="shared" si="1"/>
        <v>0.34482000000000002</v>
      </c>
      <c r="F14" s="22">
        <v>51</v>
      </c>
      <c r="G14" s="24">
        <f t="shared" si="2"/>
        <v>0.26842105263157895</v>
      </c>
    </row>
    <row r="15" spans="1:7" x14ac:dyDescent="0.2">
      <c r="A15" s="30" t="s">
        <v>76</v>
      </c>
      <c r="B15" s="21">
        <v>4</v>
      </c>
      <c r="C15" s="24">
        <f t="shared" si="0"/>
        <v>0.2</v>
      </c>
      <c r="D15" s="7">
        <v>1.8182E-2</v>
      </c>
      <c r="E15" s="7">
        <f t="shared" si="1"/>
        <v>0.36364000000000002</v>
      </c>
      <c r="F15" s="22">
        <v>44</v>
      </c>
      <c r="G15" s="24">
        <f t="shared" si="2"/>
        <v>0.23157894736842105</v>
      </c>
    </row>
    <row r="16" spans="1:7" x14ac:dyDescent="0.2">
      <c r="A16" s="30" t="s">
        <v>77</v>
      </c>
      <c r="B16" s="21">
        <v>1</v>
      </c>
      <c r="C16" s="24">
        <f t="shared" si="0"/>
        <v>0.05</v>
      </c>
      <c r="D16" s="7">
        <v>1.3514E-2</v>
      </c>
      <c r="E16" s="7">
        <f t="shared" si="1"/>
        <v>0.27028000000000002</v>
      </c>
      <c r="F16" s="22">
        <v>0</v>
      </c>
      <c r="G16" s="24">
        <f t="shared" si="2"/>
        <v>0</v>
      </c>
    </row>
    <row r="17" spans="1:7" x14ac:dyDescent="0.2">
      <c r="A17" s="30" t="s">
        <v>79</v>
      </c>
      <c r="B17" s="21">
        <v>3</v>
      </c>
      <c r="C17" s="24">
        <f t="shared" si="0"/>
        <v>0.15</v>
      </c>
      <c r="D17" s="7">
        <v>1.5384999999999999E-2</v>
      </c>
      <c r="E17" s="7">
        <f t="shared" si="1"/>
        <v>0.30769999999999997</v>
      </c>
      <c r="F17" s="22">
        <v>37</v>
      </c>
      <c r="G17" s="24">
        <f t="shared" si="2"/>
        <v>0.19473684210526315</v>
      </c>
    </row>
    <row r="18" spans="1:7" x14ac:dyDescent="0.2">
      <c r="A18" s="30" t="s">
        <v>80</v>
      </c>
      <c r="B18" s="21">
        <v>1</v>
      </c>
      <c r="C18" s="24">
        <f t="shared" si="0"/>
        <v>0.05</v>
      </c>
      <c r="D18" s="7">
        <v>1.1905000000000001E-2</v>
      </c>
      <c r="E18" s="7">
        <f t="shared" si="1"/>
        <v>0.23810000000000001</v>
      </c>
      <c r="F18" s="22">
        <v>0</v>
      </c>
      <c r="G18" s="24">
        <f t="shared" si="2"/>
        <v>0</v>
      </c>
    </row>
    <row r="19" spans="1:7" x14ac:dyDescent="0.2">
      <c r="A19" s="30" t="s">
        <v>81</v>
      </c>
      <c r="B19" s="21">
        <v>1</v>
      </c>
      <c r="C19" s="24">
        <f t="shared" si="0"/>
        <v>0.05</v>
      </c>
      <c r="D19" s="7">
        <v>1.1905000000000001E-2</v>
      </c>
      <c r="E19" s="7">
        <f t="shared" si="1"/>
        <v>0.23810000000000001</v>
      </c>
      <c r="F19" s="22">
        <v>0</v>
      </c>
      <c r="G19" s="24">
        <f t="shared" si="2"/>
        <v>0</v>
      </c>
    </row>
    <row r="20" spans="1:7" x14ac:dyDescent="0.2">
      <c r="A20" s="30" t="s">
        <v>82</v>
      </c>
      <c r="B20" s="21">
        <v>4</v>
      </c>
      <c r="C20" s="24">
        <f t="shared" si="0"/>
        <v>0.2</v>
      </c>
      <c r="D20" s="7">
        <v>0.02</v>
      </c>
      <c r="E20" s="7">
        <f t="shared" si="1"/>
        <v>0.4</v>
      </c>
      <c r="F20" s="22">
        <v>75</v>
      </c>
      <c r="G20" s="24">
        <f t="shared" si="2"/>
        <v>0.39473684210526316</v>
      </c>
    </row>
    <row r="21" spans="1:7" x14ac:dyDescent="0.2">
      <c r="A21" s="30" t="s">
        <v>78</v>
      </c>
      <c r="B21" s="21">
        <v>1</v>
      </c>
      <c r="C21" s="24">
        <f t="shared" si="0"/>
        <v>0.05</v>
      </c>
      <c r="D21" s="7">
        <v>1.4493000000000001E-2</v>
      </c>
      <c r="E21" s="7">
        <f t="shared" si="1"/>
        <v>0.28986000000000001</v>
      </c>
      <c r="F21" s="22">
        <v>0</v>
      </c>
      <c r="G21" s="24">
        <f t="shared" si="2"/>
        <v>0</v>
      </c>
    </row>
    <row r="22" spans="1:7" x14ac:dyDescent="0.2">
      <c r="A22" s="30" t="s">
        <v>83</v>
      </c>
      <c r="B22" s="21">
        <v>4</v>
      </c>
      <c r="C22" s="24">
        <f t="shared" si="0"/>
        <v>0.2</v>
      </c>
      <c r="D22" s="7">
        <v>2.1277000000000001E-2</v>
      </c>
      <c r="E22" s="7">
        <f t="shared" si="1"/>
        <v>0.42554000000000003</v>
      </c>
      <c r="F22" s="22">
        <v>102</v>
      </c>
      <c r="G22" s="24">
        <f t="shared" si="2"/>
        <v>0.5368421052631579</v>
      </c>
    </row>
    <row r="23" spans="1:7" x14ac:dyDescent="0.2">
      <c r="A23" s="31" t="s">
        <v>84</v>
      </c>
      <c r="B23" s="21">
        <v>1</v>
      </c>
      <c r="C23" s="24">
        <f t="shared" si="0"/>
        <v>0.05</v>
      </c>
      <c r="D23" s="7">
        <v>1.5152000000000001E-2</v>
      </c>
      <c r="E23" s="7">
        <f t="shared" si="1"/>
        <v>0.30304000000000003</v>
      </c>
      <c r="F23" s="22">
        <v>0</v>
      </c>
      <c r="G23" s="24">
        <f t="shared" si="2"/>
        <v>0</v>
      </c>
    </row>
  </sheetData>
  <mergeCells count="4">
    <mergeCell ref="A1:A2"/>
    <mergeCell ref="B1:C1"/>
    <mergeCell ref="D1:E1"/>
    <mergeCell ref="F1:G1"/>
  </mergeCells>
  <phoneticPr fontId="3" type="noConversion"/>
  <dataValidations disablePrompts="1" count="1">
    <dataValidation allowBlank="1" showInputMessage="1" showErrorMessage="1" promptTitle="Vertex Name" prompt="Enter the name of the vertex." sqref="A3:A23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13.6640625" style="1" bestFit="1" customWidth="1"/>
    <col min="2" max="2" width="13.5" style="2" customWidth="1"/>
    <col min="3" max="3" width="13.5" style="3" customWidth="1"/>
    <col min="4" max="4" width="13.5" style="2" customWidth="1"/>
    <col min="5" max="5" width="13.5" customWidth="1"/>
    <col min="6" max="6" width="13.5" style="4" customWidth="1"/>
    <col min="7" max="7" width="13.5" customWidth="1"/>
  </cols>
  <sheetData>
    <row r="1" spans="1:7" ht="15" customHeight="1" x14ac:dyDescent="0.2">
      <c r="A1" s="43" t="s">
        <v>0</v>
      </c>
      <c r="B1" s="38" t="s">
        <v>668</v>
      </c>
      <c r="C1" s="39"/>
      <c r="D1" s="40" t="s">
        <v>2</v>
      </c>
      <c r="E1" s="40"/>
      <c r="F1" s="41" t="s">
        <v>1</v>
      </c>
      <c r="G1" s="42"/>
    </row>
    <row r="2" spans="1:7" ht="16" x14ac:dyDescent="0.2">
      <c r="A2" s="43"/>
      <c r="B2" s="25" t="s">
        <v>669</v>
      </c>
      <c r="C2" s="20" t="s">
        <v>670</v>
      </c>
      <c r="D2" s="26" t="s">
        <v>673</v>
      </c>
      <c r="E2" s="18" t="s">
        <v>674</v>
      </c>
      <c r="F2" s="27" t="s">
        <v>671</v>
      </c>
      <c r="G2" s="23" t="s">
        <v>672</v>
      </c>
    </row>
    <row r="3" spans="1:7" x14ac:dyDescent="0.2">
      <c r="A3" s="1" t="s">
        <v>94</v>
      </c>
      <c r="B3" s="21">
        <v>5.5</v>
      </c>
      <c r="C3" s="24">
        <v>0.22916666666666666</v>
      </c>
      <c r="D3" s="7">
        <v>1.4706E-2</v>
      </c>
      <c r="E3" s="7">
        <v>0.35294400000000004</v>
      </c>
      <c r="F3" s="22">
        <v>221</v>
      </c>
      <c r="G3" s="24">
        <v>0.80072463768115942</v>
      </c>
    </row>
    <row r="4" spans="1:7" x14ac:dyDescent="0.2">
      <c r="A4" s="1" t="s">
        <v>103</v>
      </c>
      <c r="B4" s="21">
        <v>3</v>
      </c>
      <c r="C4" s="24">
        <v>0.125</v>
      </c>
      <c r="D4" s="7">
        <v>1.4085E-2</v>
      </c>
      <c r="E4" s="7">
        <v>0.33804000000000001</v>
      </c>
      <c r="F4" s="22">
        <v>193</v>
      </c>
      <c r="G4" s="24">
        <v>0.69927536231884058</v>
      </c>
    </row>
    <row r="5" spans="1:7" x14ac:dyDescent="0.2">
      <c r="A5" s="1" t="s">
        <v>699</v>
      </c>
      <c r="B5" s="21">
        <v>3</v>
      </c>
      <c r="C5" s="24">
        <v>0.125</v>
      </c>
      <c r="D5" s="7">
        <v>1.6129000000000001E-2</v>
      </c>
      <c r="E5" s="7">
        <v>0.387096</v>
      </c>
      <c r="F5" s="22">
        <v>168</v>
      </c>
      <c r="G5" s="24">
        <v>0.60869565217391308</v>
      </c>
    </row>
    <row r="6" spans="1:7" x14ac:dyDescent="0.2">
      <c r="A6" s="1" t="s">
        <v>105</v>
      </c>
      <c r="B6" s="21">
        <v>3</v>
      </c>
      <c r="C6" s="24">
        <v>0.125</v>
      </c>
      <c r="D6" s="7">
        <v>1.1627999999999999E-2</v>
      </c>
      <c r="E6" s="7">
        <v>0.27907199999999999</v>
      </c>
      <c r="F6" s="22">
        <v>166</v>
      </c>
      <c r="G6" s="24">
        <v>0.60144927536231885</v>
      </c>
    </row>
    <row r="7" spans="1:7" x14ac:dyDescent="0.2">
      <c r="A7" s="1" t="s">
        <v>92</v>
      </c>
      <c r="B7" s="21">
        <v>3</v>
      </c>
      <c r="C7" s="24">
        <v>0.125</v>
      </c>
      <c r="D7" s="7">
        <v>1.4925000000000001E-2</v>
      </c>
      <c r="E7" s="7">
        <v>0.35820000000000002</v>
      </c>
      <c r="F7" s="22">
        <v>143</v>
      </c>
      <c r="G7" s="24">
        <v>0.51811594202898548</v>
      </c>
    </row>
    <row r="8" spans="1:7" x14ac:dyDescent="0.2">
      <c r="A8" s="1" t="s">
        <v>99</v>
      </c>
      <c r="B8" s="21">
        <v>5.5</v>
      </c>
      <c r="C8" s="24">
        <v>0.22916666666666666</v>
      </c>
      <c r="D8" s="7">
        <v>1.4925000000000001E-2</v>
      </c>
      <c r="E8" s="7">
        <v>0.35820000000000002</v>
      </c>
      <c r="F8" s="22">
        <v>136</v>
      </c>
      <c r="G8" s="24">
        <v>0.49275362318840582</v>
      </c>
    </row>
    <row r="9" spans="1:7" x14ac:dyDescent="0.2">
      <c r="A9" s="1" t="s">
        <v>700</v>
      </c>
      <c r="B9" s="21">
        <v>3</v>
      </c>
      <c r="C9" s="24">
        <v>0.125</v>
      </c>
      <c r="D9" s="7">
        <v>1.5384999999999999E-2</v>
      </c>
      <c r="E9" s="7">
        <v>0.36924000000000001</v>
      </c>
      <c r="F9" s="22">
        <v>103</v>
      </c>
      <c r="G9" s="24">
        <v>0.37318840579710144</v>
      </c>
    </row>
    <row r="10" spans="1:7" x14ac:dyDescent="0.2">
      <c r="A10" s="1" t="s">
        <v>86</v>
      </c>
      <c r="B10" s="21">
        <v>3.5</v>
      </c>
      <c r="C10" s="24">
        <v>0.14583333333333334</v>
      </c>
      <c r="D10" s="7">
        <v>1.2821000000000001E-2</v>
      </c>
      <c r="E10" s="7">
        <v>0.30770400000000003</v>
      </c>
      <c r="F10" s="22">
        <v>90</v>
      </c>
      <c r="G10" s="24">
        <v>0.32608695652173914</v>
      </c>
    </row>
    <row r="11" spans="1:7" x14ac:dyDescent="0.2">
      <c r="A11" s="1" t="s">
        <v>89</v>
      </c>
      <c r="B11" s="21">
        <v>3</v>
      </c>
      <c r="C11" s="24">
        <v>0.125</v>
      </c>
      <c r="D11" s="7">
        <v>1.1494000000000001E-2</v>
      </c>
      <c r="E11" s="7">
        <v>0.27585599999999999</v>
      </c>
      <c r="F11" s="22">
        <v>90</v>
      </c>
      <c r="G11" s="24">
        <v>0.32608695652173914</v>
      </c>
    </row>
    <row r="12" spans="1:7" x14ac:dyDescent="0.2">
      <c r="A12" s="1" t="s">
        <v>101</v>
      </c>
      <c r="B12" s="21">
        <v>3</v>
      </c>
      <c r="C12" s="24">
        <v>0.125</v>
      </c>
      <c r="D12" s="7">
        <v>9.5239999999999995E-3</v>
      </c>
      <c r="E12" s="7">
        <v>0.228576</v>
      </c>
      <c r="F12" s="22">
        <v>90</v>
      </c>
      <c r="G12" s="24">
        <v>0.32608695652173914</v>
      </c>
    </row>
    <row r="13" spans="1:7" x14ac:dyDescent="0.2">
      <c r="A13" s="1" t="s">
        <v>96</v>
      </c>
      <c r="B13" s="21">
        <v>2.5</v>
      </c>
      <c r="C13" s="24">
        <v>0.10416666666666667</v>
      </c>
      <c r="D13" s="7">
        <v>1.4493000000000001E-2</v>
      </c>
      <c r="E13" s="7">
        <v>0.34783200000000003</v>
      </c>
      <c r="F13" s="22">
        <v>79</v>
      </c>
      <c r="G13" s="24">
        <v>0.28623188405797101</v>
      </c>
    </row>
    <row r="14" spans="1:7" x14ac:dyDescent="0.2">
      <c r="A14" s="1" t="s">
        <v>102</v>
      </c>
      <c r="B14" s="21">
        <v>3</v>
      </c>
      <c r="C14" s="24">
        <v>0.125</v>
      </c>
      <c r="D14" s="7">
        <v>1.4286E-2</v>
      </c>
      <c r="E14" s="7">
        <v>0.342864</v>
      </c>
      <c r="F14" s="22">
        <v>72</v>
      </c>
      <c r="G14" s="24">
        <v>0.2608695652173913</v>
      </c>
    </row>
    <row r="15" spans="1:7" x14ac:dyDescent="0.2">
      <c r="A15" s="1" t="s">
        <v>97</v>
      </c>
      <c r="B15" s="21">
        <v>3</v>
      </c>
      <c r="C15" s="24">
        <v>0.125</v>
      </c>
      <c r="D15" s="7">
        <v>1.2658000000000001E-2</v>
      </c>
      <c r="E15" s="7">
        <v>0.30379200000000001</v>
      </c>
      <c r="F15" s="22">
        <v>24</v>
      </c>
      <c r="G15" s="24">
        <v>8.6956521739130432E-2</v>
      </c>
    </row>
    <row r="16" spans="1:7" x14ac:dyDescent="0.2">
      <c r="A16" s="1" t="s">
        <v>76</v>
      </c>
      <c r="B16" s="21">
        <v>2</v>
      </c>
      <c r="C16" s="24">
        <v>8.3333333333333329E-2</v>
      </c>
      <c r="D16" s="7">
        <v>1.3332999999999999E-2</v>
      </c>
      <c r="E16" s="7">
        <v>0.319992</v>
      </c>
      <c r="F16" s="22">
        <v>23</v>
      </c>
      <c r="G16" s="24">
        <v>8.3333333333333329E-2</v>
      </c>
    </row>
    <row r="17" spans="1:7" x14ac:dyDescent="0.2">
      <c r="A17" s="1" t="s">
        <v>85</v>
      </c>
      <c r="B17" s="21">
        <v>1</v>
      </c>
      <c r="C17" s="24">
        <v>4.1666666666666664E-2</v>
      </c>
      <c r="D17" s="7">
        <v>9.9010000000000001E-3</v>
      </c>
      <c r="E17" s="7">
        <v>0.237624</v>
      </c>
      <c r="F17" s="22">
        <v>0</v>
      </c>
      <c r="G17" s="24">
        <v>0</v>
      </c>
    </row>
    <row r="18" spans="1:7" x14ac:dyDescent="0.2">
      <c r="A18" s="1" t="s">
        <v>87</v>
      </c>
      <c r="B18" s="21">
        <v>1</v>
      </c>
      <c r="C18" s="24">
        <v>4.1666666666666664E-2</v>
      </c>
      <c r="D18" s="7">
        <v>9.9010000000000001E-3</v>
      </c>
      <c r="E18" s="7">
        <v>0.237624</v>
      </c>
      <c r="F18" s="22">
        <v>0</v>
      </c>
      <c r="G18" s="24">
        <v>0</v>
      </c>
    </row>
    <row r="19" spans="1:7" x14ac:dyDescent="0.2">
      <c r="A19" s="1" t="s">
        <v>88</v>
      </c>
      <c r="B19" s="21">
        <v>1</v>
      </c>
      <c r="C19" s="24">
        <v>4.1666666666666664E-2</v>
      </c>
      <c r="D19" s="7">
        <v>9.0910000000000001E-3</v>
      </c>
      <c r="E19" s="7">
        <v>0.21818399999999999</v>
      </c>
      <c r="F19" s="22">
        <v>0</v>
      </c>
      <c r="G19" s="24">
        <v>0</v>
      </c>
    </row>
    <row r="20" spans="1:7" x14ac:dyDescent="0.2">
      <c r="A20" s="1" t="s">
        <v>90</v>
      </c>
      <c r="B20" s="21">
        <v>1</v>
      </c>
      <c r="C20" s="24">
        <v>4.1666666666666664E-2</v>
      </c>
      <c r="D20" s="7">
        <v>9.0910000000000001E-3</v>
      </c>
      <c r="E20" s="7">
        <v>0.21818399999999999</v>
      </c>
      <c r="F20" s="22">
        <v>0</v>
      </c>
      <c r="G20" s="24">
        <v>0</v>
      </c>
    </row>
    <row r="21" spans="1:7" x14ac:dyDescent="0.2">
      <c r="A21" s="1" t="s">
        <v>91</v>
      </c>
      <c r="B21" s="21">
        <v>1</v>
      </c>
      <c r="C21" s="24">
        <v>4.1666666666666664E-2</v>
      </c>
      <c r="D21" s="7">
        <v>1.1110999999999999E-2</v>
      </c>
      <c r="E21" s="7">
        <v>0.26666400000000001</v>
      </c>
      <c r="F21" s="22">
        <v>0</v>
      </c>
      <c r="G21" s="24">
        <v>0</v>
      </c>
    </row>
    <row r="22" spans="1:7" x14ac:dyDescent="0.2">
      <c r="A22" s="1" t="s">
        <v>93</v>
      </c>
      <c r="B22" s="21">
        <v>1</v>
      </c>
      <c r="C22" s="24">
        <v>4.1666666666666664E-2</v>
      </c>
      <c r="D22" s="7">
        <v>1.0989000000000001E-2</v>
      </c>
      <c r="E22" s="7">
        <v>0.26373600000000003</v>
      </c>
      <c r="F22" s="22">
        <v>0</v>
      </c>
      <c r="G22" s="24">
        <v>0</v>
      </c>
    </row>
    <row r="23" spans="1:7" x14ac:dyDescent="0.2">
      <c r="A23" s="1" t="s">
        <v>95</v>
      </c>
      <c r="B23" s="21">
        <v>1</v>
      </c>
      <c r="C23" s="24">
        <v>4.1666666666666664E-2</v>
      </c>
      <c r="D23" s="7">
        <v>1.0989000000000001E-2</v>
      </c>
      <c r="E23" s="7">
        <v>0.26373600000000003</v>
      </c>
      <c r="F23" s="22">
        <v>0</v>
      </c>
      <c r="G23" s="24">
        <v>0</v>
      </c>
    </row>
    <row r="24" spans="1:7" x14ac:dyDescent="0.2">
      <c r="A24" s="1" t="s">
        <v>98</v>
      </c>
      <c r="B24" s="21">
        <v>1</v>
      </c>
      <c r="C24" s="24">
        <v>4.1666666666666664E-2</v>
      </c>
      <c r="D24" s="7">
        <v>1.1110999999999999E-2</v>
      </c>
      <c r="E24" s="7">
        <v>0.26666400000000001</v>
      </c>
      <c r="F24" s="22">
        <v>0</v>
      </c>
      <c r="G24" s="24">
        <v>0</v>
      </c>
    </row>
    <row r="25" spans="1:7" x14ac:dyDescent="0.2">
      <c r="A25" s="1" t="s">
        <v>100</v>
      </c>
      <c r="B25" s="21">
        <v>1</v>
      </c>
      <c r="C25" s="24">
        <v>4.1666666666666664E-2</v>
      </c>
      <c r="D25" s="7">
        <v>7.8130000000000005E-3</v>
      </c>
      <c r="E25" s="7">
        <v>0.18751200000000001</v>
      </c>
      <c r="F25" s="22">
        <v>0</v>
      </c>
      <c r="G25" s="24">
        <v>0</v>
      </c>
    </row>
    <row r="26" spans="1:7" x14ac:dyDescent="0.2">
      <c r="A26" s="1" t="s">
        <v>104</v>
      </c>
      <c r="B26" s="21">
        <v>1</v>
      </c>
      <c r="C26" s="24">
        <v>4.1666666666666664E-2</v>
      </c>
      <c r="D26" s="7">
        <v>9.1739999999999999E-3</v>
      </c>
      <c r="E26" s="7">
        <v>0.22017599999999998</v>
      </c>
      <c r="F26" s="22">
        <v>0</v>
      </c>
      <c r="G26" s="24">
        <v>0</v>
      </c>
    </row>
    <row r="27" spans="1:7" x14ac:dyDescent="0.2">
      <c r="A27" s="1" t="s">
        <v>106</v>
      </c>
      <c r="B27" s="21">
        <v>1</v>
      </c>
      <c r="C27" s="24">
        <v>4.1666666666666664E-2</v>
      </c>
      <c r="D27" s="7">
        <v>7.8130000000000005E-3</v>
      </c>
      <c r="E27" s="7">
        <v>0.18751200000000001</v>
      </c>
      <c r="F27" s="22">
        <v>0</v>
      </c>
      <c r="G27" s="24">
        <v>0</v>
      </c>
    </row>
  </sheetData>
  <mergeCells count="4">
    <mergeCell ref="A1:A2"/>
    <mergeCell ref="B1:C1"/>
    <mergeCell ref="D1:E1"/>
    <mergeCell ref="F1:G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31.5" style="1" bestFit="1" customWidth="1"/>
    <col min="2" max="4" width="13.5" style="2" customWidth="1"/>
    <col min="5" max="5" width="13.5" customWidth="1"/>
    <col min="6" max="6" width="13.5" style="4" customWidth="1"/>
    <col min="7" max="7" width="13.5" customWidth="1"/>
  </cols>
  <sheetData>
    <row r="1" spans="1:7" ht="15" customHeight="1" x14ac:dyDescent="0.2">
      <c r="A1" s="43" t="s">
        <v>0</v>
      </c>
      <c r="B1" s="38" t="s">
        <v>668</v>
      </c>
      <c r="C1" s="39"/>
      <c r="D1" s="40" t="s">
        <v>2</v>
      </c>
      <c r="E1" s="40"/>
      <c r="F1" s="41" t="s">
        <v>1</v>
      </c>
      <c r="G1" s="42"/>
    </row>
    <row r="2" spans="1:7" ht="16" x14ac:dyDescent="0.2">
      <c r="A2" s="43"/>
      <c r="B2" s="25" t="s">
        <v>669</v>
      </c>
      <c r="C2" s="20" t="s">
        <v>670</v>
      </c>
      <c r="D2" s="26" t="s">
        <v>673</v>
      </c>
      <c r="E2" s="18" t="s">
        <v>674</v>
      </c>
      <c r="F2" s="27" t="s">
        <v>671</v>
      </c>
      <c r="G2" s="23" t="s">
        <v>672</v>
      </c>
    </row>
    <row r="3" spans="1:7" x14ac:dyDescent="0.2">
      <c r="A3" s="1" t="s">
        <v>133</v>
      </c>
      <c r="B3" s="21">
        <v>5</v>
      </c>
      <c r="C3" s="24">
        <v>6.097560975609756E-2</v>
      </c>
      <c r="D3" s="7">
        <v>3.2049999999999999E-3</v>
      </c>
      <c r="E3" s="7">
        <v>0.26280999999999999</v>
      </c>
      <c r="F3" s="22">
        <v>1240.2910629999999</v>
      </c>
      <c r="G3" s="24">
        <v>0.3734691547726588</v>
      </c>
    </row>
    <row r="4" spans="1:7" x14ac:dyDescent="0.2">
      <c r="A4" s="1" t="s">
        <v>123</v>
      </c>
      <c r="B4" s="21">
        <v>6</v>
      </c>
      <c r="C4" s="24">
        <v>7.3170731707317069E-2</v>
      </c>
      <c r="D4" s="7">
        <v>3.1350000000000002E-3</v>
      </c>
      <c r="E4" s="7">
        <v>0.25707000000000002</v>
      </c>
      <c r="F4" s="22">
        <v>1141.89265</v>
      </c>
      <c r="G4" s="24">
        <v>0.3438400030111412</v>
      </c>
    </row>
    <row r="5" spans="1:7" x14ac:dyDescent="0.2">
      <c r="A5" s="1" t="s">
        <v>135</v>
      </c>
      <c r="B5" s="21">
        <v>6</v>
      </c>
      <c r="C5" s="24">
        <v>7.3170731707317069E-2</v>
      </c>
      <c r="D5" s="7">
        <v>3.0769999999999999E-3</v>
      </c>
      <c r="E5" s="7">
        <v>0.25231399999999998</v>
      </c>
      <c r="F5" s="22">
        <v>754.53537400000005</v>
      </c>
      <c r="G5" s="24">
        <v>0.22720125685034628</v>
      </c>
    </row>
    <row r="6" spans="1:7" x14ac:dyDescent="0.2">
      <c r="A6" s="1" t="s">
        <v>136</v>
      </c>
      <c r="B6" s="21">
        <v>3</v>
      </c>
      <c r="C6" s="24">
        <v>3.6585365853658534E-2</v>
      </c>
      <c r="D6" s="7">
        <v>3.1059999999999998E-3</v>
      </c>
      <c r="E6" s="7">
        <v>0.25469199999999997</v>
      </c>
      <c r="F6" s="22">
        <v>685.41601400000002</v>
      </c>
      <c r="G6" s="24">
        <v>0.20638844143330323</v>
      </c>
    </row>
    <row r="7" spans="1:7" x14ac:dyDescent="0.2">
      <c r="A7" s="1" t="s">
        <v>137</v>
      </c>
      <c r="B7" s="21">
        <v>5</v>
      </c>
      <c r="C7" s="24">
        <v>6.097560975609756E-2</v>
      </c>
      <c r="D7" s="7">
        <v>2.8990000000000001E-3</v>
      </c>
      <c r="E7" s="7">
        <v>0.23771800000000001</v>
      </c>
      <c r="F7" s="22">
        <v>578.14334499999995</v>
      </c>
      <c r="G7" s="24">
        <v>0.17408712586570307</v>
      </c>
    </row>
    <row r="8" spans="1:7" x14ac:dyDescent="0.2">
      <c r="A8" s="1" t="s">
        <v>116</v>
      </c>
      <c r="B8" s="21">
        <v>3</v>
      </c>
      <c r="C8" s="24">
        <v>3.6585365853658534E-2</v>
      </c>
      <c r="D8" s="7">
        <v>2.6389999999999999E-3</v>
      </c>
      <c r="E8" s="7">
        <v>0.21639799999999998</v>
      </c>
      <c r="F8" s="22">
        <v>553.55555600000002</v>
      </c>
      <c r="G8" s="24">
        <v>0.16668339536284252</v>
      </c>
    </row>
    <row r="9" spans="1:7" x14ac:dyDescent="0.2">
      <c r="A9" s="1" t="s">
        <v>155</v>
      </c>
      <c r="B9" s="21">
        <v>5</v>
      </c>
      <c r="C9" s="24">
        <v>6.097560975609756E-2</v>
      </c>
      <c r="D9" s="7">
        <v>2.7469999999999999E-3</v>
      </c>
      <c r="E9" s="7">
        <v>0.22525399999999998</v>
      </c>
      <c r="F9" s="22">
        <v>506.75329900000003</v>
      </c>
      <c r="G9" s="24">
        <v>0.15259057482685939</v>
      </c>
    </row>
    <row r="10" spans="1:7" x14ac:dyDescent="0.2">
      <c r="A10" s="1" t="s">
        <v>114</v>
      </c>
      <c r="B10" s="21">
        <v>3</v>
      </c>
      <c r="C10" s="24">
        <v>3.6585365853658534E-2</v>
      </c>
      <c r="D10" s="7">
        <v>2.3259999999999999E-3</v>
      </c>
      <c r="E10" s="7">
        <v>0.19073199999999998</v>
      </c>
      <c r="F10" s="22">
        <v>498.75555600000001</v>
      </c>
      <c r="G10" s="24">
        <v>0.15018234146341464</v>
      </c>
    </row>
    <row r="11" spans="1:7" x14ac:dyDescent="0.2">
      <c r="A11" s="1" t="s">
        <v>148</v>
      </c>
      <c r="B11" s="21">
        <v>4</v>
      </c>
      <c r="C11" s="24">
        <v>4.878048780487805E-2</v>
      </c>
      <c r="D11" s="7">
        <v>2.5579999999999999E-3</v>
      </c>
      <c r="E11" s="7">
        <v>0.209756</v>
      </c>
      <c r="F11" s="22">
        <v>447.57617299999998</v>
      </c>
      <c r="G11" s="24">
        <v>0.13477150647395361</v>
      </c>
    </row>
    <row r="12" spans="1:7" x14ac:dyDescent="0.2">
      <c r="A12" s="1" t="s">
        <v>122</v>
      </c>
      <c r="B12" s="21">
        <v>3</v>
      </c>
      <c r="C12" s="24">
        <v>3.6585365853658534E-2</v>
      </c>
      <c r="D12" s="7">
        <v>2.6949999999999999E-3</v>
      </c>
      <c r="E12" s="7">
        <v>0.22098999999999999</v>
      </c>
      <c r="F12" s="22">
        <v>394.83333299999998</v>
      </c>
      <c r="G12" s="24">
        <v>0.11888989250225836</v>
      </c>
    </row>
    <row r="13" spans="1:7" x14ac:dyDescent="0.2">
      <c r="A13" s="1" t="s">
        <v>171</v>
      </c>
      <c r="B13" s="21">
        <v>6</v>
      </c>
      <c r="C13" s="24">
        <v>7.3170731707317069E-2</v>
      </c>
      <c r="D13" s="7">
        <v>2.833E-3</v>
      </c>
      <c r="E13" s="7">
        <v>0.23230600000000001</v>
      </c>
      <c r="F13" s="22">
        <v>378.28347400000001</v>
      </c>
      <c r="G13" s="24">
        <v>0.11390649623607348</v>
      </c>
    </row>
    <row r="14" spans="1:7" x14ac:dyDescent="0.2">
      <c r="A14" s="1" t="s">
        <v>131</v>
      </c>
      <c r="B14" s="21">
        <v>4</v>
      </c>
      <c r="C14" s="24">
        <v>4.878048780487805E-2</v>
      </c>
      <c r="D14" s="7">
        <v>3.1150000000000001E-3</v>
      </c>
      <c r="E14" s="7">
        <v>0.25542999999999999</v>
      </c>
      <c r="F14" s="22">
        <v>371.30470200000002</v>
      </c>
      <c r="G14" s="24">
        <v>0.11180508943089432</v>
      </c>
    </row>
    <row r="15" spans="1:7" x14ac:dyDescent="0.2">
      <c r="A15" s="1" t="s">
        <v>156</v>
      </c>
      <c r="B15" s="21">
        <v>4</v>
      </c>
      <c r="C15" s="24">
        <v>4.878048780487805E-2</v>
      </c>
      <c r="D15" s="7">
        <v>2.4510000000000001E-3</v>
      </c>
      <c r="E15" s="7">
        <v>0.20098199999999999</v>
      </c>
      <c r="F15" s="22">
        <v>369.81832700000001</v>
      </c>
      <c r="G15" s="24">
        <v>0.11135752092743149</v>
      </c>
    </row>
    <row r="16" spans="1:7" x14ac:dyDescent="0.2">
      <c r="A16" s="1" t="s">
        <v>707</v>
      </c>
      <c r="B16" s="21">
        <v>6</v>
      </c>
      <c r="C16" s="24">
        <v>7.3170731707317069E-2</v>
      </c>
      <c r="D16" s="7">
        <v>2.9329999999999998E-3</v>
      </c>
      <c r="E16" s="7">
        <v>0.240506</v>
      </c>
      <c r="F16" s="22">
        <v>356.086454</v>
      </c>
      <c r="G16" s="24">
        <v>0.10722266004215598</v>
      </c>
    </row>
    <row r="17" spans="1:7" x14ac:dyDescent="0.2">
      <c r="A17" s="1" t="s">
        <v>181</v>
      </c>
      <c r="B17" s="21">
        <v>4</v>
      </c>
      <c r="C17" s="24">
        <v>4.878048780487805E-2</v>
      </c>
      <c r="D17" s="7">
        <v>2.4510000000000001E-3</v>
      </c>
      <c r="E17" s="7">
        <v>0.20098199999999999</v>
      </c>
      <c r="F17" s="22">
        <v>338.76445699999999</v>
      </c>
      <c r="G17" s="24">
        <v>0.10200676211984341</v>
      </c>
    </row>
    <row r="18" spans="1:7" x14ac:dyDescent="0.2">
      <c r="A18" s="1" t="s">
        <v>175</v>
      </c>
      <c r="B18" s="21">
        <v>4</v>
      </c>
      <c r="C18" s="24">
        <v>4.878048780487805E-2</v>
      </c>
      <c r="D18" s="7">
        <v>2.8410000000000002E-3</v>
      </c>
      <c r="E18" s="7">
        <v>0.23296200000000003</v>
      </c>
      <c r="F18" s="22">
        <v>326.02412600000002</v>
      </c>
      <c r="G18" s="24">
        <v>9.8170468533574237E-2</v>
      </c>
    </row>
    <row r="19" spans="1:7" x14ac:dyDescent="0.2">
      <c r="A19" s="1" t="s">
        <v>112</v>
      </c>
      <c r="B19" s="21">
        <v>3</v>
      </c>
      <c r="C19" s="24">
        <v>3.6585365853658534E-2</v>
      </c>
      <c r="D19" s="7">
        <v>1.9880000000000002E-3</v>
      </c>
      <c r="E19" s="7">
        <v>0.16301600000000002</v>
      </c>
      <c r="F19" s="22">
        <v>315</v>
      </c>
      <c r="G19" s="24">
        <v>9.4850948509485097E-2</v>
      </c>
    </row>
    <row r="20" spans="1:7" x14ac:dyDescent="0.2">
      <c r="A20" s="1" t="s">
        <v>120</v>
      </c>
      <c r="B20" s="21">
        <v>3</v>
      </c>
      <c r="C20" s="24">
        <v>3.6585365853658534E-2</v>
      </c>
      <c r="D20" s="7">
        <v>2.2520000000000001E-3</v>
      </c>
      <c r="E20" s="7">
        <v>0.18466399999999999</v>
      </c>
      <c r="F20" s="22">
        <v>315</v>
      </c>
      <c r="G20" s="24">
        <v>9.4850948509485097E-2</v>
      </c>
    </row>
    <row r="21" spans="1:7" x14ac:dyDescent="0.2">
      <c r="A21" s="1" t="s">
        <v>177</v>
      </c>
      <c r="B21" s="21">
        <v>4</v>
      </c>
      <c r="C21" s="24">
        <v>4.878048780487805E-2</v>
      </c>
      <c r="D21" s="7">
        <v>2.604E-3</v>
      </c>
      <c r="E21" s="7">
        <v>0.213528</v>
      </c>
      <c r="F21" s="22">
        <v>290.73089900000002</v>
      </c>
      <c r="G21" s="24">
        <v>8.7543179464016865E-2</v>
      </c>
    </row>
    <row r="22" spans="1:7" x14ac:dyDescent="0.2">
      <c r="A22" s="1" t="s">
        <v>129</v>
      </c>
      <c r="B22" s="21">
        <v>6</v>
      </c>
      <c r="C22" s="24">
        <v>7.3170731707317069E-2</v>
      </c>
      <c r="D22" s="7">
        <v>2.9759999999999999E-3</v>
      </c>
      <c r="E22" s="7">
        <v>0.244032</v>
      </c>
      <c r="F22" s="22">
        <v>266.40703300000001</v>
      </c>
      <c r="G22" s="24">
        <v>8.0218919903643479E-2</v>
      </c>
    </row>
    <row r="23" spans="1:7" x14ac:dyDescent="0.2">
      <c r="A23" s="1" t="s">
        <v>127</v>
      </c>
      <c r="B23" s="21">
        <v>5</v>
      </c>
      <c r="C23" s="24">
        <v>6.097560975609756E-2</v>
      </c>
      <c r="D23" s="7">
        <v>2.5379999999999999E-3</v>
      </c>
      <c r="E23" s="7">
        <v>0.208116</v>
      </c>
      <c r="F23" s="22">
        <v>266.18713000000002</v>
      </c>
      <c r="G23" s="24">
        <v>8.0152704004817832E-2</v>
      </c>
    </row>
    <row r="24" spans="1:7" x14ac:dyDescent="0.2">
      <c r="A24" s="1" t="s">
        <v>178</v>
      </c>
      <c r="B24" s="21">
        <v>5</v>
      </c>
      <c r="C24" s="24">
        <v>6.097560975609756E-2</v>
      </c>
      <c r="D24" s="7">
        <v>2.392E-3</v>
      </c>
      <c r="E24" s="7">
        <v>0.19614400000000001</v>
      </c>
      <c r="F24" s="22">
        <v>266.15277800000001</v>
      </c>
      <c r="G24" s="24">
        <v>8.0142360132490223E-2</v>
      </c>
    </row>
    <row r="25" spans="1:7" x14ac:dyDescent="0.2">
      <c r="A25" s="1" t="s">
        <v>165</v>
      </c>
      <c r="B25" s="21">
        <v>4</v>
      </c>
      <c r="C25" s="24">
        <v>4.878048780487805E-2</v>
      </c>
      <c r="D25" s="7">
        <v>2.7030000000000001E-3</v>
      </c>
      <c r="E25" s="7">
        <v>0.22164600000000001</v>
      </c>
      <c r="F25" s="22">
        <v>264.00801000000001</v>
      </c>
      <c r="G25" s="24">
        <v>7.9496540198735324E-2</v>
      </c>
    </row>
    <row r="26" spans="1:7" x14ac:dyDescent="0.2">
      <c r="A26" s="1" t="s">
        <v>176</v>
      </c>
      <c r="B26" s="21">
        <v>4</v>
      </c>
      <c r="C26" s="24">
        <v>4.878048780487805E-2</v>
      </c>
      <c r="D26" s="7">
        <v>2.7399999999999998E-3</v>
      </c>
      <c r="E26" s="7">
        <v>0.22467999999999999</v>
      </c>
      <c r="F26" s="22">
        <v>261.19322699999998</v>
      </c>
      <c r="G26" s="24">
        <v>7.8648969286359519E-2</v>
      </c>
    </row>
    <row r="27" spans="1:7" x14ac:dyDescent="0.2">
      <c r="A27" s="1" t="s">
        <v>154</v>
      </c>
      <c r="B27" s="21">
        <v>4</v>
      </c>
      <c r="C27" s="24">
        <v>4.878048780487805E-2</v>
      </c>
      <c r="D27" s="7">
        <v>2.3809999999999999E-3</v>
      </c>
      <c r="E27" s="7">
        <v>0.195242</v>
      </c>
      <c r="F27" s="22">
        <v>256.69489299999998</v>
      </c>
      <c r="G27" s="24">
        <v>7.729445739235169E-2</v>
      </c>
    </row>
    <row r="28" spans="1:7" x14ac:dyDescent="0.2">
      <c r="A28" s="1" t="s">
        <v>126</v>
      </c>
      <c r="B28" s="21">
        <v>3</v>
      </c>
      <c r="C28" s="24">
        <v>3.6585365853658534E-2</v>
      </c>
      <c r="D28" s="7">
        <v>2.6740000000000002E-3</v>
      </c>
      <c r="E28" s="7">
        <v>0.21926800000000002</v>
      </c>
      <c r="F28" s="22">
        <v>250.11168000000001</v>
      </c>
      <c r="G28" s="24">
        <v>7.531215898825655E-2</v>
      </c>
    </row>
    <row r="29" spans="1:7" x14ac:dyDescent="0.2">
      <c r="A29" s="1" t="s">
        <v>144</v>
      </c>
      <c r="B29" s="21">
        <v>4</v>
      </c>
      <c r="C29" s="24">
        <v>4.878048780487805E-2</v>
      </c>
      <c r="D29" s="7">
        <v>2.2420000000000001E-3</v>
      </c>
      <c r="E29" s="7">
        <v>0.18384400000000001</v>
      </c>
      <c r="F29" s="22">
        <v>243.70357100000001</v>
      </c>
      <c r="G29" s="24">
        <v>7.338258687142428E-2</v>
      </c>
    </row>
    <row r="30" spans="1:7" x14ac:dyDescent="0.2">
      <c r="A30" s="1" t="s">
        <v>147</v>
      </c>
      <c r="B30" s="21">
        <v>4</v>
      </c>
      <c r="C30" s="24">
        <v>4.878048780487805E-2</v>
      </c>
      <c r="D30" s="7">
        <v>2.2269999999999998E-3</v>
      </c>
      <c r="E30" s="7">
        <v>0.182614</v>
      </c>
      <c r="F30" s="22">
        <v>211.927256</v>
      </c>
      <c r="G30" s="24">
        <v>6.381428967178561E-2</v>
      </c>
    </row>
    <row r="31" spans="1:7" x14ac:dyDescent="0.2">
      <c r="A31" s="1" t="s">
        <v>187</v>
      </c>
      <c r="B31" s="21">
        <v>5</v>
      </c>
      <c r="C31" s="24">
        <v>6.097560975609756E-2</v>
      </c>
      <c r="D31" s="7">
        <v>2.1689999999999999E-3</v>
      </c>
      <c r="E31" s="7">
        <v>0.17785799999999999</v>
      </c>
      <c r="F31" s="22">
        <v>199.37279100000001</v>
      </c>
      <c r="G31" s="24">
        <v>6.0033962962962963E-2</v>
      </c>
    </row>
    <row r="32" spans="1:7" x14ac:dyDescent="0.2">
      <c r="A32" s="1" t="s">
        <v>134</v>
      </c>
      <c r="B32" s="21">
        <v>4</v>
      </c>
      <c r="C32" s="24">
        <v>4.878048780487805E-2</v>
      </c>
      <c r="D32" s="7">
        <v>2.8649999999999999E-3</v>
      </c>
      <c r="E32" s="7">
        <v>0.23493</v>
      </c>
      <c r="F32" s="22">
        <v>192.860984</v>
      </c>
      <c r="G32" s="24">
        <v>5.8073165913881362E-2</v>
      </c>
    </row>
    <row r="33" spans="1:7" x14ac:dyDescent="0.2">
      <c r="A33" s="1" t="s">
        <v>166</v>
      </c>
      <c r="B33" s="21">
        <v>4</v>
      </c>
      <c r="C33" s="24">
        <v>4.878048780487805E-2</v>
      </c>
      <c r="D33" s="7">
        <v>2.4329999999999998E-3</v>
      </c>
      <c r="E33" s="7">
        <v>0.19950599999999999</v>
      </c>
      <c r="F33" s="22">
        <v>189.58888899999999</v>
      </c>
      <c r="G33" s="24">
        <v>5.7087891900030108E-2</v>
      </c>
    </row>
    <row r="34" spans="1:7" x14ac:dyDescent="0.2">
      <c r="A34" s="1" t="s">
        <v>157</v>
      </c>
      <c r="B34" s="21">
        <v>5</v>
      </c>
      <c r="C34" s="24">
        <v>6.097560975609756E-2</v>
      </c>
      <c r="D34" s="7">
        <v>2.0790000000000001E-3</v>
      </c>
      <c r="E34" s="7">
        <v>0.17047800000000002</v>
      </c>
      <c r="F34" s="22">
        <v>186.70357100000001</v>
      </c>
      <c r="G34" s="24">
        <v>5.6219081903041257E-2</v>
      </c>
    </row>
    <row r="35" spans="1:7" x14ac:dyDescent="0.2">
      <c r="A35" s="1" t="s">
        <v>109</v>
      </c>
      <c r="B35" s="21">
        <v>3</v>
      </c>
      <c r="C35" s="24">
        <v>3.6585365853658534E-2</v>
      </c>
      <c r="D35" s="7">
        <v>1.7240000000000001E-3</v>
      </c>
      <c r="E35" s="7">
        <v>0.14136799999999999</v>
      </c>
      <c r="F35" s="22">
        <v>161</v>
      </c>
      <c r="G35" s="24">
        <v>4.8479373682625712E-2</v>
      </c>
    </row>
    <row r="36" spans="1:7" x14ac:dyDescent="0.2">
      <c r="A36" s="1" t="s">
        <v>117</v>
      </c>
      <c r="B36" s="21">
        <v>3</v>
      </c>
      <c r="C36" s="24">
        <v>3.6585365853658534E-2</v>
      </c>
      <c r="D36" s="7">
        <v>1.9189999999999999E-3</v>
      </c>
      <c r="E36" s="7">
        <v>0.157358</v>
      </c>
      <c r="F36" s="22">
        <v>161</v>
      </c>
      <c r="G36" s="24">
        <v>4.8479373682625712E-2</v>
      </c>
    </row>
    <row r="37" spans="1:7" x14ac:dyDescent="0.2">
      <c r="A37" s="1" t="s">
        <v>138</v>
      </c>
      <c r="B37" s="21">
        <v>3</v>
      </c>
      <c r="C37" s="24">
        <v>3.6585365853658534E-2</v>
      </c>
      <c r="D37" s="7">
        <v>2.5709999999999999E-3</v>
      </c>
      <c r="E37" s="7">
        <v>0.21082199999999998</v>
      </c>
      <c r="F37" s="22">
        <v>161</v>
      </c>
      <c r="G37" s="24">
        <v>4.8479373682625712E-2</v>
      </c>
    </row>
    <row r="38" spans="1:7" x14ac:dyDescent="0.2">
      <c r="A38" s="1" t="s">
        <v>163</v>
      </c>
      <c r="B38" s="21">
        <v>3</v>
      </c>
      <c r="C38" s="24">
        <v>3.6585365853658534E-2</v>
      </c>
      <c r="D38" s="7">
        <v>2.062E-3</v>
      </c>
      <c r="E38" s="7">
        <v>0.16908400000000001</v>
      </c>
      <c r="F38" s="22">
        <v>161</v>
      </c>
      <c r="G38" s="24">
        <v>4.8479373682625712E-2</v>
      </c>
    </row>
    <row r="39" spans="1:7" x14ac:dyDescent="0.2">
      <c r="A39" s="1" t="s">
        <v>143</v>
      </c>
      <c r="B39" s="21">
        <v>2</v>
      </c>
      <c r="C39" s="24">
        <v>2.4390243902439025E-2</v>
      </c>
      <c r="D39" s="7">
        <v>1.9120000000000001E-3</v>
      </c>
      <c r="E39" s="7">
        <v>0.15678400000000001</v>
      </c>
      <c r="F39" s="22">
        <v>160</v>
      </c>
      <c r="G39" s="24">
        <v>4.8178259560373381E-2</v>
      </c>
    </row>
    <row r="40" spans="1:7" x14ac:dyDescent="0.2">
      <c r="A40" s="1" t="s">
        <v>182</v>
      </c>
      <c r="B40" s="21">
        <v>3</v>
      </c>
      <c r="C40" s="24">
        <v>3.6585365853658534E-2</v>
      </c>
      <c r="D40" s="7">
        <v>2.0920000000000001E-3</v>
      </c>
      <c r="E40" s="7">
        <v>0.171544</v>
      </c>
      <c r="F40" s="22">
        <v>156.19999999999999</v>
      </c>
      <c r="G40" s="24">
        <v>4.7034025895814513E-2</v>
      </c>
    </row>
    <row r="41" spans="1:7" x14ac:dyDescent="0.2">
      <c r="A41" s="1" t="s">
        <v>124</v>
      </c>
      <c r="B41" s="21">
        <v>4</v>
      </c>
      <c r="C41" s="24">
        <v>4.878048780487805E-2</v>
      </c>
      <c r="D41" s="7">
        <v>2.6949999999999999E-3</v>
      </c>
      <c r="E41" s="7">
        <v>0.22098999999999999</v>
      </c>
      <c r="F41" s="22">
        <v>155.16508899999999</v>
      </c>
      <c r="G41" s="24">
        <v>4.6722399578440224E-2</v>
      </c>
    </row>
    <row r="42" spans="1:7" x14ac:dyDescent="0.2">
      <c r="A42" s="1" t="s">
        <v>172</v>
      </c>
      <c r="B42" s="21">
        <v>4</v>
      </c>
      <c r="C42" s="24">
        <v>4.878048780487805E-2</v>
      </c>
      <c r="D42" s="7">
        <v>2.653E-3</v>
      </c>
      <c r="E42" s="7">
        <v>0.21754599999999999</v>
      </c>
      <c r="F42" s="22">
        <v>147.57874699999999</v>
      </c>
      <c r="G42" s="24">
        <v>4.4438044866004216E-2</v>
      </c>
    </row>
    <row r="43" spans="1:7" x14ac:dyDescent="0.2">
      <c r="A43" s="1" t="s">
        <v>158</v>
      </c>
      <c r="B43" s="21">
        <v>4</v>
      </c>
      <c r="C43" s="24">
        <v>4.878048780487805E-2</v>
      </c>
      <c r="D43" s="7">
        <v>2.1549999999999998E-3</v>
      </c>
      <c r="E43" s="7">
        <v>0.17670999999999998</v>
      </c>
      <c r="F43" s="22">
        <v>144.83975599999999</v>
      </c>
      <c r="G43" s="24">
        <v>4.3613295995182169E-2</v>
      </c>
    </row>
    <row r="44" spans="1:7" x14ac:dyDescent="0.2">
      <c r="A44" s="1" t="s">
        <v>108</v>
      </c>
      <c r="B44" s="21">
        <v>3</v>
      </c>
      <c r="C44" s="24">
        <v>3.6585365853658534E-2</v>
      </c>
      <c r="D44" s="7">
        <v>2.1979999999999999E-3</v>
      </c>
      <c r="E44" s="7">
        <v>0.18023599999999998</v>
      </c>
      <c r="F44" s="22">
        <v>137.73831999999999</v>
      </c>
      <c r="G44" s="24">
        <v>4.1474953327311048E-2</v>
      </c>
    </row>
    <row r="45" spans="1:7" x14ac:dyDescent="0.2">
      <c r="A45" s="1" t="s">
        <v>153</v>
      </c>
      <c r="B45" s="21">
        <v>4</v>
      </c>
      <c r="C45" s="24">
        <v>4.878048780487805E-2</v>
      </c>
      <c r="D45" s="7">
        <v>2.519E-3</v>
      </c>
      <c r="E45" s="7">
        <v>0.20655799999999999</v>
      </c>
      <c r="F45" s="22">
        <v>132.14263600000001</v>
      </c>
      <c r="G45" s="24">
        <v>3.9790013851249625E-2</v>
      </c>
    </row>
    <row r="46" spans="1:7" x14ac:dyDescent="0.2">
      <c r="A46" s="1" t="s">
        <v>170</v>
      </c>
      <c r="B46" s="21">
        <v>3</v>
      </c>
      <c r="C46" s="24">
        <v>3.6585365853658534E-2</v>
      </c>
      <c r="D46" s="7">
        <v>2.4450000000000001E-3</v>
      </c>
      <c r="E46" s="7">
        <v>0.20049</v>
      </c>
      <c r="F46" s="22">
        <v>102.922222</v>
      </c>
      <c r="G46" s="24">
        <v>3.0991334537789825E-2</v>
      </c>
    </row>
    <row r="47" spans="1:7" x14ac:dyDescent="0.2">
      <c r="A47" s="1" t="s">
        <v>149</v>
      </c>
      <c r="B47" s="21">
        <v>4</v>
      </c>
      <c r="C47" s="24">
        <v>4.878048780487805E-2</v>
      </c>
      <c r="D47" s="7">
        <v>2.336E-3</v>
      </c>
      <c r="E47" s="7">
        <v>0.191552</v>
      </c>
      <c r="F47" s="22">
        <v>100.340476</v>
      </c>
      <c r="G47" s="24">
        <v>3.0213934357121348E-2</v>
      </c>
    </row>
    <row r="48" spans="1:7" x14ac:dyDescent="0.2">
      <c r="A48" s="1" t="s">
        <v>128</v>
      </c>
      <c r="B48" s="21">
        <v>3</v>
      </c>
      <c r="C48" s="24">
        <v>3.6585365853658534E-2</v>
      </c>
      <c r="D48" s="7">
        <v>2.6949999999999999E-3</v>
      </c>
      <c r="E48" s="7">
        <v>0.22098999999999999</v>
      </c>
      <c r="F48" s="22">
        <v>87.7</v>
      </c>
      <c r="G48" s="24">
        <v>2.6407708521529662E-2</v>
      </c>
    </row>
    <row r="49" spans="1:7" x14ac:dyDescent="0.2">
      <c r="A49" s="1" t="s">
        <v>141</v>
      </c>
      <c r="B49" s="21">
        <v>2</v>
      </c>
      <c r="C49" s="24">
        <v>2.4390243902439025E-2</v>
      </c>
      <c r="D49" s="7">
        <v>1.6609999999999999E-3</v>
      </c>
      <c r="E49" s="7">
        <v>0.13620199999999999</v>
      </c>
      <c r="F49" s="22">
        <v>81</v>
      </c>
      <c r="G49" s="24">
        <v>2.4390243902439025E-2</v>
      </c>
    </row>
    <row r="50" spans="1:7" x14ac:dyDescent="0.2">
      <c r="A50" s="1" t="s">
        <v>145</v>
      </c>
      <c r="B50" s="21">
        <v>2</v>
      </c>
      <c r="C50" s="24">
        <v>2.4390243902439025E-2</v>
      </c>
      <c r="D50" s="7">
        <v>1.8940000000000001E-3</v>
      </c>
      <c r="E50" s="7">
        <v>0.155308</v>
      </c>
      <c r="F50" s="22">
        <v>81</v>
      </c>
      <c r="G50" s="24">
        <v>2.4390243902439025E-2</v>
      </c>
    </row>
    <row r="51" spans="1:7" x14ac:dyDescent="0.2">
      <c r="A51" s="1" t="s">
        <v>185</v>
      </c>
      <c r="B51" s="21">
        <v>3</v>
      </c>
      <c r="C51" s="24">
        <v>3.6585365853658534E-2</v>
      </c>
      <c r="D51" s="7">
        <v>2.1099999999999999E-3</v>
      </c>
      <c r="E51" s="7">
        <v>0.17301999999999998</v>
      </c>
      <c r="F51" s="22">
        <v>81</v>
      </c>
      <c r="G51" s="24">
        <v>2.4390243902439025E-2</v>
      </c>
    </row>
    <row r="52" spans="1:7" x14ac:dyDescent="0.2">
      <c r="A52" s="1" t="s">
        <v>130</v>
      </c>
      <c r="B52" s="21">
        <v>4</v>
      </c>
      <c r="C52" s="24">
        <v>4.878048780487805E-2</v>
      </c>
      <c r="D52" s="7">
        <v>2.9150000000000001E-3</v>
      </c>
      <c r="E52" s="7">
        <v>0.23902999999999999</v>
      </c>
      <c r="F52" s="22">
        <v>66.814176000000003</v>
      </c>
      <c r="G52" s="24">
        <v>2.0118691960252937E-2</v>
      </c>
    </row>
    <row r="53" spans="1:7" x14ac:dyDescent="0.2">
      <c r="A53" s="1" t="s">
        <v>174</v>
      </c>
      <c r="B53" s="21">
        <v>4</v>
      </c>
      <c r="C53" s="24">
        <v>4.878048780487805E-2</v>
      </c>
      <c r="D53" s="7">
        <v>2.725E-3</v>
      </c>
      <c r="E53" s="7">
        <v>0.22345000000000001</v>
      </c>
      <c r="F53" s="22">
        <v>65.667460000000005</v>
      </c>
      <c r="G53" s="24">
        <v>1.977339957844023E-2</v>
      </c>
    </row>
    <row r="54" spans="1:7" x14ac:dyDescent="0.2">
      <c r="A54" s="1" t="s">
        <v>132</v>
      </c>
      <c r="B54" s="21">
        <v>4</v>
      </c>
      <c r="C54" s="24">
        <v>4.878048780487805E-2</v>
      </c>
      <c r="D54" s="7">
        <v>2.6949999999999999E-3</v>
      </c>
      <c r="E54" s="7">
        <v>0.22098999999999999</v>
      </c>
      <c r="F54" s="22">
        <v>38.998809999999999</v>
      </c>
      <c r="G54" s="24">
        <v>1.1743092442035532E-2</v>
      </c>
    </row>
    <row r="55" spans="1:7" x14ac:dyDescent="0.2">
      <c r="A55" s="1" t="s">
        <v>151</v>
      </c>
      <c r="B55" s="21">
        <v>3</v>
      </c>
      <c r="C55" s="24">
        <v>3.6585365853658534E-2</v>
      </c>
      <c r="D55" s="7">
        <v>2.5000000000000001E-3</v>
      </c>
      <c r="E55" s="7">
        <v>0.20499999999999999</v>
      </c>
      <c r="F55" s="22">
        <v>37.820058000000003</v>
      </c>
      <c r="G55" s="24">
        <v>1.138815356820235E-2</v>
      </c>
    </row>
    <row r="56" spans="1:7" x14ac:dyDescent="0.2">
      <c r="A56" s="1" t="s">
        <v>173</v>
      </c>
      <c r="B56" s="21">
        <v>3</v>
      </c>
      <c r="C56" s="24">
        <v>3.6585365853658534E-2</v>
      </c>
      <c r="D56" s="7">
        <v>2.611E-3</v>
      </c>
      <c r="E56" s="7">
        <v>0.21410200000000001</v>
      </c>
      <c r="F56" s="22">
        <v>33.041269999999997</v>
      </c>
      <c r="G56" s="24">
        <v>9.9491930141523636E-3</v>
      </c>
    </row>
    <row r="57" spans="1:7" x14ac:dyDescent="0.2">
      <c r="A57" s="1" t="s">
        <v>186</v>
      </c>
      <c r="B57" s="21">
        <v>2</v>
      </c>
      <c r="C57" s="24">
        <v>2.4390243902439025E-2</v>
      </c>
      <c r="D57" s="7">
        <v>1.9719999999999998E-3</v>
      </c>
      <c r="E57" s="7">
        <v>0.16170399999999999</v>
      </c>
      <c r="F57" s="22">
        <v>27.666667</v>
      </c>
      <c r="G57" s="24">
        <v>8.3308241493526055E-3</v>
      </c>
    </row>
    <row r="58" spans="1:7" x14ac:dyDescent="0.2">
      <c r="A58" s="1" t="s">
        <v>169</v>
      </c>
      <c r="B58" s="21">
        <v>3</v>
      </c>
      <c r="C58" s="24">
        <v>3.6585365853658534E-2</v>
      </c>
      <c r="D58" s="7">
        <v>2.3809999999999999E-3</v>
      </c>
      <c r="E58" s="7">
        <v>0.195242</v>
      </c>
      <c r="F58" s="22">
        <v>18</v>
      </c>
      <c r="G58" s="24">
        <v>5.4200542005420054E-3</v>
      </c>
    </row>
    <row r="59" spans="1:7" x14ac:dyDescent="0.2">
      <c r="A59" s="1" t="s">
        <v>152</v>
      </c>
      <c r="B59" s="21">
        <v>2</v>
      </c>
      <c r="C59" s="24">
        <v>2.4390243902439025E-2</v>
      </c>
      <c r="D59" s="7">
        <v>2.4750000000000002E-3</v>
      </c>
      <c r="E59" s="7">
        <v>0.20295000000000002</v>
      </c>
      <c r="F59" s="22">
        <v>7.6876980000000001</v>
      </c>
      <c r="G59" s="24">
        <v>2.3148744354110208E-3</v>
      </c>
    </row>
    <row r="60" spans="1:7" x14ac:dyDescent="0.2">
      <c r="A60" s="1" t="s">
        <v>107</v>
      </c>
      <c r="B60" s="21">
        <v>1</v>
      </c>
      <c r="C60" s="24">
        <v>1.2195121951219513E-2</v>
      </c>
      <c r="D60" s="7">
        <v>1.866E-3</v>
      </c>
      <c r="E60" s="7">
        <v>0.15301200000000001</v>
      </c>
      <c r="F60" s="22">
        <v>0</v>
      </c>
      <c r="G60" s="24">
        <v>0</v>
      </c>
    </row>
    <row r="61" spans="1:7" x14ac:dyDescent="0.2">
      <c r="A61" s="1" t="s">
        <v>110</v>
      </c>
      <c r="B61" s="21">
        <v>1</v>
      </c>
      <c r="C61" s="24">
        <v>1.2195121951219513E-2</v>
      </c>
      <c r="D61" s="7">
        <v>1.513E-3</v>
      </c>
      <c r="E61" s="7">
        <v>0.124066</v>
      </c>
      <c r="F61" s="22">
        <v>0</v>
      </c>
      <c r="G61" s="24">
        <v>0</v>
      </c>
    </row>
    <row r="62" spans="1:7" x14ac:dyDescent="0.2">
      <c r="A62" s="1" t="s">
        <v>111</v>
      </c>
      <c r="B62" s="21">
        <v>1</v>
      </c>
      <c r="C62" s="24">
        <v>1.2195121951219513E-2</v>
      </c>
      <c r="D62" s="7">
        <v>1.513E-3</v>
      </c>
      <c r="E62" s="7">
        <v>0.124066</v>
      </c>
      <c r="F62" s="22">
        <v>0</v>
      </c>
      <c r="G62" s="24">
        <v>0</v>
      </c>
    </row>
    <row r="63" spans="1:7" x14ac:dyDescent="0.2">
      <c r="A63" s="1" t="s">
        <v>113</v>
      </c>
      <c r="B63" s="21">
        <v>1</v>
      </c>
      <c r="C63" s="24">
        <v>1.2195121951219513E-2</v>
      </c>
      <c r="D63" s="7">
        <v>1.712E-3</v>
      </c>
      <c r="E63" s="7">
        <v>0.14038400000000001</v>
      </c>
      <c r="F63" s="22">
        <v>0</v>
      </c>
      <c r="G63" s="24">
        <v>0</v>
      </c>
    </row>
    <row r="64" spans="1:7" x14ac:dyDescent="0.2">
      <c r="A64" s="1" t="s">
        <v>115</v>
      </c>
      <c r="B64" s="21">
        <v>1</v>
      </c>
      <c r="C64" s="24">
        <v>1.2195121951219513E-2</v>
      </c>
      <c r="D64" s="7">
        <v>2.1740000000000002E-3</v>
      </c>
      <c r="E64" s="7">
        <v>0.17826800000000001</v>
      </c>
      <c r="F64" s="22">
        <v>0</v>
      </c>
      <c r="G64" s="24">
        <v>0</v>
      </c>
    </row>
    <row r="65" spans="1:7" x14ac:dyDescent="0.2">
      <c r="A65" s="1" t="s">
        <v>118</v>
      </c>
      <c r="B65" s="21">
        <v>1</v>
      </c>
      <c r="C65" s="24">
        <v>1.2195121951219513E-2</v>
      </c>
      <c r="D65" s="7">
        <v>1.6609999999999999E-3</v>
      </c>
      <c r="E65" s="7">
        <v>0.13620199999999999</v>
      </c>
      <c r="F65" s="22">
        <v>0</v>
      </c>
      <c r="G65" s="24">
        <v>0</v>
      </c>
    </row>
    <row r="66" spans="1:7" x14ac:dyDescent="0.2">
      <c r="A66" s="1" t="s">
        <v>119</v>
      </c>
      <c r="B66" s="21">
        <v>1</v>
      </c>
      <c r="C66" s="24">
        <v>1.2195121951219513E-2</v>
      </c>
      <c r="D66" s="7">
        <v>1.6609999999999999E-3</v>
      </c>
      <c r="E66" s="7">
        <v>0.13620199999999999</v>
      </c>
      <c r="F66" s="22">
        <v>0</v>
      </c>
      <c r="G66" s="24">
        <v>0</v>
      </c>
    </row>
    <row r="67" spans="1:7" x14ac:dyDescent="0.2">
      <c r="A67" s="1" t="s">
        <v>121</v>
      </c>
      <c r="B67" s="21">
        <v>1</v>
      </c>
      <c r="C67" s="24">
        <v>1.2195121951219513E-2</v>
      </c>
      <c r="D67" s="7">
        <v>1.905E-3</v>
      </c>
      <c r="E67" s="7">
        <v>0.15620999999999999</v>
      </c>
      <c r="F67" s="22">
        <v>0</v>
      </c>
      <c r="G67" s="24">
        <v>0</v>
      </c>
    </row>
    <row r="68" spans="1:7" x14ac:dyDescent="0.2">
      <c r="A68" s="1" t="s">
        <v>125</v>
      </c>
      <c r="B68" s="21">
        <v>1</v>
      </c>
      <c r="C68" s="24">
        <v>1.2195121951219513E-2</v>
      </c>
      <c r="D68" s="7">
        <v>2.212E-3</v>
      </c>
      <c r="E68" s="7">
        <v>0.18138399999999999</v>
      </c>
      <c r="F68" s="22">
        <v>0</v>
      </c>
      <c r="G68" s="24">
        <v>0</v>
      </c>
    </row>
    <row r="69" spans="1:7" x14ac:dyDescent="0.2">
      <c r="A69" s="1" t="s">
        <v>139</v>
      </c>
      <c r="B69" s="21">
        <v>1</v>
      </c>
      <c r="C69" s="24">
        <v>1.2195121951219513E-2</v>
      </c>
      <c r="D69" s="7">
        <v>2.1280000000000001E-3</v>
      </c>
      <c r="E69" s="7">
        <v>0.17449600000000001</v>
      </c>
      <c r="F69" s="22">
        <v>0</v>
      </c>
      <c r="G69" s="24">
        <v>0</v>
      </c>
    </row>
    <row r="70" spans="1:7" x14ac:dyDescent="0.2">
      <c r="A70" s="1" t="s">
        <v>140</v>
      </c>
      <c r="B70" s="21">
        <v>1</v>
      </c>
      <c r="C70" s="24">
        <v>1.2195121951219513E-2</v>
      </c>
      <c r="D70" s="7">
        <v>2.1280000000000001E-3</v>
      </c>
      <c r="E70" s="7">
        <v>0.17449600000000001</v>
      </c>
      <c r="F70" s="22">
        <v>0</v>
      </c>
      <c r="G70" s="24">
        <v>0</v>
      </c>
    </row>
    <row r="71" spans="1:7" x14ac:dyDescent="0.2">
      <c r="A71" s="1" t="s">
        <v>142</v>
      </c>
      <c r="B71" s="21">
        <v>1</v>
      </c>
      <c r="C71" s="24">
        <v>1.2195121951219513E-2</v>
      </c>
      <c r="D71" s="7">
        <v>1.464E-3</v>
      </c>
      <c r="E71" s="7">
        <v>0.120048</v>
      </c>
      <c r="F71" s="22">
        <v>0</v>
      </c>
      <c r="G71" s="24">
        <v>0</v>
      </c>
    </row>
    <row r="72" spans="1:7" x14ac:dyDescent="0.2">
      <c r="A72" s="1" t="s">
        <v>146</v>
      </c>
      <c r="B72" s="21">
        <v>1</v>
      </c>
      <c r="C72" s="24">
        <v>1.2195121951219513E-2</v>
      </c>
      <c r="D72" s="7">
        <v>1.642E-3</v>
      </c>
      <c r="E72" s="7">
        <v>0.13464400000000001</v>
      </c>
      <c r="F72" s="22">
        <v>0</v>
      </c>
      <c r="G72" s="24">
        <v>0</v>
      </c>
    </row>
    <row r="73" spans="1:7" x14ac:dyDescent="0.2">
      <c r="A73" s="1" t="s">
        <v>150</v>
      </c>
      <c r="B73" s="21">
        <v>1</v>
      </c>
      <c r="C73" s="24">
        <v>1.2195121951219513E-2</v>
      </c>
      <c r="D73" s="7">
        <v>1.9650000000000002E-3</v>
      </c>
      <c r="E73" s="7">
        <v>0.16113000000000002</v>
      </c>
      <c r="F73" s="22">
        <v>0</v>
      </c>
      <c r="G73" s="24">
        <v>0</v>
      </c>
    </row>
    <row r="74" spans="1:7" x14ac:dyDescent="0.2">
      <c r="A74" s="1" t="s">
        <v>159</v>
      </c>
      <c r="B74" s="21">
        <v>1</v>
      </c>
      <c r="C74" s="24">
        <v>1.2195121951219513E-2</v>
      </c>
      <c r="D74" s="7">
        <v>1.779E-3</v>
      </c>
      <c r="E74" s="7">
        <v>0.14587800000000001</v>
      </c>
      <c r="F74" s="22">
        <v>0</v>
      </c>
      <c r="G74" s="24">
        <v>0</v>
      </c>
    </row>
    <row r="75" spans="1:7" x14ac:dyDescent="0.2">
      <c r="A75" s="1" t="s">
        <v>160</v>
      </c>
      <c r="B75" s="21">
        <v>1</v>
      </c>
      <c r="C75" s="24">
        <v>1.2195121951219513E-2</v>
      </c>
      <c r="D75" s="7">
        <v>1.779E-3</v>
      </c>
      <c r="E75" s="7">
        <v>0.14587800000000001</v>
      </c>
      <c r="F75" s="22">
        <v>0</v>
      </c>
      <c r="G75" s="24">
        <v>0</v>
      </c>
    </row>
    <row r="76" spans="1:7" x14ac:dyDescent="0.2">
      <c r="A76" s="1" t="s">
        <v>161</v>
      </c>
      <c r="B76" s="21">
        <v>1</v>
      </c>
      <c r="C76" s="24">
        <v>1.2195121951219513E-2</v>
      </c>
      <c r="D76" s="7">
        <v>1.835E-3</v>
      </c>
      <c r="E76" s="7">
        <v>0.15046999999999999</v>
      </c>
      <c r="F76" s="22">
        <v>0</v>
      </c>
      <c r="G76" s="24">
        <v>0</v>
      </c>
    </row>
    <row r="77" spans="1:7" x14ac:dyDescent="0.2">
      <c r="A77" s="1" t="s">
        <v>162</v>
      </c>
      <c r="B77" s="21">
        <v>1</v>
      </c>
      <c r="C77" s="24">
        <v>1.2195121951219513E-2</v>
      </c>
      <c r="D77" s="7">
        <v>1.7669999999999999E-3</v>
      </c>
      <c r="E77" s="7">
        <v>0.144894</v>
      </c>
      <c r="F77" s="22">
        <v>0</v>
      </c>
      <c r="G77" s="24">
        <v>0</v>
      </c>
    </row>
    <row r="78" spans="1:7" x14ac:dyDescent="0.2">
      <c r="A78" s="1" t="s">
        <v>164</v>
      </c>
      <c r="B78" s="21">
        <v>1</v>
      </c>
      <c r="C78" s="24">
        <v>1.2195121951219513E-2</v>
      </c>
      <c r="D78" s="7">
        <v>1.7669999999999999E-3</v>
      </c>
      <c r="E78" s="7">
        <v>0.144894</v>
      </c>
      <c r="F78" s="22">
        <v>0</v>
      </c>
      <c r="G78" s="24">
        <v>0</v>
      </c>
    </row>
    <row r="79" spans="1:7" x14ac:dyDescent="0.2">
      <c r="A79" s="1" t="s">
        <v>167</v>
      </c>
      <c r="B79" s="21">
        <v>1</v>
      </c>
      <c r="C79" s="24">
        <v>1.2195121951219513E-2</v>
      </c>
      <c r="D79" s="7">
        <v>2.0330000000000001E-3</v>
      </c>
      <c r="E79" s="7">
        <v>0.16670600000000002</v>
      </c>
      <c r="F79" s="22">
        <v>0</v>
      </c>
      <c r="G79" s="24">
        <v>0</v>
      </c>
    </row>
    <row r="80" spans="1:7" x14ac:dyDescent="0.2">
      <c r="A80" s="1" t="s">
        <v>168</v>
      </c>
      <c r="B80" s="21">
        <v>1</v>
      </c>
      <c r="C80" s="24">
        <v>1.2195121951219513E-2</v>
      </c>
      <c r="D80" s="7">
        <v>2.0330000000000001E-3</v>
      </c>
      <c r="E80" s="7">
        <v>0.16670600000000002</v>
      </c>
      <c r="F80" s="22">
        <v>0</v>
      </c>
      <c r="G80" s="24">
        <v>0</v>
      </c>
    </row>
    <row r="81" spans="1:7" x14ac:dyDescent="0.2">
      <c r="A81" s="1" t="s">
        <v>179</v>
      </c>
      <c r="B81" s="21">
        <v>1</v>
      </c>
      <c r="C81" s="24">
        <v>1.2195121951219513E-2</v>
      </c>
      <c r="D81" s="7">
        <v>2.0040000000000001E-3</v>
      </c>
      <c r="E81" s="7">
        <v>0.164328</v>
      </c>
      <c r="F81" s="22">
        <v>0</v>
      </c>
      <c r="G81" s="24">
        <v>0</v>
      </c>
    </row>
    <row r="82" spans="1:7" x14ac:dyDescent="0.2">
      <c r="A82" s="1" t="s">
        <v>180</v>
      </c>
      <c r="B82" s="21">
        <v>1</v>
      </c>
      <c r="C82" s="24">
        <v>1.2195121951219513E-2</v>
      </c>
      <c r="D82" s="7">
        <v>2.0040000000000001E-3</v>
      </c>
      <c r="E82" s="7">
        <v>0.164328</v>
      </c>
      <c r="F82" s="22">
        <v>0</v>
      </c>
      <c r="G82" s="24">
        <v>0</v>
      </c>
    </row>
    <row r="83" spans="1:7" x14ac:dyDescent="0.2">
      <c r="A83" s="1" t="s">
        <v>183</v>
      </c>
      <c r="B83" s="21">
        <v>1</v>
      </c>
      <c r="C83" s="24">
        <v>1.2195121951219513E-2</v>
      </c>
      <c r="D83" s="7">
        <v>1.789E-3</v>
      </c>
      <c r="E83" s="7">
        <v>0.146698</v>
      </c>
      <c r="F83" s="22">
        <v>0</v>
      </c>
      <c r="G83" s="24">
        <v>0</v>
      </c>
    </row>
    <row r="84" spans="1:7" x14ac:dyDescent="0.2">
      <c r="A84" s="1" t="s">
        <v>184</v>
      </c>
      <c r="B84" s="21">
        <v>1</v>
      </c>
      <c r="C84" s="24">
        <v>1.2195121951219513E-2</v>
      </c>
      <c r="D84" s="7">
        <v>1.802E-3</v>
      </c>
      <c r="E84" s="7">
        <v>0.14776400000000001</v>
      </c>
      <c r="F84" s="22">
        <v>0</v>
      </c>
      <c r="G84" s="24">
        <v>0</v>
      </c>
    </row>
    <row r="85" spans="1:7" x14ac:dyDescent="0.2">
      <c r="A85" s="1" t="s">
        <v>188</v>
      </c>
      <c r="B85" s="21">
        <v>1</v>
      </c>
      <c r="C85" s="24">
        <v>1.2195121951219513E-2</v>
      </c>
      <c r="D85" s="7">
        <v>1.8450000000000001E-3</v>
      </c>
      <c r="E85" s="7">
        <v>0.15129000000000001</v>
      </c>
      <c r="F85" s="22">
        <v>0</v>
      </c>
      <c r="G85" s="24">
        <v>0</v>
      </c>
    </row>
  </sheetData>
  <mergeCells count="4">
    <mergeCell ref="A1:A2"/>
    <mergeCell ref="B1:C1"/>
    <mergeCell ref="D1:E1"/>
    <mergeCell ref="F1:G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19.5" style="1" bestFit="1" customWidth="1"/>
    <col min="2" max="4" width="13.5" style="2" customWidth="1"/>
    <col min="5" max="5" width="13.5" customWidth="1"/>
    <col min="6" max="6" width="13.5" style="4" customWidth="1"/>
    <col min="7" max="7" width="13.5" customWidth="1"/>
  </cols>
  <sheetData>
    <row r="1" spans="1:7" ht="15" customHeight="1" x14ac:dyDescent="0.2">
      <c r="A1" s="43" t="s">
        <v>0</v>
      </c>
      <c r="B1" s="38" t="s">
        <v>668</v>
      </c>
      <c r="C1" s="39"/>
      <c r="D1" s="40" t="s">
        <v>2</v>
      </c>
      <c r="E1" s="40"/>
      <c r="F1" s="41" t="s">
        <v>1</v>
      </c>
      <c r="G1" s="42"/>
    </row>
    <row r="2" spans="1:7" ht="16" x14ac:dyDescent="0.2">
      <c r="A2" s="43"/>
      <c r="B2" s="25" t="s">
        <v>669</v>
      </c>
      <c r="C2" s="20" t="s">
        <v>670</v>
      </c>
      <c r="D2" s="26" t="s">
        <v>673</v>
      </c>
      <c r="E2" s="18" t="s">
        <v>674</v>
      </c>
      <c r="F2" s="27" t="s">
        <v>671</v>
      </c>
      <c r="G2" s="23" t="s">
        <v>672</v>
      </c>
    </row>
    <row r="3" spans="1:7" x14ac:dyDescent="0.2">
      <c r="A3" s="1" t="s">
        <v>217</v>
      </c>
      <c r="B3" s="21">
        <v>6</v>
      </c>
      <c r="C3" s="24">
        <v>0.1276595744680851</v>
      </c>
      <c r="D3" s="7">
        <v>6.4939999999999998E-3</v>
      </c>
      <c r="E3" s="7">
        <v>0.30521799999999999</v>
      </c>
      <c r="F3" s="22">
        <v>265.18872199999998</v>
      </c>
      <c r="G3" s="24">
        <v>0.2453179666975023</v>
      </c>
    </row>
    <row r="4" spans="1:7" x14ac:dyDescent="0.2">
      <c r="A4" s="1" t="s">
        <v>233</v>
      </c>
      <c r="B4" s="21">
        <v>6</v>
      </c>
      <c r="C4" s="24">
        <v>0.1276595744680851</v>
      </c>
      <c r="D4" s="7">
        <v>6.2890000000000003E-3</v>
      </c>
      <c r="E4" s="7">
        <v>0.29558300000000004</v>
      </c>
      <c r="F4" s="22">
        <v>190.261122</v>
      </c>
      <c r="G4" s="24">
        <v>0.17600473820536541</v>
      </c>
    </row>
    <row r="5" spans="1:7" x14ac:dyDescent="0.2">
      <c r="A5" s="1" t="s">
        <v>212</v>
      </c>
      <c r="B5" s="21">
        <v>6</v>
      </c>
      <c r="C5" s="24">
        <v>0.1276595744680851</v>
      </c>
      <c r="D5" s="7">
        <v>6.3290000000000004E-3</v>
      </c>
      <c r="E5" s="7">
        <v>0.29746300000000003</v>
      </c>
      <c r="F5" s="22">
        <v>173.073227</v>
      </c>
      <c r="G5" s="24">
        <v>0.1601047428307123</v>
      </c>
    </row>
    <row r="6" spans="1:7" x14ac:dyDescent="0.2">
      <c r="A6" s="1" t="s">
        <v>235</v>
      </c>
      <c r="B6" s="21">
        <v>4</v>
      </c>
      <c r="C6" s="24">
        <v>8.5106382978723402E-2</v>
      </c>
      <c r="D6" s="7">
        <v>5.7800000000000004E-3</v>
      </c>
      <c r="E6" s="7">
        <v>0.27166000000000001</v>
      </c>
      <c r="F6" s="22">
        <v>155.776465</v>
      </c>
      <c r="G6" s="24">
        <v>0.1441040379278446</v>
      </c>
    </row>
    <row r="7" spans="1:7" x14ac:dyDescent="0.2">
      <c r="A7" s="1" t="s">
        <v>216</v>
      </c>
      <c r="B7" s="21">
        <v>6</v>
      </c>
      <c r="C7" s="24">
        <v>0.1276595744680851</v>
      </c>
      <c r="D7" s="7">
        <v>6.9930000000000001E-3</v>
      </c>
      <c r="E7" s="7">
        <v>0.32867099999999999</v>
      </c>
      <c r="F7" s="22">
        <v>153.71713600000001</v>
      </c>
      <c r="G7" s="24">
        <v>0.14219901572617946</v>
      </c>
    </row>
    <row r="8" spans="1:7" x14ac:dyDescent="0.2">
      <c r="A8" s="1" t="s">
        <v>229</v>
      </c>
      <c r="B8" s="21">
        <v>5</v>
      </c>
      <c r="C8" s="24">
        <v>0.10638297872340426</v>
      </c>
      <c r="D8" s="7">
        <v>6.0610000000000004E-3</v>
      </c>
      <c r="E8" s="7">
        <v>0.28486700000000004</v>
      </c>
      <c r="F8" s="22">
        <v>149.18678499999999</v>
      </c>
      <c r="G8" s="24">
        <v>0.13800812673450508</v>
      </c>
    </row>
    <row r="9" spans="1:7" x14ac:dyDescent="0.2">
      <c r="A9" s="1" t="s">
        <v>194</v>
      </c>
      <c r="B9" s="21">
        <v>5</v>
      </c>
      <c r="C9" s="24">
        <v>0.10638297872340426</v>
      </c>
      <c r="D9" s="7">
        <v>6.3689999999999997E-3</v>
      </c>
      <c r="E9" s="7">
        <v>0.29934299999999997</v>
      </c>
      <c r="F9" s="22">
        <v>147.276501</v>
      </c>
      <c r="G9" s="24">
        <v>0.13624098149861238</v>
      </c>
    </row>
    <row r="10" spans="1:7" x14ac:dyDescent="0.2">
      <c r="A10" s="1" t="s">
        <v>197</v>
      </c>
      <c r="B10" s="21">
        <v>4</v>
      </c>
      <c r="C10" s="24">
        <v>8.5106382978723402E-2</v>
      </c>
      <c r="D10" s="7">
        <v>5.7800000000000004E-3</v>
      </c>
      <c r="E10" s="7">
        <v>0.27166000000000001</v>
      </c>
      <c r="F10" s="22">
        <v>147.18779000000001</v>
      </c>
      <c r="G10" s="24">
        <v>0.13615891766882518</v>
      </c>
    </row>
    <row r="11" spans="1:7" x14ac:dyDescent="0.2">
      <c r="A11" s="1" t="s">
        <v>218</v>
      </c>
      <c r="B11" s="21">
        <v>4</v>
      </c>
      <c r="C11" s="24">
        <v>8.5106382978723402E-2</v>
      </c>
      <c r="D11" s="7">
        <v>6.711E-3</v>
      </c>
      <c r="E11" s="7">
        <v>0.315417</v>
      </c>
      <c r="F11" s="22">
        <v>143.05676800000001</v>
      </c>
      <c r="G11" s="24">
        <v>0.13233743570767809</v>
      </c>
    </row>
    <row r="12" spans="1:7" x14ac:dyDescent="0.2">
      <c r="A12" s="1" t="s">
        <v>227</v>
      </c>
      <c r="B12" s="21">
        <v>5</v>
      </c>
      <c r="C12" s="24">
        <v>0.10638297872340426</v>
      </c>
      <c r="D12" s="7">
        <v>5.4050000000000001E-3</v>
      </c>
      <c r="E12" s="7">
        <v>0.25403500000000001</v>
      </c>
      <c r="F12" s="22">
        <v>138.21994900000001</v>
      </c>
      <c r="G12" s="24">
        <v>0.1278630425531915</v>
      </c>
    </row>
    <row r="13" spans="1:7" x14ac:dyDescent="0.2">
      <c r="A13" s="1" t="s">
        <v>195</v>
      </c>
      <c r="B13" s="21">
        <v>4</v>
      </c>
      <c r="C13" s="24">
        <v>8.5106382978723402E-2</v>
      </c>
      <c r="D13" s="7">
        <v>6.0239999999999998E-3</v>
      </c>
      <c r="E13" s="7">
        <v>0.28312799999999999</v>
      </c>
      <c r="F13" s="22">
        <v>132.520971</v>
      </c>
      <c r="G13" s="24">
        <v>0.12259109250693802</v>
      </c>
    </row>
    <row r="14" spans="1:7" x14ac:dyDescent="0.2">
      <c r="A14" s="1" t="s">
        <v>207</v>
      </c>
      <c r="B14" s="21">
        <v>4</v>
      </c>
      <c r="C14" s="24">
        <v>8.5106382978723402E-2</v>
      </c>
      <c r="D14" s="7">
        <v>5.3480000000000003E-3</v>
      </c>
      <c r="E14" s="7">
        <v>0.25135600000000002</v>
      </c>
      <c r="F14" s="22">
        <v>121.65066</v>
      </c>
      <c r="G14" s="24">
        <v>0.11253530064754856</v>
      </c>
    </row>
    <row r="15" spans="1:7" x14ac:dyDescent="0.2">
      <c r="A15" s="1" t="s">
        <v>213</v>
      </c>
      <c r="B15" s="21">
        <v>4</v>
      </c>
      <c r="C15" s="24">
        <v>8.5106382978723402E-2</v>
      </c>
      <c r="D15" s="7">
        <v>6.3689999999999997E-3</v>
      </c>
      <c r="E15" s="7">
        <v>0.29934299999999997</v>
      </c>
      <c r="F15" s="22">
        <v>113.387396</v>
      </c>
      <c r="G15" s="24">
        <v>0.10489120814061054</v>
      </c>
    </row>
    <row r="16" spans="1:7" x14ac:dyDescent="0.2">
      <c r="A16" s="1" t="s">
        <v>189</v>
      </c>
      <c r="B16" s="21">
        <v>4</v>
      </c>
      <c r="C16" s="24">
        <v>8.5106382978723402E-2</v>
      </c>
      <c r="D16" s="7">
        <v>5.4640000000000001E-3</v>
      </c>
      <c r="E16" s="7">
        <v>0.25680799999999998</v>
      </c>
      <c r="F16" s="22">
        <v>107.55384599999999</v>
      </c>
      <c r="G16" s="24">
        <v>9.9494769657724316E-2</v>
      </c>
    </row>
    <row r="17" spans="1:7" x14ac:dyDescent="0.2">
      <c r="A17" s="1" t="s">
        <v>219</v>
      </c>
      <c r="B17" s="21">
        <v>4</v>
      </c>
      <c r="C17" s="24">
        <v>8.5106382978723402E-2</v>
      </c>
      <c r="D17" s="7">
        <v>6.3689999999999997E-3</v>
      </c>
      <c r="E17" s="7">
        <v>0.29934299999999997</v>
      </c>
      <c r="F17" s="22">
        <v>100.445871</v>
      </c>
      <c r="G17" s="24">
        <v>9.2919399629972241E-2</v>
      </c>
    </row>
    <row r="18" spans="1:7" x14ac:dyDescent="0.2">
      <c r="A18" s="1" t="s">
        <v>199</v>
      </c>
      <c r="B18" s="21">
        <v>4</v>
      </c>
      <c r="C18" s="24">
        <v>8.5106382978723402E-2</v>
      </c>
      <c r="D18" s="7">
        <v>4.9020000000000001E-3</v>
      </c>
      <c r="E18" s="7">
        <v>0.23039400000000002</v>
      </c>
      <c r="F18" s="22">
        <v>100.055617</v>
      </c>
      <c r="G18" s="24">
        <v>9.25583876040703E-2</v>
      </c>
    </row>
    <row r="19" spans="1:7" x14ac:dyDescent="0.2">
      <c r="A19" s="1" t="s">
        <v>230</v>
      </c>
      <c r="B19" s="21">
        <v>4</v>
      </c>
      <c r="C19" s="24">
        <v>8.5106382978723402E-2</v>
      </c>
      <c r="D19" s="7">
        <v>6.3689999999999997E-3</v>
      </c>
      <c r="E19" s="7">
        <v>0.29934299999999997</v>
      </c>
      <c r="F19" s="22">
        <v>91.800566000000003</v>
      </c>
      <c r="G19" s="24">
        <v>8.4921892691951897E-2</v>
      </c>
    </row>
    <row r="20" spans="1:7" x14ac:dyDescent="0.2">
      <c r="A20" s="1" t="s">
        <v>192</v>
      </c>
      <c r="B20" s="21">
        <v>4</v>
      </c>
      <c r="C20" s="24">
        <v>8.5106382978723402E-2</v>
      </c>
      <c r="D20" s="7">
        <v>5.3759999999999997E-3</v>
      </c>
      <c r="E20" s="7">
        <v>0.25267200000000001</v>
      </c>
      <c r="F20" s="22">
        <v>85.490385000000003</v>
      </c>
      <c r="G20" s="24">
        <v>7.9084537465309898E-2</v>
      </c>
    </row>
    <row r="21" spans="1:7" x14ac:dyDescent="0.2">
      <c r="A21" s="1" t="s">
        <v>222</v>
      </c>
      <c r="B21" s="21">
        <v>4</v>
      </c>
      <c r="C21" s="24">
        <v>8.5106382978723402E-2</v>
      </c>
      <c r="D21" s="7">
        <v>5.2909999999999997E-3</v>
      </c>
      <c r="E21" s="7">
        <v>0.24867699999999998</v>
      </c>
      <c r="F21" s="22">
        <v>84.727778000000001</v>
      </c>
      <c r="G21" s="24">
        <v>7.8379073080481032E-2</v>
      </c>
    </row>
    <row r="22" spans="1:7" x14ac:dyDescent="0.2">
      <c r="A22" s="1" t="s">
        <v>209</v>
      </c>
      <c r="B22" s="21">
        <v>4</v>
      </c>
      <c r="C22" s="24">
        <v>8.5106382978723402E-2</v>
      </c>
      <c r="D22" s="7">
        <v>5.7470000000000004E-3</v>
      </c>
      <c r="E22" s="7">
        <v>0.27010900000000004</v>
      </c>
      <c r="F22" s="22">
        <v>81.782011999999995</v>
      </c>
      <c r="G22" s="24">
        <v>7.565403515263644E-2</v>
      </c>
    </row>
    <row r="23" spans="1:7" x14ac:dyDescent="0.2">
      <c r="A23" s="1" t="s">
        <v>215</v>
      </c>
      <c r="B23" s="21">
        <v>4</v>
      </c>
      <c r="C23" s="24">
        <v>8.5106382978723402E-2</v>
      </c>
      <c r="D23" s="7">
        <v>6.0980000000000001E-3</v>
      </c>
      <c r="E23" s="7">
        <v>0.28660600000000003</v>
      </c>
      <c r="F23" s="22">
        <v>79.556781999999998</v>
      </c>
      <c r="G23" s="24">
        <v>7.3595543015726184E-2</v>
      </c>
    </row>
    <row r="24" spans="1:7" x14ac:dyDescent="0.2">
      <c r="A24" s="1" t="s">
        <v>210</v>
      </c>
      <c r="B24" s="21">
        <v>4</v>
      </c>
      <c r="C24" s="24">
        <v>8.5106382978723402E-2</v>
      </c>
      <c r="D24" s="7">
        <v>5.4949999999999999E-3</v>
      </c>
      <c r="E24" s="7">
        <v>0.25826499999999997</v>
      </c>
      <c r="F24" s="22">
        <v>76.089200000000005</v>
      </c>
      <c r="G24" s="24">
        <v>7.0387789084181321E-2</v>
      </c>
    </row>
    <row r="25" spans="1:7" x14ac:dyDescent="0.2">
      <c r="A25" s="1" t="s">
        <v>220</v>
      </c>
      <c r="B25" s="21">
        <v>5</v>
      </c>
      <c r="C25" s="24">
        <v>0.10638297872340426</v>
      </c>
      <c r="D25" s="7">
        <v>6.0239999999999998E-3</v>
      </c>
      <c r="E25" s="7">
        <v>0.28312799999999999</v>
      </c>
      <c r="F25" s="22">
        <v>71.678354999999996</v>
      </c>
      <c r="G25" s="24">
        <v>6.6307451433857537E-2</v>
      </c>
    </row>
    <row r="26" spans="1:7" x14ac:dyDescent="0.2">
      <c r="A26" s="1" t="s">
        <v>202</v>
      </c>
      <c r="B26" s="21">
        <v>4</v>
      </c>
      <c r="C26" s="24">
        <v>8.5106382978723402E-2</v>
      </c>
      <c r="D26" s="7">
        <v>4.8079999999999998E-3</v>
      </c>
      <c r="E26" s="7">
        <v>0.22597599999999998</v>
      </c>
      <c r="F26" s="22">
        <v>69.749572999999998</v>
      </c>
      <c r="G26" s="24">
        <v>6.4523194264569844E-2</v>
      </c>
    </row>
    <row r="27" spans="1:7" x14ac:dyDescent="0.2">
      <c r="A27" s="1" t="s">
        <v>232</v>
      </c>
      <c r="B27" s="21">
        <v>4</v>
      </c>
      <c r="C27" s="24">
        <v>8.5106382978723402E-2</v>
      </c>
      <c r="D27" s="7">
        <v>6.2890000000000003E-3</v>
      </c>
      <c r="E27" s="7">
        <v>0.29558300000000004</v>
      </c>
      <c r="F27" s="22">
        <v>61.693930999999999</v>
      </c>
      <c r="G27" s="24">
        <v>5.7071166512488433E-2</v>
      </c>
    </row>
    <row r="28" spans="1:7" x14ac:dyDescent="0.2">
      <c r="A28" s="1" t="s">
        <v>206</v>
      </c>
      <c r="B28" s="21">
        <v>3</v>
      </c>
      <c r="C28" s="24">
        <v>6.3829787234042548E-2</v>
      </c>
      <c r="D28" s="7">
        <v>5.2630000000000003E-3</v>
      </c>
      <c r="E28" s="7">
        <v>0.24736100000000003</v>
      </c>
      <c r="F28" s="22">
        <v>60.950561</v>
      </c>
      <c r="G28" s="24">
        <v>5.6383497687326548E-2</v>
      </c>
    </row>
    <row r="29" spans="1:7" x14ac:dyDescent="0.2">
      <c r="A29" s="1" t="s">
        <v>231</v>
      </c>
      <c r="B29" s="21">
        <v>4</v>
      </c>
      <c r="C29" s="24">
        <v>8.5106382978723402E-2</v>
      </c>
      <c r="D29" s="7">
        <v>6.4939999999999998E-3</v>
      </c>
      <c r="E29" s="7">
        <v>0.30521799999999999</v>
      </c>
      <c r="F29" s="22">
        <v>60.565944999999999</v>
      </c>
      <c r="G29" s="24">
        <v>5.6027701202590194E-2</v>
      </c>
    </row>
    <row r="30" spans="1:7" x14ac:dyDescent="0.2">
      <c r="A30" s="1" t="s">
        <v>225</v>
      </c>
      <c r="B30" s="21">
        <v>3</v>
      </c>
      <c r="C30" s="24">
        <v>6.3829787234042548E-2</v>
      </c>
      <c r="D30" s="7">
        <v>4.444E-3</v>
      </c>
      <c r="E30" s="7">
        <v>0.208868</v>
      </c>
      <c r="F30" s="22">
        <v>58.85</v>
      </c>
      <c r="G30" s="24">
        <v>5.4440333024976875E-2</v>
      </c>
    </row>
    <row r="31" spans="1:7" x14ac:dyDescent="0.2">
      <c r="A31" s="1" t="s">
        <v>196</v>
      </c>
      <c r="B31" s="21">
        <v>4</v>
      </c>
      <c r="C31" s="24">
        <v>8.5106382978723402E-2</v>
      </c>
      <c r="D31" s="7">
        <v>6.3290000000000004E-3</v>
      </c>
      <c r="E31" s="7">
        <v>0.29746300000000003</v>
      </c>
      <c r="F31" s="22">
        <v>57.662823000000003</v>
      </c>
      <c r="G31" s="24">
        <v>5.3342111933395005E-2</v>
      </c>
    </row>
    <row r="32" spans="1:7" x14ac:dyDescent="0.2">
      <c r="A32" s="1" t="s">
        <v>201</v>
      </c>
      <c r="B32" s="21">
        <v>3</v>
      </c>
      <c r="C32" s="24">
        <v>6.3829787234042548E-2</v>
      </c>
      <c r="D32" s="7">
        <v>4.5050000000000003E-3</v>
      </c>
      <c r="E32" s="7">
        <v>0.21173500000000001</v>
      </c>
      <c r="F32" s="22">
        <v>55.705371999999997</v>
      </c>
      <c r="G32" s="24">
        <v>5.1531333950046249E-2</v>
      </c>
    </row>
    <row r="33" spans="1:7" x14ac:dyDescent="0.2">
      <c r="A33" s="1" t="s">
        <v>204</v>
      </c>
      <c r="B33" s="21">
        <v>3</v>
      </c>
      <c r="C33" s="24">
        <v>6.3829787234042548E-2</v>
      </c>
      <c r="D33" s="7">
        <v>4.444E-3</v>
      </c>
      <c r="E33" s="7">
        <v>0.208868</v>
      </c>
      <c r="F33" s="22">
        <v>46</v>
      </c>
      <c r="G33" s="24">
        <v>4.2553191489361701E-2</v>
      </c>
    </row>
    <row r="34" spans="1:7" x14ac:dyDescent="0.2">
      <c r="A34" s="1" t="s">
        <v>214</v>
      </c>
      <c r="B34" s="21">
        <v>3</v>
      </c>
      <c r="C34" s="24">
        <v>6.3829787234042548E-2</v>
      </c>
      <c r="D34" s="7">
        <v>6.2890000000000003E-3</v>
      </c>
      <c r="E34" s="7">
        <v>0.29558300000000004</v>
      </c>
      <c r="F34" s="22">
        <v>33.151865000000001</v>
      </c>
      <c r="G34" s="24">
        <v>3.066777520814061E-2</v>
      </c>
    </row>
    <row r="35" spans="1:7" x14ac:dyDescent="0.2">
      <c r="A35" s="1" t="s">
        <v>208</v>
      </c>
      <c r="B35" s="21">
        <v>2</v>
      </c>
      <c r="C35" s="24">
        <v>4.2553191489361701E-2</v>
      </c>
      <c r="D35" s="7">
        <v>5.2909999999999997E-3</v>
      </c>
      <c r="E35" s="7">
        <v>0.24867699999999998</v>
      </c>
      <c r="F35" s="22">
        <v>32.844754999999999</v>
      </c>
      <c r="G35" s="24">
        <v>3.0383677150786308E-2</v>
      </c>
    </row>
    <row r="36" spans="1:7" x14ac:dyDescent="0.2">
      <c r="A36" s="1" t="s">
        <v>221</v>
      </c>
      <c r="B36" s="21">
        <v>4</v>
      </c>
      <c r="C36" s="24">
        <v>8.5106382978723402E-2</v>
      </c>
      <c r="D36" s="7">
        <v>5.4640000000000001E-3</v>
      </c>
      <c r="E36" s="7">
        <v>0.25680799999999998</v>
      </c>
      <c r="F36" s="22">
        <v>31.530159000000001</v>
      </c>
      <c r="G36" s="24">
        <v>2.9167584643848291E-2</v>
      </c>
    </row>
    <row r="37" spans="1:7" x14ac:dyDescent="0.2">
      <c r="A37" s="1" t="s">
        <v>224</v>
      </c>
      <c r="B37" s="21">
        <v>2</v>
      </c>
      <c r="C37" s="24">
        <v>4.2553191489361701E-2</v>
      </c>
      <c r="D37" s="7">
        <v>4.4640000000000001E-3</v>
      </c>
      <c r="E37" s="7">
        <v>0.20980799999999999</v>
      </c>
      <c r="F37" s="22">
        <v>12.577778</v>
      </c>
      <c r="G37" s="24">
        <v>1.163531729879741E-2</v>
      </c>
    </row>
    <row r="38" spans="1:7" x14ac:dyDescent="0.2">
      <c r="A38" s="1" t="s">
        <v>234</v>
      </c>
      <c r="B38" s="21">
        <v>3</v>
      </c>
      <c r="C38" s="24">
        <v>6.3829787234042548E-2</v>
      </c>
      <c r="D38" s="7">
        <v>5.6820000000000004E-3</v>
      </c>
      <c r="E38" s="7">
        <v>0.26705400000000001</v>
      </c>
      <c r="F38" s="22">
        <v>2.0333329999999998</v>
      </c>
      <c r="G38" s="24">
        <v>1.8809740980573542E-3</v>
      </c>
    </row>
    <row r="39" spans="1:7" x14ac:dyDescent="0.2">
      <c r="A39" s="1" t="s">
        <v>190</v>
      </c>
      <c r="B39" s="21">
        <v>1</v>
      </c>
      <c r="C39" s="24">
        <v>2.1276595744680851E-2</v>
      </c>
      <c r="D39" s="7">
        <v>4.3670000000000002E-3</v>
      </c>
      <c r="E39" s="7">
        <v>0.20524900000000001</v>
      </c>
      <c r="F39" s="22">
        <v>0</v>
      </c>
      <c r="G39" s="24">
        <v>0</v>
      </c>
    </row>
    <row r="40" spans="1:7" x14ac:dyDescent="0.2">
      <c r="A40" s="1" t="s">
        <v>191</v>
      </c>
      <c r="B40" s="21">
        <v>1</v>
      </c>
      <c r="C40" s="24">
        <v>2.1276595744680851E-2</v>
      </c>
      <c r="D40" s="7">
        <v>4.3670000000000002E-3</v>
      </c>
      <c r="E40" s="7">
        <v>0.20524900000000001</v>
      </c>
      <c r="F40" s="22">
        <v>0</v>
      </c>
      <c r="G40" s="24">
        <v>0</v>
      </c>
    </row>
    <row r="41" spans="1:7" x14ac:dyDescent="0.2">
      <c r="A41" s="1" t="s">
        <v>193</v>
      </c>
      <c r="B41" s="21">
        <v>1</v>
      </c>
      <c r="C41" s="24">
        <v>2.1276595744680851E-2</v>
      </c>
      <c r="D41" s="7">
        <v>4.3099999999999996E-3</v>
      </c>
      <c r="E41" s="7">
        <v>0.20256999999999997</v>
      </c>
      <c r="F41" s="22">
        <v>0</v>
      </c>
      <c r="G41" s="24">
        <v>0</v>
      </c>
    </row>
    <row r="42" spans="1:7" x14ac:dyDescent="0.2">
      <c r="A42" s="1" t="s">
        <v>198</v>
      </c>
      <c r="B42" s="21">
        <v>1</v>
      </c>
      <c r="C42" s="24">
        <v>2.1276595744680851E-2</v>
      </c>
      <c r="D42" s="7">
        <v>4.5659999999999997E-3</v>
      </c>
      <c r="E42" s="7">
        <v>0.21460199999999999</v>
      </c>
      <c r="F42" s="22">
        <v>0</v>
      </c>
      <c r="G42" s="24">
        <v>0</v>
      </c>
    </row>
    <row r="43" spans="1:7" x14ac:dyDescent="0.2">
      <c r="A43" s="1" t="s">
        <v>200</v>
      </c>
      <c r="B43" s="21">
        <v>1</v>
      </c>
      <c r="C43" s="24">
        <v>2.1276595744680851E-2</v>
      </c>
      <c r="D43" s="7">
        <v>4.0000000000000001E-3</v>
      </c>
      <c r="E43" s="7">
        <v>0.188</v>
      </c>
      <c r="F43" s="22">
        <v>0</v>
      </c>
      <c r="G43" s="24">
        <v>0</v>
      </c>
    </row>
    <row r="44" spans="1:7" x14ac:dyDescent="0.2">
      <c r="A44" s="1" t="s">
        <v>203</v>
      </c>
      <c r="B44" s="21">
        <v>1</v>
      </c>
      <c r="C44" s="24">
        <v>2.1276595744680851E-2</v>
      </c>
      <c r="D44" s="7">
        <v>3.7309999999999999E-3</v>
      </c>
      <c r="E44" s="7">
        <v>0.17535699999999999</v>
      </c>
      <c r="F44" s="22">
        <v>0</v>
      </c>
      <c r="G44" s="24">
        <v>0</v>
      </c>
    </row>
    <row r="45" spans="1:7" x14ac:dyDescent="0.2">
      <c r="A45" s="1" t="s">
        <v>205</v>
      </c>
      <c r="B45" s="21">
        <v>1</v>
      </c>
      <c r="C45" s="24">
        <v>2.1276595744680851E-2</v>
      </c>
      <c r="D45" s="7">
        <v>3.6900000000000001E-3</v>
      </c>
      <c r="E45" s="7">
        <v>0.17343</v>
      </c>
      <c r="F45" s="22">
        <v>0</v>
      </c>
      <c r="G45" s="24">
        <v>0</v>
      </c>
    </row>
    <row r="46" spans="1:7" x14ac:dyDescent="0.2">
      <c r="A46" s="1" t="s">
        <v>211</v>
      </c>
      <c r="B46" s="21">
        <v>1</v>
      </c>
      <c r="C46" s="24">
        <v>2.1276595744680851E-2</v>
      </c>
      <c r="D46" s="7">
        <v>4.3860000000000001E-3</v>
      </c>
      <c r="E46" s="7">
        <v>0.20614200000000002</v>
      </c>
      <c r="F46" s="22">
        <v>0</v>
      </c>
      <c r="G46" s="24">
        <v>0</v>
      </c>
    </row>
    <row r="47" spans="1:7" x14ac:dyDescent="0.2">
      <c r="A47" s="1" t="s">
        <v>223</v>
      </c>
      <c r="B47" s="21">
        <v>1</v>
      </c>
      <c r="C47" s="24">
        <v>2.1276595744680851E-2</v>
      </c>
      <c r="D47" s="7">
        <v>4.2550000000000001E-3</v>
      </c>
      <c r="E47" s="7">
        <v>0.199985</v>
      </c>
      <c r="F47" s="22">
        <v>0</v>
      </c>
      <c r="G47" s="24">
        <v>0</v>
      </c>
    </row>
    <row r="48" spans="1:7" x14ac:dyDescent="0.2">
      <c r="A48" s="1" t="s">
        <v>226</v>
      </c>
      <c r="B48" s="21">
        <v>1</v>
      </c>
      <c r="C48" s="24">
        <v>2.1276595744680851E-2</v>
      </c>
      <c r="D48" s="7">
        <v>3.6900000000000001E-3</v>
      </c>
      <c r="E48" s="7">
        <v>0.17343</v>
      </c>
      <c r="F48" s="22">
        <v>0</v>
      </c>
      <c r="G48" s="24">
        <v>0</v>
      </c>
    </row>
    <row r="49" spans="1:7" x14ac:dyDescent="0.2">
      <c r="A49" s="1" t="s">
        <v>228</v>
      </c>
      <c r="B49" s="21">
        <v>1</v>
      </c>
      <c r="C49" s="24">
        <v>2.1276595744680851E-2</v>
      </c>
      <c r="D49" s="7">
        <v>4.3290000000000004E-3</v>
      </c>
      <c r="E49" s="7">
        <v>0.203463</v>
      </c>
      <c r="F49" s="22">
        <v>0</v>
      </c>
      <c r="G49" s="24">
        <v>0</v>
      </c>
    </row>
    <row r="50" spans="1:7" x14ac:dyDescent="0.2">
      <c r="A50" s="1" t="s">
        <v>236</v>
      </c>
      <c r="B50" s="21">
        <v>1</v>
      </c>
      <c r="C50" s="24">
        <v>2.1276595744680851E-2</v>
      </c>
      <c r="D50" s="7">
        <v>4.5659999999999997E-3</v>
      </c>
      <c r="E50" s="7">
        <v>0.21460199999999999</v>
      </c>
      <c r="F50" s="22">
        <v>0</v>
      </c>
      <c r="G50" s="24">
        <v>0</v>
      </c>
    </row>
  </sheetData>
  <mergeCells count="4">
    <mergeCell ref="A1:A2"/>
    <mergeCell ref="B1:C1"/>
    <mergeCell ref="D1:E1"/>
    <mergeCell ref="F1:G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23" sqref="E23"/>
    </sheetView>
  </sheetViews>
  <sheetFormatPr baseColWidth="10" defaultColWidth="8.83203125" defaultRowHeight="15" x14ac:dyDescent="0.2"/>
  <cols>
    <col min="1" max="1" width="21.1640625" style="1" bestFit="1" customWidth="1"/>
    <col min="2" max="4" width="13.5" style="2" customWidth="1"/>
    <col min="5" max="5" width="13.5" customWidth="1"/>
    <col min="6" max="6" width="13.5" style="4" customWidth="1"/>
    <col min="7" max="7" width="13.5" customWidth="1"/>
  </cols>
  <sheetData>
    <row r="1" spans="1:7" ht="15" customHeight="1" x14ac:dyDescent="0.2">
      <c r="A1" s="43" t="s">
        <v>0</v>
      </c>
      <c r="B1" s="38" t="s">
        <v>668</v>
      </c>
      <c r="C1" s="39"/>
      <c r="D1" s="40" t="s">
        <v>2</v>
      </c>
      <c r="E1" s="40"/>
      <c r="F1" s="41" t="s">
        <v>1</v>
      </c>
      <c r="G1" s="42"/>
    </row>
    <row r="2" spans="1:7" ht="16" x14ac:dyDescent="0.2">
      <c r="A2" s="43"/>
      <c r="B2" s="25" t="s">
        <v>669</v>
      </c>
      <c r="C2" s="20" t="s">
        <v>670</v>
      </c>
      <c r="D2" s="26" t="s">
        <v>673</v>
      </c>
      <c r="E2" s="18" t="s">
        <v>674</v>
      </c>
      <c r="F2" s="27" t="s">
        <v>671</v>
      </c>
      <c r="G2" s="23" t="s">
        <v>672</v>
      </c>
    </row>
    <row r="3" spans="1:7" x14ac:dyDescent="0.2">
      <c r="A3" s="1" t="s">
        <v>256</v>
      </c>
      <c r="B3" s="21">
        <v>6</v>
      </c>
      <c r="C3" s="24">
        <v>0.17647058823529413</v>
      </c>
      <c r="D3" s="7">
        <v>9.4339999999999997E-3</v>
      </c>
      <c r="E3" s="7">
        <v>0.32075599999999999</v>
      </c>
      <c r="F3" s="22">
        <v>129.21745999999999</v>
      </c>
      <c r="G3" s="24">
        <v>0.2303341532976827</v>
      </c>
    </row>
    <row r="4" spans="1:7" x14ac:dyDescent="0.2">
      <c r="A4" s="1" t="s">
        <v>268</v>
      </c>
      <c r="B4" s="21">
        <v>5</v>
      </c>
      <c r="C4" s="24">
        <v>0.14705882352941177</v>
      </c>
      <c r="D4" s="7">
        <v>9.0089999999999996E-3</v>
      </c>
      <c r="E4" s="7">
        <v>0.30630599999999997</v>
      </c>
      <c r="F4" s="22">
        <v>105.47435900000001</v>
      </c>
      <c r="G4" s="24">
        <v>0.18801133511586454</v>
      </c>
    </row>
    <row r="5" spans="1:7" x14ac:dyDescent="0.2">
      <c r="A5" s="1" t="s">
        <v>246</v>
      </c>
      <c r="B5" s="21">
        <v>4</v>
      </c>
      <c r="C5" s="24">
        <v>0.11764705882352941</v>
      </c>
      <c r="D5" s="7">
        <v>9.2589999999999999E-3</v>
      </c>
      <c r="E5" s="7">
        <v>0.31480599999999997</v>
      </c>
      <c r="F5" s="22">
        <v>99.158119999999997</v>
      </c>
      <c r="G5" s="24">
        <v>0.17675244206773619</v>
      </c>
    </row>
    <row r="6" spans="1:7" x14ac:dyDescent="0.2">
      <c r="A6" s="1" t="s">
        <v>250</v>
      </c>
      <c r="B6" s="21">
        <v>4</v>
      </c>
      <c r="C6" s="24">
        <v>0.11764705882352941</v>
      </c>
      <c r="D6" s="7">
        <v>9.3460000000000001E-3</v>
      </c>
      <c r="E6" s="7">
        <v>0.31776399999999999</v>
      </c>
      <c r="F6" s="22">
        <v>98.331258000000005</v>
      </c>
      <c r="G6" s="24">
        <v>0.17527853475935831</v>
      </c>
    </row>
    <row r="7" spans="1:7" x14ac:dyDescent="0.2">
      <c r="A7" s="1" t="s">
        <v>241</v>
      </c>
      <c r="B7" s="21">
        <v>4</v>
      </c>
      <c r="C7" s="24">
        <v>0.11764705882352941</v>
      </c>
      <c r="D7" s="7">
        <v>9.0910000000000001E-3</v>
      </c>
      <c r="E7" s="7">
        <v>0.30909399999999998</v>
      </c>
      <c r="F7" s="22">
        <v>94.735043000000005</v>
      </c>
      <c r="G7" s="24">
        <v>0.16886816934046348</v>
      </c>
    </row>
    <row r="8" spans="1:7" x14ac:dyDescent="0.2">
      <c r="A8" s="1" t="s">
        <v>252</v>
      </c>
      <c r="B8" s="21">
        <v>4</v>
      </c>
      <c r="C8" s="24">
        <v>0.11764705882352941</v>
      </c>
      <c r="D8" s="7">
        <v>9.1739999999999999E-3</v>
      </c>
      <c r="E8" s="7">
        <v>0.31191599999999997</v>
      </c>
      <c r="F8" s="22">
        <v>93.091025999999999</v>
      </c>
      <c r="G8" s="24">
        <v>0.1659376577540107</v>
      </c>
    </row>
    <row r="9" spans="1:7" x14ac:dyDescent="0.2">
      <c r="A9" s="1" t="s">
        <v>247</v>
      </c>
      <c r="B9" s="21">
        <v>4</v>
      </c>
      <c r="C9" s="24">
        <v>0.11764705882352941</v>
      </c>
      <c r="D9" s="7">
        <v>9.7090000000000006E-3</v>
      </c>
      <c r="E9" s="7">
        <v>0.33010600000000001</v>
      </c>
      <c r="F9" s="22">
        <v>87.557265000000001</v>
      </c>
      <c r="G9" s="24">
        <v>0.15607355614973262</v>
      </c>
    </row>
    <row r="10" spans="1:7" x14ac:dyDescent="0.2">
      <c r="A10" s="1" t="s">
        <v>259</v>
      </c>
      <c r="B10" s="21">
        <v>4</v>
      </c>
      <c r="C10" s="24">
        <v>0.11764705882352941</v>
      </c>
      <c r="D10" s="7">
        <v>9.2589999999999999E-3</v>
      </c>
      <c r="E10" s="7">
        <v>0.31480599999999997</v>
      </c>
      <c r="F10" s="22">
        <v>86.099419999999995</v>
      </c>
      <c r="G10" s="24">
        <v>0.15347490196078431</v>
      </c>
    </row>
    <row r="11" spans="1:7" x14ac:dyDescent="0.2">
      <c r="A11" s="1" t="s">
        <v>254</v>
      </c>
      <c r="B11" s="21">
        <v>4</v>
      </c>
      <c r="C11" s="24">
        <v>0.11764705882352941</v>
      </c>
      <c r="D11" s="7">
        <v>9.8040000000000002E-3</v>
      </c>
      <c r="E11" s="7">
        <v>0.33333600000000002</v>
      </c>
      <c r="F11" s="22">
        <v>82.938705999999996</v>
      </c>
      <c r="G11" s="24">
        <v>0.14784083065953654</v>
      </c>
    </row>
    <row r="12" spans="1:7" x14ac:dyDescent="0.2">
      <c r="A12" s="1" t="s">
        <v>261</v>
      </c>
      <c r="B12" s="21">
        <v>4</v>
      </c>
      <c r="C12" s="24">
        <v>0.11764705882352941</v>
      </c>
      <c r="D12" s="7">
        <v>8.7720000000000003E-3</v>
      </c>
      <c r="E12" s="7">
        <v>0.29824800000000001</v>
      </c>
      <c r="F12" s="22">
        <v>71.420940000000002</v>
      </c>
      <c r="G12" s="24">
        <v>0.12731005347593582</v>
      </c>
    </row>
    <row r="13" spans="1:7" x14ac:dyDescent="0.2">
      <c r="A13" s="1" t="s">
        <v>240</v>
      </c>
      <c r="B13" s="21">
        <v>4</v>
      </c>
      <c r="C13" s="24">
        <v>0.11764705882352941</v>
      </c>
      <c r="D13" s="7">
        <v>8.3330000000000001E-3</v>
      </c>
      <c r="E13" s="7">
        <v>0.28332200000000002</v>
      </c>
      <c r="F13" s="22">
        <v>69.474359000000007</v>
      </c>
      <c r="G13" s="24">
        <v>0.12384021212121213</v>
      </c>
    </row>
    <row r="14" spans="1:7" x14ac:dyDescent="0.2">
      <c r="A14" s="1" t="s">
        <v>237</v>
      </c>
      <c r="B14" s="21">
        <v>4</v>
      </c>
      <c r="C14" s="24">
        <v>0.11764705882352941</v>
      </c>
      <c r="D14" s="7">
        <v>8.6960000000000006E-3</v>
      </c>
      <c r="E14" s="7">
        <v>0.29566400000000004</v>
      </c>
      <c r="F14" s="22">
        <v>68.059828999999993</v>
      </c>
      <c r="G14" s="24">
        <v>0.12131876827094473</v>
      </c>
    </row>
    <row r="15" spans="1:7" x14ac:dyDescent="0.2">
      <c r="A15" s="1" t="s">
        <v>245</v>
      </c>
      <c r="B15" s="21">
        <v>4</v>
      </c>
      <c r="C15" s="24">
        <v>0.11764705882352941</v>
      </c>
      <c r="D15" s="7">
        <v>9.4339999999999997E-3</v>
      </c>
      <c r="E15" s="7">
        <v>0.32075599999999999</v>
      </c>
      <c r="F15" s="22">
        <v>58.091087000000002</v>
      </c>
      <c r="G15" s="24">
        <v>0.10354917468805705</v>
      </c>
    </row>
    <row r="16" spans="1:7" x14ac:dyDescent="0.2">
      <c r="A16" s="1" t="s">
        <v>264</v>
      </c>
      <c r="B16" s="21">
        <v>4</v>
      </c>
      <c r="C16" s="24">
        <v>0.11764705882352941</v>
      </c>
      <c r="D16" s="7">
        <v>9.6150000000000003E-3</v>
      </c>
      <c r="E16" s="7">
        <v>0.32691000000000003</v>
      </c>
      <c r="F16" s="22">
        <v>53.482753000000002</v>
      </c>
      <c r="G16" s="24">
        <v>9.5334675579322639E-2</v>
      </c>
    </row>
    <row r="17" spans="1:7" x14ac:dyDescent="0.2">
      <c r="A17" s="1" t="s">
        <v>251</v>
      </c>
      <c r="B17" s="21">
        <v>2</v>
      </c>
      <c r="C17" s="24">
        <v>5.8823529411764705E-2</v>
      </c>
      <c r="D17" s="7">
        <v>8.3330000000000001E-3</v>
      </c>
      <c r="E17" s="7">
        <v>0.28332200000000002</v>
      </c>
      <c r="F17" s="22">
        <v>47.474359</v>
      </c>
      <c r="G17" s="24">
        <v>8.4624525846702311E-2</v>
      </c>
    </row>
    <row r="18" spans="1:7" x14ac:dyDescent="0.2">
      <c r="A18" s="1" t="s">
        <v>255</v>
      </c>
      <c r="B18" s="21">
        <v>4</v>
      </c>
      <c r="C18" s="24">
        <v>0.11764705882352941</v>
      </c>
      <c r="D18" s="7">
        <v>9.5239999999999995E-3</v>
      </c>
      <c r="E18" s="7">
        <v>0.32381599999999999</v>
      </c>
      <c r="F18" s="22">
        <v>47.141483999999998</v>
      </c>
      <c r="G18" s="24">
        <v>8.4031165775401068E-2</v>
      </c>
    </row>
    <row r="19" spans="1:7" x14ac:dyDescent="0.2">
      <c r="A19" s="1" t="s">
        <v>243</v>
      </c>
      <c r="B19" s="21">
        <v>4</v>
      </c>
      <c r="C19" s="24">
        <v>0.11764705882352941</v>
      </c>
      <c r="D19" s="7">
        <v>7.7520000000000002E-3</v>
      </c>
      <c r="E19" s="7">
        <v>0.26356800000000002</v>
      </c>
      <c r="F19" s="22">
        <v>44.166666999999997</v>
      </c>
      <c r="G19" s="24">
        <v>7.8728461675579314E-2</v>
      </c>
    </row>
    <row r="20" spans="1:7" x14ac:dyDescent="0.2">
      <c r="A20" s="1" t="s">
        <v>267</v>
      </c>
      <c r="B20" s="21">
        <v>4</v>
      </c>
      <c r="C20" s="24">
        <v>0.11764705882352941</v>
      </c>
      <c r="D20" s="7">
        <v>9.4339999999999997E-3</v>
      </c>
      <c r="E20" s="7">
        <v>0.32075599999999999</v>
      </c>
      <c r="F20" s="22">
        <v>43.963797</v>
      </c>
      <c r="G20" s="24">
        <v>7.8366839572192509E-2</v>
      </c>
    </row>
    <row r="21" spans="1:7" x14ac:dyDescent="0.2">
      <c r="A21" s="1" t="s">
        <v>265</v>
      </c>
      <c r="B21" s="21">
        <v>4</v>
      </c>
      <c r="C21" s="24">
        <v>0.11764705882352941</v>
      </c>
      <c r="D21" s="7">
        <v>9.6150000000000003E-3</v>
      </c>
      <c r="E21" s="7">
        <v>0.32691000000000003</v>
      </c>
      <c r="F21" s="22">
        <v>38.540292999999998</v>
      </c>
      <c r="G21" s="24">
        <v>6.8699274509803912E-2</v>
      </c>
    </row>
    <row r="22" spans="1:7" x14ac:dyDescent="0.2">
      <c r="A22" s="1" t="s">
        <v>253</v>
      </c>
      <c r="B22" s="21">
        <v>3</v>
      </c>
      <c r="C22" s="24">
        <v>8.8235294117647065E-2</v>
      </c>
      <c r="D22" s="7">
        <v>9.4339999999999997E-3</v>
      </c>
      <c r="E22" s="7">
        <v>0.32075599999999999</v>
      </c>
      <c r="F22" s="22">
        <v>36.410226000000002</v>
      </c>
      <c r="G22" s="24">
        <v>6.4902363636363633E-2</v>
      </c>
    </row>
    <row r="23" spans="1:7" x14ac:dyDescent="0.2">
      <c r="A23" s="1" t="s">
        <v>258</v>
      </c>
      <c r="B23" s="21">
        <v>3</v>
      </c>
      <c r="C23" s="24">
        <v>8.8235294117647065E-2</v>
      </c>
      <c r="D23" s="7">
        <v>8.0649999999999993E-3</v>
      </c>
      <c r="E23" s="7">
        <v>0.27420999999999995</v>
      </c>
      <c r="F23" s="22">
        <v>33</v>
      </c>
      <c r="G23" s="24">
        <v>5.8823529411764705E-2</v>
      </c>
    </row>
    <row r="24" spans="1:7" x14ac:dyDescent="0.2">
      <c r="A24" s="1" t="s">
        <v>266</v>
      </c>
      <c r="B24" s="21">
        <v>4</v>
      </c>
      <c r="C24" s="24">
        <v>0.11764705882352941</v>
      </c>
      <c r="D24" s="7">
        <v>9.3460000000000001E-3</v>
      </c>
      <c r="E24" s="7">
        <v>0.31776399999999999</v>
      </c>
      <c r="F24" s="22">
        <v>28.781807000000001</v>
      </c>
      <c r="G24" s="24">
        <v>5.13044688057041E-2</v>
      </c>
    </row>
    <row r="25" spans="1:7" x14ac:dyDescent="0.2">
      <c r="A25" s="1" t="s">
        <v>263</v>
      </c>
      <c r="B25" s="21">
        <v>4</v>
      </c>
      <c r="C25" s="24">
        <v>0.11764705882352941</v>
      </c>
      <c r="D25" s="7">
        <v>8.5470000000000008E-3</v>
      </c>
      <c r="E25" s="7">
        <v>0.29059800000000002</v>
      </c>
      <c r="F25" s="22">
        <v>17.966667000000001</v>
      </c>
      <c r="G25" s="24">
        <v>3.2026144385026739E-2</v>
      </c>
    </row>
    <row r="26" spans="1:7" x14ac:dyDescent="0.2">
      <c r="A26" s="1" t="s">
        <v>242</v>
      </c>
      <c r="B26" s="21">
        <v>2</v>
      </c>
      <c r="C26" s="24">
        <v>5.8823529411764705E-2</v>
      </c>
      <c r="D26" s="7">
        <v>7.6340000000000002E-3</v>
      </c>
      <c r="E26" s="7">
        <v>0.25955600000000001</v>
      </c>
      <c r="F26" s="22">
        <v>12.423076999999999</v>
      </c>
      <c r="G26" s="24">
        <v>2.2144522281639926E-2</v>
      </c>
    </row>
    <row r="27" spans="1:7" x14ac:dyDescent="0.2">
      <c r="A27" s="1" t="s">
        <v>238</v>
      </c>
      <c r="B27" s="21">
        <v>1</v>
      </c>
      <c r="C27" s="24">
        <v>2.9411764705882353E-2</v>
      </c>
      <c r="D27" s="7">
        <v>6.757E-3</v>
      </c>
      <c r="E27" s="7">
        <v>0.229738</v>
      </c>
      <c r="F27" s="22">
        <v>0</v>
      </c>
      <c r="G27" s="24">
        <v>0</v>
      </c>
    </row>
    <row r="28" spans="1:7" x14ac:dyDescent="0.2">
      <c r="A28" s="1" t="s">
        <v>239</v>
      </c>
      <c r="B28" s="21">
        <v>1</v>
      </c>
      <c r="C28" s="24">
        <v>2.9411764705882353E-2</v>
      </c>
      <c r="D28" s="7">
        <v>6.5360000000000001E-3</v>
      </c>
      <c r="E28" s="7">
        <v>0.222224</v>
      </c>
      <c r="F28" s="22">
        <v>0</v>
      </c>
      <c r="G28" s="24">
        <v>0</v>
      </c>
    </row>
    <row r="29" spans="1:7" x14ac:dyDescent="0.2">
      <c r="A29" s="1" t="s">
        <v>244</v>
      </c>
      <c r="B29" s="21">
        <v>1</v>
      </c>
      <c r="C29" s="24">
        <v>2.9411764705882353E-2</v>
      </c>
      <c r="D29" s="7">
        <v>6.1729999999999997E-3</v>
      </c>
      <c r="E29" s="7">
        <v>0.20988199999999999</v>
      </c>
      <c r="F29" s="22">
        <v>0</v>
      </c>
      <c r="G29" s="24">
        <v>0</v>
      </c>
    </row>
    <row r="30" spans="1:7" x14ac:dyDescent="0.2">
      <c r="A30" s="1" t="s">
        <v>248</v>
      </c>
      <c r="B30" s="21">
        <v>1</v>
      </c>
      <c r="C30" s="24">
        <v>2.9411764705882353E-2</v>
      </c>
      <c r="D30" s="7">
        <v>7.3530000000000002E-3</v>
      </c>
      <c r="E30" s="7">
        <v>0.250002</v>
      </c>
      <c r="F30" s="22">
        <v>0</v>
      </c>
      <c r="G30" s="24">
        <v>0</v>
      </c>
    </row>
    <row r="31" spans="1:7" x14ac:dyDescent="0.2">
      <c r="A31" s="1" t="s">
        <v>249</v>
      </c>
      <c r="B31" s="21">
        <v>1</v>
      </c>
      <c r="C31" s="24">
        <v>2.9411764705882353E-2</v>
      </c>
      <c r="D31" s="7">
        <v>7.143E-3</v>
      </c>
      <c r="E31" s="7">
        <v>0.24286199999999999</v>
      </c>
      <c r="F31" s="22">
        <v>0</v>
      </c>
      <c r="G31" s="24">
        <v>0</v>
      </c>
    </row>
    <row r="32" spans="1:7" x14ac:dyDescent="0.2">
      <c r="A32" s="1" t="s">
        <v>229</v>
      </c>
      <c r="B32" s="21">
        <v>1</v>
      </c>
      <c r="C32" s="24">
        <v>2.9411764705882353E-2</v>
      </c>
      <c r="D32" s="7">
        <v>7.0419999999999996E-3</v>
      </c>
      <c r="E32" s="7">
        <v>0.23942799999999997</v>
      </c>
      <c r="F32" s="22">
        <v>0</v>
      </c>
      <c r="G32" s="24">
        <v>0</v>
      </c>
    </row>
    <row r="33" spans="1:7" x14ac:dyDescent="0.2">
      <c r="A33" s="1" t="s">
        <v>257</v>
      </c>
      <c r="B33" s="21">
        <v>1</v>
      </c>
      <c r="C33" s="24">
        <v>2.9411764705882353E-2</v>
      </c>
      <c r="D33" s="7">
        <v>7.1939999999999999E-3</v>
      </c>
      <c r="E33" s="7">
        <v>0.24459600000000001</v>
      </c>
      <c r="F33" s="22">
        <v>0</v>
      </c>
      <c r="G33" s="24">
        <v>0</v>
      </c>
    </row>
    <row r="34" spans="1:7" x14ac:dyDescent="0.2">
      <c r="A34" s="1" t="s">
        <v>260</v>
      </c>
      <c r="B34" s="21">
        <v>1</v>
      </c>
      <c r="C34" s="24">
        <v>2.9411764705882353E-2</v>
      </c>
      <c r="D34" s="7">
        <v>6.3689999999999997E-3</v>
      </c>
      <c r="E34" s="7">
        <v>0.21654599999999999</v>
      </c>
      <c r="F34" s="22">
        <v>0</v>
      </c>
      <c r="G34" s="24">
        <v>0</v>
      </c>
    </row>
    <row r="35" spans="1:7" x14ac:dyDescent="0.2">
      <c r="A35" s="1" t="s">
        <v>262</v>
      </c>
      <c r="B35" s="21">
        <v>1</v>
      </c>
      <c r="C35" s="24">
        <v>2.9411764705882353E-2</v>
      </c>
      <c r="D35" s="7">
        <v>6.803E-3</v>
      </c>
      <c r="E35" s="7">
        <v>0.23130200000000001</v>
      </c>
      <c r="F35" s="22">
        <v>0</v>
      </c>
      <c r="G35" s="24">
        <v>0</v>
      </c>
    </row>
    <row r="36" spans="1:7" x14ac:dyDescent="0.2">
      <c r="A36" s="1" t="s">
        <v>269</v>
      </c>
      <c r="B36" s="21">
        <v>1</v>
      </c>
      <c r="C36" s="24">
        <v>2.9411764705882353E-2</v>
      </c>
      <c r="D36" s="7">
        <v>6.9439999999999997E-3</v>
      </c>
      <c r="E36" s="7">
        <v>0.236096</v>
      </c>
      <c r="F36" s="22">
        <v>0</v>
      </c>
      <c r="G36" s="24">
        <v>0</v>
      </c>
    </row>
    <row r="37" spans="1:7" x14ac:dyDescent="0.2">
      <c r="A37" s="1" t="s">
        <v>270</v>
      </c>
      <c r="B37" s="21">
        <v>1</v>
      </c>
      <c r="C37" s="24">
        <v>2.9411764705882353E-2</v>
      </c>
      <c r="D37" s="7">
        <v>6.9439999999999997E-3</v>
      </c>
      <c r="E37" s="7">
        <v>0.236096</v>
      </c>
      <c r="F37" s="22">
        <v>0</v>
      </c>
      <c r="G37" s="24">
        <v>0</v>
      </c>
    </row>
  </sheetData>
  <mergeCells count="4">
    <mergeCell ref="A1:A2"/>
    <mergeCell ref="B1:C1"/>
    <mergeCell ref="D1:E1"/>
    <mergeCell ref="F1:G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60" style="1" bestFit="1" customWidth="1"/>
    <col min="2" max="4" width="13.5" style="2" customWidth="1"/>
    <col min="5" max="5" width="13.5" customWidth="1"/>
    <col min="6" max="6" width="13.5" style="4" customWidth="1"/>
    <col min="7" max="7" width="13.5" customWidth="1"/>
  </cols>
  <sheetData>
    <row r="1" spans="1:7" ht="15" customHeight="1" x14ac:dyDescent="0.2">
      <c r="A1" s="43" t="s">
        <v>0</v>
      </c>
      <c r="B1" s="38" t="s">
        <v>668</v>
      </c>
      <c r="C1" s="39"/>
      <c r="D1" s="40" t="s">
        <v>2</v>
      </c>
      <c r="E1" s="40"/>
      <c r="F1" s="41" t="s">
        <v>1</v>
      </c>
      <c r="G1" s="42"/>
    </row>
    <row r="2" spans="1:7" ht="16" x14ac:dyDescent="0.2">
      <c r="A2" s="43"/>
      <c r="B2" s="25" t="s">
        <v>669</v>
      </c>
      <c r="C2" s="20" t="s">
        <v>670</v>
      </c>
      <c r="D2" s="26" t="s">
        <v>673</v>
      </c>
      <c r="E2" s="18" t="s">
        <v>674</v>
      </c>
      <c r="F2" s="27" t="s">
        <v>671</v>
      </c>
      <c r="G2" s="23" t="s">
        <v>672</v>
      </c>
    </row>
    <row r="3" spans="1:7" x14ac:dyDescent="0.2">
      <c r="A3" s="1" t="s">
        <v>309</v>
      </c>
      <c r="B3" s="21">
        <v>5</v>
      </c>
      <c r="C3" s="24">
        <v>0.125</v>
      </c>
      <c r="D3" s="7">
        <v>9.0910000000000001E-3</v>
      </c>
      <c r="E3" s="7">
        <v>0.36364000000000002</v>
      </c>
      <c r="F3" s="22">
        <v>177.26056700000001</v>
      </c>
      <c r="G3" s="24">
        <v>0.2272571371794872</v>
      </c>
    </row>
    <row r="4" spans="1:7" x14ac:dyDescent="0.2">
      <c r="A4" s="1" t="s">
        <v>301</v>
      </c>
      <c r="B4" s="21">
        <v>6</v>
      </c>
      <c r="C4" s="24">
        <v>0.15</v>
      </c>
      <c r="D4" s="7">
        <v>9.0910000000000001E-3</v>
      </c>
      <c r="E4" s="7">
        <v>0.36364000000000002</v>
      </c>
      <c r="F4" s="22">
        <v>176.74097</v>
      </c>
      <c r="G4" s="24">
        <v>0.2265909871794872</v>
      </c>
    </row>
    <row r="5" spans="1:7" x14ac:dyDescent="0.2">
      <c r="A5" s="1" t="s">
        <v>279</v>
      </c>
      <c r="B5" s="21">
        <v>6</v>
      </c>
      <c r="C5" s="24">
        <v>0.15</v>
      </c>
      <c r="D5" s="7">
        <v>9.0089999999999996E-3</v>
      </c>
      <c r="E5" s="7">
        <v>0.36036000000000001</v>
      </c>
      <c r="F5" s="22">
        <v>153.20769799999999</v>
      </c>
      <c r="G5" s="24">
        <v>0.19642012564102562</v>
      </c>
    </row>
    <row r="6" spans="1:7" x14ac:dyDescent="0.2">
      <c r="A6" s="1" t="s">
        <v>300</v>
      </c>
      <c r="B6" s="21">
        <v>6</v>
      </c>
      <c r="C6" s="24">
        <v>0.15</v>
      </c>
      <c r="D6" s="7">
        <v>8.4749999999999999E-3</v>
      </c>
      <c r="E6" s="7">
        <v>0.33899999999999997</v>
      </c>
      <c r="F6" s="22">
        <v>149.141492</v>
      </c>
      <c r="G6" s="24">
        <v>0.19120704102564101</v>
      </c>
    </row>
    <row r="7" spans="1:7" x14ac:dyDescent="0.2">
      <c r="A7" s="1" t="s">
        <v>308</v>
      </c>
      <c r="B7" s="21">
        <v>5</v>
      </c>
      <c r="C7" s="24">
        <v>0.125</v>
      </c>
      <c r="D7" s="7">
        <v>9.7090000000000006E-3</v>
      </c>
      <c r="E7" s="7">
        <v>0.38836000000000004</v>
      </c>
      <c r="F7" s="22">
        <v>136.05535599999999</v>
      </c>
      <c r="G7" s="24">
        <v>0.17442994358974356</v>
      </c>
    </row>
    <row r="8" spans="1:7" x14ac:dyDescent="0.2">
      <c r="A8" s="1" t="s">
        <v>284</v>
      </c>
      <c r="B8" s="21">
        <v>5</v>
      </c>
      <c r="C8" s="24">
        <v>0.125</v>
      </c>
      <c r="D8" s="7">
        <v>7.7520000000000002E-3</v>
      </c>
      <c r="E8" s="7">
        <v>0.31008000000000002</v>
      </c>
      <c r="F8" s="22">
        <v>132.488889</v>
      </c>
      <c r="G8" s="24">
        <v>0.16985755</v>
      </c>
    </row>
    <row r="9" spans="1:7" x14ac:dyDescent="0.2">
      <c r="A9" s="1" t="s">
        <v>290</v>
      </c>
      <c r="B9" s="21">
        <v>4</v>
      </c>
      <c r="C9" s="24">
        <v>0.1</v>
      </c>
      <c r="D9" s="7">
        <v>8.1300000000000001E-3</v>
      </c>
      <c r="E9" s="7">
        <v>0.32519999999999999</v>
      </c>
      <c r="F9" s="22">
        <v>104.921173</v>
      </c>
      <c r="G9" s="24">
        <v>0.13451432435897434</v>
      </c>
    </row>
    <row r="10" spans="1:7" x14ac:dyDescent="0.2">
      <c r="A10" s="1" t="s">
        <v>293</v>
      </c>
      <c r="B10" s="21">
        <v>4</v>
      </c>
      <c r="C10" s="24">
        <v>0.1</v>
      </c>
      <c r="D10" s="7">
        <v>7.9369999999999996E-3</v>
      </c>
      <c r="E10" s="7">
        <v>0.31747999999999998</v>
      </c>
      <c r="F10" s="22">
        <v>96.233857999999998</v>
      </c>
      <c r="G10" s="24">
        <v>0.12337674102564103</v>
      </c>
    </row>
    <row r="11" spans="1:7" x14ac:dyDescent="0.2">
      <c r="A11" s="1" t="s">
        <v>306</v>
      </c>
      <c r="B11" s="21">
        <v>6</v>
      </c>
      <c r="C11" s="24">
        <v>0.15</v>
      </c>
      <c r="D11" s="7">
        <v>8.1300000000000001E-3</v>
      </c>
      <c r="E11" s="7">
        <v>0.32519999999999999</v>
      </c>
      <c r="F11" s="22">
        <v>94.674364999999995</v>
      </c>
      <c r="G11" s="24">
        <v>0.12137739102564102</v>
      </c>
    </row>
    <row r="12" spans="1:7" x14ac:dyDescent="0.2">
      <c r="A12" s="1" t="s">
        <v>299</v>
      </c>
      <c r="B12" s="21">
        <v>5</v>
      </c>
      <c r="C12" s="24">
        <v>0.125</v>
      </c>
      <c r="D12" s="7">
        <v>8.9289999999999994E-3</v>
      </c>
      <c r="E12" s="7">
        <v>0.35715999999999998</v>
      </c>
      <c r="F12" s="22">
        <v>93.125719000000004</v>
      </c>
      <c r="G12" s="24">
        <v>0.11939194743589744</v>
      </c>
    </row>
    <row r="13" spans="1:7" x14ac:dyDescent="0.2">
      <c r="A13" s="1" t="s">
        <v>275</v>
      </c>
      <c r="B13" s="21">
        <v>4</v>
      </c>
      <c r="C13" s="24">
        <v>0.1</v>
      </c>
      <c r="D13" s="7">
        <v>7.5760000000000003E-3</v>
      </c>
      <c r="E13" s="7">
        <v>0.30304000000000003</v>
      </c>
      <c r="F13" s="22">
        <v>78.822428000000002</v>
      </c>
      <c r="G13" s="24">
        <v>0.10105439487179488</v>
      </c>
    </row>
    <row r="14" spans="1:7" x14ac:dyDescent="0.2">
      <c r="A14" s="1" t="s">
        <v>280</v>
      </c>
      <c r="B14" s="21">
        <v>4</v>
      </c>
      <c r="C14" s="24">
        <v>0.1</v>
      </c>
      <c r="D14" s="7">
        <v>7.6920000000000001E-3</v>
      </c>
      <c r="E14" s="7">
        <v>0.30768000000000001</v>
      </c>
      <c r="F14" s="22">
        <v>77.688889000000003</v>
      </c>
      <c r="G14" s="24">
        <v>9.9601139743589751E-2</v>
      </c>
    </row>
    <row r="15" spans="1:7" x14ac:dyDescent="0.2">
      <c r="A15" s="1" t="s">
        <v>294</v>
      </c>
      <c r="B15" s="21">
        <v>4</v>
      </c>
      <c r="C15" s="24">
        <v>0.1</v>
      </c>
      <c r="D15" s="7">
        <v>6.6230000000000004E-3</v>
      </c>
      <c r="E15" s="7">
        <v>0.26492000000000004</v>
      </c>
      <c r="F15" s="22">
        <v>77</v>
      </c>
      <c r="G15" s="24">
        <v>9.8717948717948714E-2</v>
      </c>
    </row>
    <row r="16" spans="1:7" x14ac:dyDescent="0.2">
      <c r="A16" s="1" t="s">
        <v>277</v>
      </c>
      <c r="B16" s="21">
        <v>4</v>
      </c>
      <c r="C16" s="24">
        <v>0.1</v>
      </c>
      <c r="D16" s="7">
        <v>8.0000000000000002E-3</v>
      </c>
      <c r="E16" s="7">
        <v>0.32</v>
      </c>
      <c r="F16" s="22">
        <v>70.333492000000007</v>
      </c>
      <c r="G16" s="24">
        <v>9.0171143589743596E-2</v>
      </c>
    </row>
    <row r="17" spans="1:7" x14ac:dyDescent="0.2">
      <c r="A17" s="1" t="s">
        <v>286</v>
      </c>
      <c r="B17" s="21">
        <v>4</v>
      </c>
      <c r="C17" s="24">
        <v>0.1</v>
      </c>
      <c r="D17" s="7">
        <v>7.8130000000000005E-3</v>
      </c>
      <c r="E17" s="7">
        <v>0.31252000000000002</v>
      </c>
      <c r="F17" s="22">
        <v>69.401263</v>
      </c>
      <c r="G17" s="24">
        <v>8.8975978205128203E-2</v>
      </c>
    </row>
    <row r="18" spans="1:7" x14ac:dyDescent="0.2">
      <c r="A18" s="1" t="s">
        <v>273</v>
      </c>
      <c r="B18" s="21">
        <v>4</v>
      </c>
      <c r="C18" s="24">
        <v>0.1</v>
      </c>
      <c r="D18" s="7">
        <v>6.8490000000000001E-3</v>
      </c>
      <c r="E18" s="7">
        <v>0.27395999999999998</v>
      </c>
      <c r="F18" s="22">
        <v>68.738095000000001</v>
      </c>
      <c r="G18" s="24">
        <v>8.8125762820512821E-2</v>
      </c>
    </row>
    <row r="19" spans="1:7" x14ac:dyDescent="0.2">
      <c r="A19" s="1" t="s">
        <v>271</v>
      </c>
      <c r="B19" s="21">
        <v>4</v>
      </c>
      <c r="C19" s="24">
        <v>0.1</v>
      </c>
      <c r="D19" s="7">
        <v>6.9439999999999997E-3</v>
      </c>
      <c r="E19" s="7">
        <v>0.27776000000000001</v>
      </c>
      <c r="F19" s="22">
        <v>64.185820000000007</v>
      </c>
      <c r="G19" s="24">
        <v>8.2289512820512833E-2</v>
      </c>
    </row>
    <row r="20" spans="1:7" x14ac:dyDescent="0.2">
      <c r="A20" s="1" t="s">
        <v>310</v>
      </c>
      <c r="B20" s="21">
        <v>4</v>
      </c>
      <c r="C20" s="24">
        <v>0.1</v>
      </c>
      <c r="D20" s="7">
        <v>7.6340000000000002E-3</v>
      </c>
      <c r="E20" s="7">
        <v>0.30536000000000002</v>
      </c>
      <c r="F20" s="22">
        <v>63.2</v>
      </c>
      <c r="G20" s="24">
        <v>8.1025641025641026E-2</v>
      </c>
    </row>
    <row r="21" spans="1:7" x14ac:dyDescent="0.2">
      <c r="A21" s="1" t="s">
        <v>297</v>
      </c>
      <c r="B21" s="21">
        <v>4</v>
      </c>
      <c r="C21" s="24">
        <v>0.1</v>
      </c>
      <c r="D21" s="7">
        <v>7.6920000000000001E-3</v>
      </c>
      <c r="E21" s="7">
        <v>0.30768000000000001</v>
      </c>
      <c r="F21" s="22">
        <v>60.55</v>
      </c>
      <c r="G21" s="24">
        <v>7.7628205128205119E-2</v>
      </c>
    </row>
    <row r="22" spans="1:7" x14ac:dyDescent="0.2">
      <c r="A22" s="1" t="s">
        <v>304</v>
      </c>
      <c r="B22" s="21">
        <v>4</v>
      </c>
      <c r="C22" s="24">
        <v>0.1</v>
      </c>
      <c r="D22" s="7">
        <v>7.5760000000000003E-3</v>
      </c>
      <c r="E22" s="7">
        <v>0.30304000000000003</v>
      </c>
      <c r="F22" s="22">
        <v>55.103003000000001</v>
      </c>
      <c r="G22" s="24">
        <v>7.0644875641025645E-2</v>
      </c>
    </row>
    <row r="23" spans="1:7" x14ac:dyDescent="0.2">
      <c r="A23" s="1" t="s">
        <v>289</v>
      </c>
      <c r="B23" s="21">
        <v>3</v>
      </c>
      <c r="C23" s="24">
        <v>7.4999999999999997E-2</v>
      </c>
      <c r="D23" s="7">
        <v>6.4099999999999999E-3</v>
      </c>
      <c r="E23" s="7">
        <v>0.25640000000000002</v>
      </c>
      <c r="F23" s="22">
        <v>52.815384999999999</v>
      </c>
      <c r="G23" s="24">
        <v>6.7712032051282053E-2</v>
      </c>
    </row>
    <row r="24" spans="1:7" x14ac:dyDescent="0.2">
      <c r="A24" s="1" t="s">
        <v>291</v>
      </c>
      <c r="B24" s="21">
        <v>3</v>
      </c>
      <c r="C24" s="24">
        <v>7.4999999999999997E-2</v>
      </c>
      <c r="D24" s="7">
        <v>6.2890000000000003E-3</v>
      </c>
      <c r="E24" s="7">
        <v>0.25156000000000001</v>
      </c>
      <c r="F24" s="22">
        <v>51.678787999999997</v>
      </c>
      <c r="G24" s="24">
        <v>6.6254856410256413E-2</v>
      </c>
    </row>
    <row r="25" spans="1:7" x14ac:dyDescent="0.2">
      <c r="A25" s="1" t="s">
        <v>302</v>
      </c>
      <c r="B25" s="21">
        <v>4</v>
      </c>
      <c r="C25" s="24">
        <v>0.1</v>
      </c>
      <c r="D25" s="7">
        <v>8.4749999999999999E-3</v>
      </c>
      <c r="E25" s="7">
        <v>0.33899999999999997</v>
      </c>
      <c r="F25" s="22">
        <v>50.108800000000002</v>
      </c>
      <c r="G25" s="24">
        <v>6.424205128205128E-2</v>
      </c>
    </row>
    <row r="26" spans="1:7" x14ac:dyDescent="0.2">
      <c r="A26" s="1" t="s">
        <v>283</v>
      </c>
      <c r="B26" s="21">
        <v>2</v>
      </c>
      <c r="C26" s="24">
        <v>0.05</v>
      </c>
      <c r="D26" s="7">
        <v>6.0239999999999998E-3</v>
      </c>
      <c r="E26" s="7">
        <v>0.24096000000000001</v>
      </c>
      <c r="F26" s="22">
        <v>39</v>
      </c>
      <c r="G26" s="24">
        <v>0.05</v>
      </c>
    </row>
    <row r="27" spans="1:7" x14ac:dyDescent="0.2">
      <c r="A27" s="1" t="s">
        <v>307</v>
      </c>
      <c r="B27" s="21">
        <v>4</v>
      </c>
      <c r="C27" s="24">
        <v>0.1</v>
      </c>
      <c r="D27" s="7">
        <v>8.4030000000000007E-3</v>
      </c>
      <c r="E27" s="7">
        <v>0.33612000000000003</v>
      </c>
      <c r="F27" s="22">
        <v>25.523954</v>
      </c>
      <c r="G27" s="24">
        <v>3.2723017948717951E-2</v>
      </c>
    </row>
    <row r="28" spans="1:7" x14ac:dyDescent="0.2">
      <c r="A28" s="1" t="s">
        <v>272</v>
      </c>
      <c r="B28" s="21">
        <v>1</v>
      </c>
      <c r="C28" s="24">
        <v>2.5000000000000001E-2</v>
      </c>
      <c r="D28" s="7">
        <v>5.4640000000000001E-3</v>
      </c>
      <c r="E28" s="7">
        <v>0.21856</v>
      </c>
      <c r="F28" s="22">
        <v>0</v>
      </c>
      <c r="G28" s="24">
        <v>0</v>
      </c>
    </row>
    <row r="29" spans="1:7" x14ac:dyDescent="0.2">
      <c r="A29" s="1" t="s">
        <v>274</v>
      </c>
      <c r="B29" s="21">
        <v>1</v>
      </c>
      <c r="C29" s="24">
        <v>2.5000000000000001E-2</v>
      </c>
      <c r="D29" s="7">
        <v>5.4050000000000001E-3</v>
      </c>
      <c r="E29" s="7">
        <v>0.2162</v>
      </c>
      <c r="F29" s="22">
        <v>0</v>
      </c>
      <c r="G29" s="24">
        <v>0</v>
      </c>
    </row>
    <row r="30" spans="1:7" x14ac:dyDescent="0.2">
      <c r="A30" s="1" t="s">
        <v>276</v>
      </c>
      <c r="B30" s="21">
        <v>1</v>
      </c>
      <c r="C30" s="24">
        <v>2.5000000000000001E-2</v>
      </c>
      <c r="D30" s="7">
        <v>5.8479999999999999E-3</v>
      </c>
      <c r="E30" s="7">
        <v>0.23391999999999999</v>
      </c>
      <c r="F30" s="22">
        <v>0</v>
      </c>
      <c r="G30" s="24">
        <v>0</v>
      </c>
    </row>
    <row r="31" spans="1:7" x14ac:dyDescent="0.2">
      <c r="A31" s="1" t="s">
        <v>278</v>
      </c>
      <c r="B31" s="21">
        <v>1</v>
      </c>
      <c r="C31" s="24">
        <v>2.5000000000000001E-2</v>
      </c>
      <c r="D31" s="7">
        <v>6.0980000000000001E-3</v>
      </c>
      <c r="E31" s="7">
        <v>0.24392</v>
      </c>
      <c r="F31" s="22">
        <v>0</v>
      </c>
      <c r="G31" s="24">
        <v>0</v>
      </c>
    </row>
    <row r="32" spans="1:7" x14ac:dyDescent="0.2">
      <c r="A32" s="1" t="s">
        <v>281</v>
      </c>
      <c r="B32" s="21">
        <v>1</v>
      </c>
      <c r="C32" s="24">
        <v>2.5000000000000001E-2</v>
      </c>
      <c r="D32" s="7">
        <v>5.9170000000000004E-3</v>
      </c>
      <c r="E32" s="7">
        <v>0.23668</v>
      </c>
      <c r="F32" s="22">
        <v>0</v>
      </c>
      <c r="G32" s="24">
        <v>0</v>
      </c>
    </row>
    <row r="33" spans="1:7" x14ac:dyDescent="0.2">
      <c r="A33" s="1" t="s">
        <v>282</v>
      </c>
      <c r="B33" s="21">
        <v>1</v>
      </c>
      <c r="C33" s="24">
        <v>2.5000000000000001E-2</v>
      </c>
      <c r="D33" s="7">
        <v>4.8780000000000004E-3</v>
      </c>
      <c r="E33" s="7">
        <v>0.19512000000000002</v>
      </c>
      <c r="F33" s="22">
        <v>0</v>
      </c>
      <c r="G33" s="24">
        <v>0</v>
      </c>
    </row>
    <row r="34" spans="1:7" x14ac:dyDescent="0.2">
      <c r="A34" s="1" t="s">
        <v>285</v>
      </c>
      <c r="B34" s="21">
        <v>1</v>
      </c>
      <c r="C34" s="24">
        <v>2.5000000000000001E-2</v>
      </c>
      <c r="D34" s="7">
        <v>5.9519999999999998E-3</v>
      </c>
      <c r="E34" s="7">
        <v>0.23807999999999999</v>
      </c>
      <c r="F34" s="22">
        <v>0</v>
      </c>
      <c r="G34" s="24">
        <v>0</v>
      </c>
    </row>
    <row r="35" spans="1:7" x14ac:dyDescent="0.2">
      <c r="A35" s="1" t="s">
        <v>287</v>
      </c>
      <c r="B35" s="21">
        <v>1</v>
      </c>
      <c r="C35" s="24">
        <v>2.5000000000000001E-2</v>
      </c>
      <c r="D35" s="7">
        <v>5.9880000000000003E-3</v>
      </c>
      <c r="E35" s="7">
        <v>0.23952000000000001</v>
      </c>
      <c r="F35" s="22">
        <v>0</v>
      </c>
      <c r="G35" s="24">
        <v>0</v>
      </c>
    </row>
    <row r="36" spans="1:7" x14ac:dyDescent="0.2">
      <c r="A36" s="1" t="s">
        <v>288</v>
      </c>
      <c r="B36" s="21">
        <v>1</v>
      </c>
      <c r="C36" s="24">
        <v>2.5000000000000001E-2</v>
      </c>
      <c r="D36" s="7">
        <v>5.1279999999999997E-3</v>
      </c>
      <c r="E36" s="7">
        <v>0.20512</v>
      </c>
      <c r="F36" s="22">
        <v>0</v>
      </c>
      <c r="G36" s="24">
        <v>0</v>
      </c>
    </row>
    <row r="37" spans="1:7" x14ac:dyDescent="0.2">
      <c r="A37" s="1" t="s">
        <v>292</v>
      </c>
      <c r="B37" s="21">
        <v>1</v>
      </c>
      <c r="C37" s="24">
        <v>2.5000000000000001E-2</v>
      </c>
      <c r="D37" s="7">
        <v>5.0509999999999999E-3</v>
      </c>
      <c r="E37" s="7">
        <v>0.20204</v>
      </c>
      <c r="F37" s="22">
        <v>0</v>
      </c>
      <c r="G37" s="24">
        <v>0</v>
      </c>
    </row>
    <row r="38" spans="1:7" x14ac:dyDescent="0.2">
      <c r="A38" s="1" t="s">
        <v>295</v>
      </c>
      <c r="B38" s="21">
        <v>1</v>
      </c>
      <c r="C38" s="24">
        <v>2.5000000000000001E-2</v>
      </c>
      <c r="D38" s="7">
        <v>5.2630000000000003E-3</v>
      </c>
      <c r="E38" s="7">
        <v>0.21052000000000001</v>
      </c>
      <c r="F38" s="22">
        <v>0</v>
      </c>
      <c r="G38" s="24">
        <v>0</v>
      </c>
    </row>
    <row r="39" spans="1:7" x14ac:dyDescent="0.2">
      <c r="A39" s="1" t="s">
        <v>296</v>
      </c>
      <c r="B39" s="21">
        <v>1</v>
      </c>
      <c r="C39" s="24">
        <v>2.5000000000000001E-2</v>
      </c>
      <c r="D39" s="7">
        <v>5.2630000000000003E-3</v>
      </c>
      <c r="E39" s="7">
        <v>0.21052000000000001</v>
      </c>
      <c r="F39" s="22">
        <v>0</v>
      </c>
      <c r="G39" s="24">
        <v>0</v>
      </c>
    </row>
    <row r="40" spans="1:7" x14ac:dyDescent="0.2">
      <c r="A40" s="1" t="s">
        <v>298</v>
      </c>
      <c r="B40" s="21">
        <v>1</v>
      </c>
      <c r="C40" s="24">
        <v>2.5000000000000001E-2</v>
      </c>
      <c r="D40" s="7">
        <v>5.9170000000000004E-3</v>
      </c>
      <c r="E40" s="7">
        <v>0.23668</v>
      </c>
      <c r="F40" s="22">
        <v>0</v>
      </c>
      <c r="G40" s="24">
        <v>0</v>
      </c>
    </row>
    <row r="41" spans="1:7" x14ac:dyDescent="0.2">
      <c r="A41" s="1" t="s">
        <v>303</v>
      </c>
      <c r="B41" s="21">
        <v>1</v>
      </c>
      <c r="C41" s="24">
        <v>2.5000000000000001E-2</v>
      </c>
      <c r="D41" s="7">
        <v>6.711E-3</v>
      </c>
      <c r="E41" s="7">
        <v>0.26844000000000001</v>
      </c>
      <c r="F41" s="22">
        <v>0</v>
      </c>
      <c r="G41" s="24">
        <v>0</v>
      </c>
    </row>
    <row r="42" spans="1:7" x14ac:dyDescent="0.2">
      <c r="A42" s="1" t="s">
        <v>305</v>
      </c>
      <c r="B42" s="21">
        <v>1</v>
      </c>
      <c r="C42" s="24">
        <v>2.5000000000000001E-2</v>
      </c>
      <c r="D42" s="7">
        <v>5.8479999999999999E-3</v>
      </c>
      <c r="E42" s="7">
        <v>0.23391999999999999</v>
      </c>
      <c r="F42" s="22">
        <v>0</v>
      </c>
      <c r="G42" s="24">
        <v>0</v>
      </c>
    </row>
    <row r="43" spans="1:7" x14ac:dyDescent="0.2">
      <c r="A43" s="1" t="s">
        <v>311</v>
      </c>
      <c r="B43" s="21">
        <v>1</v>
      </c>
      <c r="C43" s="24">
        <v>2.5000000000000001E-2</v>
      </c>
      <c r="D43" s="7">
        <v>5.8820000000000001E-3</v>
      </c>
      <c r="E43" s="7">
        <v>0.23527999999999999</v>
      </c>
      <c r="F43" s="22">
        <v>0</v>
      </c>
      <c r="G43" s="24">
        <v>0</v>
      </c>
    </row>
  </sheetData>
  <mergeCells count="4">
    <mergeCell ref="A1:A2"/>
    <mergeCell ref="B1:C1"/>
    <mergeCell ref="D1:E1"/>
    <mergeCell ref="F1:G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List</vt:lpstr>
      <vt:lpstr>Barcelona</vt:lpstr>
      <vt:lpstr>Berlin</vt:lpstr>
      <vt:lpstr>Boston</vt:lpstr>
      <vt:lpstr>Chicago</vt:lpstr>
      <vt:lpstr>London</vt:lpstr>
      <vt:lpstr>Madrid</vt:lpstr>
      <vt:lpstr>Mexico</vt:lpstr>
      <vt:lpstr>Moscow</vt:lpstr>
      <vt:lpstr>NewYork</vt:lpstr>
      <vt:lpstr>Osaka</vt:lpstr>
      <vt:lpstr>Paris</vt:lpstr>
      <vt:lpstr>Seoul</vt:lpstr>
      <vt:lpstr>Shanghai</vt:lpstr>
      <vt:lpstr>Tokyo</vt:lpstr>
      <vt:lpstr>WashingtonDC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Derrible, Sybil Jean Marie</cp:lastModifiedBy>
  <dcterms:created xsi:type="dcterms:W3CDTF">2011-06-02T13:38:32Z</dcterms:created>
  <dcterms:modified xsi:type="dcterms:W3CDTF">2020-12-15T18:21:02Z</dcterms:modified>
</cp:coreProperties>
</file>