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eyetracking\"/>
    </mc:Choice>
  </mc:AlternateContent>
  <xr:revisionPtr revIDLastSave="0" documentId="13_ncr:1_{62B5ED2A-EA81-4A6C-BF51-0236D4D0DF54}" xr6:coauthVersionLast="47" xr6:coauthVersionMax="47" xr10:uidLastSave="{00000000-0000-0000-0000-000000000000}"/>
  <bookViews>
    <workbookView xWindow="-120" yWindow="-120" windowWidth="29040" windowHeight="15840" tabRatio="714" firstSheet="1" activeTab="7" xr2:uid="{1E992D3F-4798-47F2-983E-CC3DE7FBB4A0}"/>
  </bookViews>
  <sheets>
    <sheet name="Exp01_Data" sheetId="5" state="hidden" r:id="rId1"/>
    <sheet name="results_Exp01_final" sheetId="36" r:id="rId2"/>
    <sheet name="results_Exp02_final" sheetId="55" r:id="rId3"/>
    <sheet name="old_results_Exp01" sheetId="15" state="hidden" r:id="rId4"/>
    <sheet name="old_results_Exp03" sheetId="20" state="hidden" r:id="rId5"/>
    <sheet name="old_results_Exp03_upd2" sheetId="30" state="hidden" r:id="rId6"/>
    <sheet name="results_Exp03_final" sheetId="35" r:id="rId7"/>
    <sheet name="aggregated_results" sheetId="56" r:id="rId8"/>
    <sheet name="raw_Exp02_AR_TC1,4,7_a" sheetId="39" state="hidden" r:id="rId9"/>
    <sheet name="raw_Exp02_AR_TC1,4,7_b" sheetId="40" state="hidden" r:id="rId10"/>
    <sheet name="agg_Exp02_AR_TC1,4,7" sheetId="42" state="hidden" r:id="rId11"/>
    <sheet name="raw_Exp02_AR_TC1,4,7_DG_a_upd" sheetId="44" state="hidden" r:id="rId12"/>
    <sheet name="raw_Exp02_AR_TC1,4,7_DG_b_upd" sheetId="45" state="hidden" r:id="rId13"/>
    <sheet name="agg_Exp02_AR_TC1,4,7_upd" sheetId="47" state="hidden" r:id="rId14"/>
    <sheet name="agg_Exp02_AR_TC1,4,7_DG_upd2" sheetId="49" state="hidden" r:id="rId15"/>
    <sheet name="Exp02_AR_TC1,4,7_DikablisGlasse" sheetId="52" state="hidden" r:id="rId16"/>
    <sheet name="Exp02_AR_TC1,4,7_DikablisGl (2)" sheetId="54" state="hidden" r:id="rId17"/>
    <sheet name="agg_Exp01" sheetId="14" state="hidden" r:id="rId18"/>
    <sheet name="old_agg_Exp03" sheetId="16" state="hidden" r:id="rId19"/>
    <sheet name="raw_Exp01_AR_TC1,4,7_DG_a" sheetId="2" state="hidden" r:id="rId20"/>
    <sheet name="raw_Exp01_AR_TC1,4,7_DG_b" sheetId="3" state="hidden" r:id="rId21"/>
    <sheet name="raw_Exp01_AR_TC1,4,7_DG_c" sheetId="4" state="hidden" r:id="rId22"/>
    <sheet name="old_raw_Exp03_AR_TC1,4,7" sheetId="17" state="hidden" r:id="rId23"/>
    <sheet name="raw_Exp01_AR_TC1,4,7_0819_DG" sheetId="12" state="hidden" r:id="rId24"/>
    <sheet name="agg_Exp01_AR_TC1,4,7_DG_a" sheetId="8" state="hidden" r:id="rId25"/>
    <sheet name="old_agg_Exp03_AR_TC1,4,7" sheetId="18" state="hidden" r:id="rId26"/>
    <sheet name="agg_Exp03_upd2" sheetId="29" state="hidden" r:id="rId27"/>
    <sheet name="raw_Exp03_AR_TC1,4,7_upd2" sheetId="27" state="hidden" r:id="rId28"/>
    <sheet name="raw_Exp03_AR_TC1,4,7_upd3" sheetId="32" state="hidden" r:id="rId29"/>
    <sheet name="agg_Exp03_AR_TC1,4,7_upd2" sheetId="28" state="hidden" r:id="rId30"/>
    <sheet name="agg_Exp03_AR_TC1,4,7_upd3" sheetId="33" state="hidden" r:id="rId31"/>
    <sheet name="agg_Exp03_upd3" sheetId="34" state="hidden" r:id="rId32"/>
    <sheet name="agg_Exp01_AR_TC1,4,7_DG_b" sheetId="9" state="hidden" r:id="rId33"/>
    <sheet name="agg_Exp01_AR_TC1,4,7_DG_c" sheetId="10" state="hidden" r:id="rId34"/>
    <sheet name="agg_Exp01_AR_TC1,4,7_0819_DG" sheetId="13" state="hidden" r:id="rId35"/>
  </sheets>
  <definedNames>
    <definedName name="_xlnm._FilterDatabase" localSheetId="10" hidden="1">'agg_Exp02_AR_TC1,4,7'!$A$1:$W$61</definedName>
    <definedName name="_xlnm._FilterDatabase" localSheetId="14" hidden="1">'agg_Exp02_AR_TC1,4,7_DG_upd2'!$E$1:$X$68</definedName>
    <definedName name="_xlnm._FilterDatabase" localSheetId="13" hidden="1">'agg_Exp02_AR_TC1,4,7_upd'!$A$1:$W$61</definedName>
    <definedName name="_xlnm._FilterDatabase" localSheetId="26" hidden="1">agg_Exp03_upd2!$A$1:$Q$42</definedName>
    <definedName name="_xlnm._FilterDatabase" localSheetId="31" hidden="1">agg_Exp03_upd3!$A$1:$TG$47</definedName>
    <definedName name="_xlnm._FilterDatabase" localSheetId="7" hidden="1">aggregated_results!$A$1:$AP$148</definedName>
    <definedName name="_xlnm._FilterDatabase" localSheetId="3" hidden="1">old_results_Exp01!$A$1:$S$48</definedName>
    <definedName name="_xlnm._FilterDatabase" localSheetId="4" hidden="1">old_results_Exp03!$A$1:$T$52</definedName>
    <definedName name="_xlnm._FilterDatabase" localSheetId="5" hidden="1">old_results_Exp03_upd2!$F$1:$Y$42</definedName>
    <definedName name="_xlnm._FilterDatabase" localSheetId="11" hidden="1">'raw_Exp02_AR_TC1,4,7_DG_a_upd'!$A$1:$P$100</definedName>
    <definedName name="_xlnm._FilterDatabase" localSheetId="12" hidden="1">'raw_Exp02_AR_TC1,4,7_DG_b_upd'!$A$1:$P$100</definedName>
    <definedName name="_xlnm._FilterDatabase" localSheetId="1" hidden="1">results_Exp01_final!$E$1:$W$48</definedName>
    <definedName name="_xlnm._FilterDatabase" localSheetId="6" hidden="1">results_Exp03_final!$F$1:$Y$42</definedName>
    <definedName name="ExternalData_1" localSheetId="1" hidden="1">results_Exp01_final!#REF!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55" l="1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2" i="55"/>
  <c r="R3" i="55"/>
  <c r="R4" i="55"/>
  <c r="R5" i="55"/>
  <c r="R6" i="55"/>
  <c r="R7" i="55"/>
  <c r="R8" i="55"/>
  <c r="R9" i="55"/>
  <c r="R10" i="55"/>
  <c r="R11" i="55"/>
  <c r="R12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R2" i="55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2" i="55"/>
  <c r="K47" i="49"/>
  <c r="Q47" i="49"/>
  <c r="W47" i="49"/>
  <c r="W59" i="49"/>
  <c r="W58" i="49"/>
  <c r="W57" i="49"/>
  <c r="W56" i="49"/>
  <c r="W55" i="49"/>
  <c r="W54" i="49"/>
  <c r="W53" i="49"/>
  <c r="W52" i="49"/>
  <c r="W51" i="49"/>
  <c r="W49" i="49"/>
  <c r="W48" i="49"/>
  <c r="W46" i="49"/>
  <c r="W45" i="49"/>
  <c r="W44" i="49"/>
  <c r="W43" i="49"/>
  <c r="W42" i="49"/>
  <c r="W41" i="49"/>
  <c r="W40" i="49"/>
  <c r="W39" i="49"/>
  <c r="W38" i="49"/>
  <c r="W37" i="49"/>
  <c r="W36" i="49"/>
  <c r="W35" i="49"/>
  <c r="W34" i="49"/>
  <c r="W33" i="49"/>
  <c r="W32" i="49"/>
  <c r="W31" i="49"/>
  <c r="W30" i="49"/>
  <c r="W29" i="49"/>
  <c r="W28" i="49"/>
  <c r="W27" i="49"/>
  <c r="W26" i="49"/>
  <c r="W25" i="49"/>
  <c r="W24" i="49"/>
  <c r="W23" i="49"/>
  <c r="W22" i="49"/>
  <c r="W21" i="49"/>
  <c r="W20" i="49"/>
  <c r="W19" i="49"/>
  <c r="W18" i="49"/>
  <c r="W17" i="49"/>
  <c r="W16" i="49"/>
  <c r="W15" i="49"/>
  <c r="W14" i="49"/>
  <c r="W13" i="49"/>
  <c r="W12" i="49"/>
  <c r="W11" i="49"/>
  <c r="W10" i="49"/>
  <c r="W9" i="49"/>
  <c r="W8" i="49"/>
  <c r="W7" i="49"/>
  <c r="W6" i="49"/>
  <c r="W5" i="49"/>
  <c r="W4" i="49"/>
  <c r="W3" i="49"/>
  <c r="W2" i="49"/>
  <c r="Q59" i="49"/>
  <c r="Q58" i="49"/>
  <c r="Q57" i="49"/>
  <c r="Q56" i="49"/>
  <c r="Q55" i="49"/>
  <c r="Q54" i="49"/>
  <c r="Q53" i="49"/>
  <c r="Q52" i="49"/>
  <c r="Q51" i="49"/>
  <c r="Q49" i="49"/>
  <c r="Q48" i="49"/>
  <c r="Q46" i="49"/>
  <c r="Q45" i="49"/>
  <c r="Q44" i="49"/>
  <c r="Q43" i="49"/>
  <c r="Q42" i="49"/>
  <c r="Q41" i="49"/>
  <c r="Q40" i="49"/>
  <c r="Q39" i="49"/>
  <c r="Q38" i="49"/>
  <c r="Q37" i="49"/>
  <c r="Q36" i="49"/>
  <c r="Q35" i="49"/>
  <c r="Q34" i="49"/>
  <c r="Q33" i="49"/>
  <c r="Q32" i="49"/>
  <c r="Q31" i="49"/>
  <c r="Q30" i="49"/>
  <c r="Q29" i="49"/>
  <c r="Q28" i="49"/>
  <c r="Q27" i="49"/>
  <c r="Q26" i="49"/>
  <c r="Q25" i="49"/>
  <c r="Q24" i="49"/>
  <c r="Q23" i="49"/>
  <c r="Q22" i="49"/>
  <c r="Q21" i="49"/>
  <c r="Q20" i="49"/>
  <c r="Q19" i="49"/>
  <c r="Q18" i="49"/>
  <c r="Q17" i="49"/>
  <c r="Q16" i="49"/>
  <c r="Q15" i="49"/>
  <c r="Q14" i="49"/>
  <c r="Q13" i="49"/>
  <c r="Q12" i="49"/>
  <c r="Q11" i="49"/>
  <c r="Q10" i="49"/>
  <c r="Q9" i="49"/>
  <c r="Q8" i="49"/>
  <c r="Q7" i="49"/>
  <c r="Q6" i="49"/>
  <c r="Q5" i="49"/>
  <c r="Q4" i="49"/>
  <c r="Q3" i="49"/>
  <c r="Q2" i="49"/>
  <c r="K59" i="49"/>
  <c r="K58" i="49"/>
  <c r="K57" i="49"/>
  <c r="K56" i="49"/>
  <c r="K55" i="49"/>
  <c r="K54" i="49"/>
  <c r="K53" i="49"/>
  <c r="K52" i="49"/>
  <c r="K51" i="49"/>
  <c r="K49" i="49"/>
  <c r="K48" i="49"/>
  <c r="K46" i="49"/>
  <c r="K45" i="49"/>
  <c r="K44" i="49"/>
  <c r="K43" i="49"/>
  <c r="K42" i="49"/>
  <c r="K41" i="49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3" i="49"/>
  <c r="K2" i="49"/>
  <c r="K2" i="47" l="1"/>
  <c r="Q2" i="47"/>
  <c r="W2" i="47"/>
  <c r="K3" i="47"/>
  <c r="Q3" i="47"/>
  <c r="W3" i="47"/>
  <c r="K4" i="47"/>
  <c r="Q4" i="47"/>
  <c r="W4" i="47"/>
  <c r="K5" i="47"/>
  <c r="Q5" i="47"/>
  <c r="W5" i="47"/>
  <c r="K6" i="47"/>
  <c r="Q6" i="47"/>
  <c r="W6" i="47"/>
  <c r="K7" i="47"/>
  <c r="Q7" i="47"/>
  <c r="W7" i="47"/>
  <c r="K8" i="47"/>
  <c r="Q8" i="47"/>
  <c r="W8" i="47"/>
  <c r="K9" i="47"/>
  <c r="Q9" i="47"/>
  <c r="W9" i="47"/>
  <c r="K10" i="47"/>
  <c r="Q10" i="47"/>
  <c r="W10" i="47"/>
  <c r="K11" i="47"/>
  <c r="Q11" i="47"/>
  <c r="W11" i="47"/>
  <c r="K12" i="47"/>
  <c r="Q12" i="47"/>
  <c r="W12" i="47"/>
  <c r="K13" i="47"/>
  <c r="Q13" i="47"/>
  <c r="W13" i="47"/>
  <c r="K14" i="47"/>
  <c r="Q14" i="47"/>
  <c r="W14" i="47"/>
  <c r="K15" i="47"/>
  <c r="Q15" i="47"/>
  <c r="W15" i="47"/>
  <c r="K16" i="47"/>
  <c r="Q16" i="47"/>
  <c r="W16" i="47"/>
  <c r="K17" i="47"/>
  <c r="Q17" i="47"/>
  <c r="W17" i="47"/>
  <c r="K18" i="47"/>
  <c r="Q18" i="47"/>
  <c r="W18" i="47"/>
  <c r="K19" i="47"/>
  <c r="Q19" i="47"/>
  <c r="W19" i="47"/>
  <c r="K20" i="47"/>
  <c r="Q20" i="47"/>
  <c r="W20" i="47"/>
  <c r="K21" i="47"/>
  <c r="Q21" i="47"/>
  <c r="W21" i="47"/>
  <c r="K22" i="47"/>
  <c r="Q22" i="47"/>
  <c r="W22" i="47"/>
  <c r="K23" i="47"/>
  <c r="Q23" i="47"/>
  <c r="W23" i="47"/>
  <c r="K24" i="47"/>
  <c r="Q24" i="47"/>
  <c r="W24" i="47"/>
  <c r="K25" i="47"/>
  <c r="Q25" i="47"/>
  <c r="W25" i="47"/>
  <c r="K26" i="47"/>
  <c r="Q26" i="47"/>
  <c r="W26" i="47"/>
  <c r="K27" i="47"/>
  <c r="Q27" i="47"/>
  <c r="W27" i="47"/>
  <c r="K28" i="47"/>
  <c r="Q28" i="47"/>
  <c r="W28" i="47"/>
  <c r="K29" i="47"/>
  <c r="Q29" i="47"/>
  <c r="W29" i="47"/>
  <c r="K30" i="47"/>
  <c r="Q30" i="47"/>
  <c r="W30" i="47"/>
  <c r="K31" i="47"/>
  <c r="Q31" i="47"/>
  <c r="W31" i="47"/>
  <c r="K32" i="47"/>
  <c r="Q32" i="47"/>
  <c r="W32" i="47"/>
  <c r="K33" i="47"/>
  <c r="Q33" i="47"/>
  <c r="W33" i="47"/>
  <c r="K34" i="47"/>
  <c r="Q34" i="47"/>
  <c r="W34" i="47"/>
  <c r="K35" i="47"/>
  <c r="Q35" i="47"/>
  <c r="W35" i="47"/>
  <c r="K36" i="47"/>
  <c r="Q36" i="47"/>
  <c r="W36" i="47"/>
  <c r="K37" i="47"/>
  <c r="Q37" i="47"/>
  <c r="W37" i="47"/>
  <c r="K38" i="47"/>
  <c r="Q38" i="47"/>
  <c r="W38" i="47"/>
  <c r="K39" i="47"/>
  <c r="Q39" i="47"/>
  <c r="W39" i="47"/>
  <c r="K40" i="47"/>
  <c r="Q40" i="47"/>
  <c r="W40" i="47"/>
  <c r="K41" i="47"/>
  <c r="Q41" i="47"/>
  <c r="W41" i="47"/>
  <c r="K42" i="47"/>
  <c r="Q42" i="47"/>
  <c r="W42" i="47"/>
  <c r="K43" i="47"/>
  <c r="Q43" i="47"/>
  <c r="W43" i="47"/>
  <c r="K44" i="47"/>
  <c r="Q44" i="47"/>
  <c r="W44" i="47"/>
  <c r="K45" i="47"/>
  <c r="Q45" i="47"/>
  <c r="W45" i="47"/>
  <c r="K46" i="47"/>
  <c r="Q46" i="47"/>
  <c r="W46" i="47"/>
  <c r="K47" i="47"/>
  <c r="Q47" i="47"/>
  <c r="W47" i="47"/>
  <c r="K48" i="47"/>
  <c r="Q48" i="47"/>
  <c r="W48" i="47"/>
  <c r="K49" i="47"/>
  <c r="Q49" i="47"/>
  <c r="W49" i="47"/>
  <c r="K50" i="47"/>
  <c r="Q50" i="47"/>
  <c r="W50" i="47"/>
  <c r="K51" i="47"/>
  <c r="Q51" i="47"/>
  <c r="W51" i="47"/>
  <c r="K52" i="47"/>
  <c r="Q52" i="47"/>
  <c r="W52" i="47"/>
  <c r="K53" i="47"/>
  <c r="Q53" i="47"/>
  <c r="W53" i="47"/>
  <c r="K54" i="47"/>
  <c r="Q54" i="47"/>
  <c r="W54" i="47"/>
  <c r="K55" i="47"/>
  <c r="Q55" i="47"/>
  <c r="W55" i="47"/>
  <c r="K56" i="47"/>
  <c r="Q56" i="47"/>
  <c r="W56" i="47"/>
  <c r="K57" i="47"/>
  <c r="Q57" i="47"/>
  <c r="W57" i="47"/>
  <c r="K58" i="47"/>
  <c r="Q58" i="47"/>
  <c r="W58" i="47"/>
  <c r="K59" i="47"/>
  <c r="Q59" i="47"/>
  <c r="W59" i="47"/>
  <c r="W7" i="42"/>
  <c r="W8" i="42"/>
  <c r="W9" i="42"/>
  <c r="W10" i="42"/>
  <c r="W11" i="42"/>
  <c r="W12" i="42"/>
  <c r="W13" i="42"/>
  <c r="W14" i="42"/>
  <c r="W15" i="42"/>
  <c r="W16" i="42"/>
  <c r="W17" i="42"/>
  <c r="W18" i="42"/>
  <c r="W19" i="42"/>
  <c r="W20" i="42"/>
  <c r="W21" i="42"/>
  <c r="W22" i="42"/>
  <c r="W23" i="42"/>
  <c r="W24" i="42"/>
  <c r="W25" i="42"/>
  <c r="W26" i="42"/>
  <c r="W27" i="42"/>
  <c r="W28" i="42"/>
  <c r="W29" i="42"/>
  <c r="W30" i="42"/>
  <c r="W31" i="42"/>
  <c r="W32" i="42"/>
  <c r="W33" i="42"/>
  <c r="W34" i="42"/>
  <c r="W35" i="42"/>
  <c r="W36" i="42"/>
  <c r="W37" i="42"/>
  <c r="W38" i="42"/>
  <c r="W39" i="42"/>
  <c r="W40" i="42"/>
  <c r="W41" i="42"/>
  <c r="W42" i="42"/>
  <c r="W43" i="42"/>
  <c r="W44" i="42"/>
  <c r="W45" i="42"/>
  <c r="W46" i="42"/>
  <c r="W47" i="42"/>
  <c r="W48" i="42"/>
  <c r="W49" i="42"/>
  <c r="W50" i="42"/>
  <c r="W51" i="42"/>
  <c r="W52" i="42"/>
  <c r="W53" i="42"/>
  <c r="W54" i="42"/>
  <c r="W55" i="42"/>
  <c r="W56" i="42"/>
  <c r="W57" i="42"/>
  <c r="W58" i="42"/>
  <c r="W59" i="42"/>
  <c r="Q8" i="42"/>
  <c r="Q9" i="42"/>
  <c r="Q10" i="42"/>
  <c r="Q11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W6" i="42"/>
  <c r="W5" i="42"/>
  <c r="W4" i="42"/>
  <c r="W3" i="42"/>
  <c r="W2" i="42"/>
  <c r="Q7" i="42"/>
  <c r="Q6" i="42"/>
  <c r="Q5" i="42"/>
  <c r="Q4" i="42"/>
  <c r="Q3" i="42"/>
  <c r="Q2" i="42"/>
  <c r="K2" i="42"/>
  <c r="K3" i="42"/>
  <c r="K4" i="42"/>
  <c r="K5" i="42"/>
  <c r="K6" i="42"/>
  <c r="K7" i="42"/>
  <c r="K8" i="42"/>
  <c r="K9" i="42"/>
  <c r="K10" i="42"/>
  <c r="K11" i="42"/>
  <c r="K12" i="42"/>
  <c r="K13" i="42"/>
  <c r="K14" i="42"/>
  <c r="K15" i="42"/>
  <c r="K16" i="42"/>
  <c r="K17" i="42"/>
  <c r="K18" i="42"/>
  <c r="K19" i="42"/>
  <c r="K20" i="42"/>
  <c r="K21" i="42"/>
  <c r="K22" i="42"/>
  <c r="K23" i="42"/>
  <c r="K24" i="42"/>
  <c r="K25" i="42"/>
  <c r="K26" i="42"/>
  <c r="K27" i="42"/>
  <c r="K28" i="42"/>
  <c r="K29" i="42"/>
  <c r="K30" i="42"/>
  <c r="K31" i="42"/>
  <c r="K32" i="42"/>
  <c r="K33" i="42"/>
  <c r="K34" i="42"/>
  <c r="K35" i="42"/>
  <c r="K36" i="42"/>
  <c r="K37" i="42"/>
  <c r="K38" i="42"/>
  <c r="K39" i="42"/>
  <c r="K40" i="42"/>
  <c r="K41" i="42"/>
  <c r="K42" i="42"/>
  <c r="K43" i="42"/>
  <c r="K44" i="42"/>
  <c r="K45" i="42"/>
  <c r="K46" i="42"/>
  <c r="K47" i="42"/>
  <c r="K48" i="42"/>
  <c r="K49" i="42"/>
  <c r="K50" i="42"/>
  <c r="K51" i="42"/>
  <c r="K52" i="42"/>
  <c r="K53" i="42"/>
  <c r="K54" i="42"/>
  <c r="K55" i="42"/>
  <c r="K56" i="42"/>
  <c r="K57" i="42"/>
  <c r="K58" i="42"/>
  <c r="K59" i="42"/>
  <c r="L25" i="36"/>
  <c r="R25" i="36"/>
  <c r="X25" i="36"/>
  <c r="L26" i="36"/>
  <c r="R26" i="36"/>
  <c r="X26" i="36"/>
  <c r="L27" i="36"/>
  <c r="R27" i="36"/>
  <c r="X27" i="36"/>
  <c r="L28" i="36"/>
  <c r="R28" i="36"/>
  <c r="X28" i="36"/>
  <c r="L29" i="36"/>
  <c r="R29" i="36"/>
  <c r="X29" i="36"/>
  <c r="L30" i="36"/>
  <c r="R30" i="36"/>
  <c r="X30" i="36"/>
  <c r="R24" i="36"/>
  <c r="X48" i="36"/>
  <c r="R48" i="36"/>
  <c r="L48" i="36"/>
  <c r="X47" i="36"/>
  <c r="R47" i="36"/>
  <c r="L47" i="36"/>
  <c r="X46" i="36"/>
  <c r="R46" i="36"/>
  <c r="L46" i="36"/>
  <c r="X45" i="36"/>
  <c r="R45" i="36"/>
  <c r="L45" i="36"/>
  <c r="X44" i="36"/>
  <c r="R44" i="36"/>
  <c r="L44" i="36"/>
  <c r="X43" i="36"/>
  <c r="R43" i="36"/>
  <c r="L43" i="36"/>
  <c r="X42" i="36"/>
  <c r="R42" i="36"/>
  <c r="L42" i="36"/>
  <c r="X41" i="36"/>
  <c r="R41" i="36"/>
  <c r="L41" i="36"/>
  <c r="X40" i="36"/>
  <c r="R40" i="36"/>
  <c r="L40" i="36"/>
  <c r="X39" i="36"/>
  <c r="R39" i="36"/>
  <c r="L39" i="36"/>
  <c r="X38" i="36"/>
  <c r="R38" i="36"/>
  <c r="L38" i="36"/>
  <c r="X37" i="36"/>
  <c r="R37" i="36"/>
  <c r="L37" i="36"/>
  <c r="X36" i="36"/>
  <c r="R36" i="36"/>
  <c r="L36" i="36"/>
  <c r="X35" i="36"/>
  <c r="R35" i="36"/>
  <c r="L35" i="36"/>
  <c r="X34" i="36"/>
  <c r="R34" i="36"/>
  <c r="L34" i="36"/>
  <c r="X33" i="36"/>
  <c r="R33" i="36"/>
  <c r="L33" i="36"/>
  <c r="X32" i="36"/>
  <c r="R32" i="36"/>
  <c r="L32" i="36"/>
  <c r="X31" i="36"/>
  <c r="R31" i="36"/>
  <c r="L31" i="36"/>
  <c r="X24" i="36"/>
  <c r="L24" i="36"/>
  <c r="X23" i="36"/>
  <c r="R23" i="36"/>
  <c r="L23" i="36"/>
  <c r="X22" i="36"/>
  <c r="R22" i="36"/>
  <c r="L22" i="36"/>
  <c r="X21" i="36"/>
  <c r="R21" i="36"/>
  <c r="L21" i="36"/>
  <c r="X20" i="36"/>
  <c r="R20" i="36"/>
  <c r="L20" i="36"/>
  <c r="X19" i="36"/>
  <c r="R19" i="36"/>
  <c r="L19" i="36"/>
  <c r="X18" i="36"/>
  <c r="R18" i="36"/>
  <c r="L18" i="36"/>
  <c r="X17" i="36"/>
  <c r="R17" i="36"/>
  <c r="L17" i="36"/>
  <c r="X16" i="36"/>
  <c r="R16" i="36"/>
  <c r="L16" i="36"/>
  <c r="X15" i="36"/>
  <c r="R15" i="36"/>
  <c r="L15" i="36"/>
  <c r="X14" i="36"/>
  <c r="R14" i="36"/>
  <c r="L14" i="36"/>
  <c r="X13" i="36"/>
  <c r="R13" i="36"/>
  <c r="L13" i="36"/>
  <c r="X12" i="36"/>
  <c r="R12" i="36"/>
  <c r="L12" i="36"/>
  <c r="X11" i="36"/>
  <c r="R11" i="36"/>
  <c r="L11" i="36"/>
  <c r="X10" i="36"/>
  <c r="R10" i="36"/>
  <c r="L10" i="36"/>
  <c r="X9" i="36"/>
  <c r="R9" i="36"/>
  <c r="L9" i="36"/>
  <c r="X8" i="36"/>
  <c r="R8" i="36"/>
  <c r="L8" i="36"/>
  <c r="X7" i="36"/>
  <c r="R7" i="36"/>
  <c r="L7" i="36"/>
  <c r="X6" i="36"/>
  <c r="R6" i="36"/>
  <c r="L6" i="36"/>
  <c r="X5" i="36"/>
  <c r="R5" i="36"/>
  <c r="L5" i="36"/>
  <c r="X4" i="36"/>
  <c r="R4" i="36"/>
  <c r="L4" i="36"/>
  <c r="X3" i="36"/>
  <c r="R3" i="36"/>
  <c r="L3" i="36"/>
  <c r="X2" i="36"/>
  <c r="R2" i="36"/>
  <c r="L2" i="36"/>
  <c r="X42" i="35"/>
  <c r="R42" i="35"/>
  <c r="L42" i="35"/>
  <c r="X41" i="35"/>
  <c r="R41" i="35"/>
  <c r="L41" i="35"/>
  <c r="X40" i="35"/>
  <c r="R40" i="35"/>
  <c r="L40" i="35"/>
  <c r="X39" i="35"/>
  <c r="R39" i="35"/>
  <c r="L39" i="35"/>
  <c r="X38" i="35"/>
  <c r="R38" i="35"/>
  <c r="L38" i="35"/>
  <c r="X37" i="35"/>
  <c r="R37" i="35"/>
  <c r="L37" i="35"/>
  <c r="X36" i="35"/>
  <c r="R36" i="35"/>
  <c r="L36" i="35"/>
  <c r="X35" i="35"/>
  <c r="R35" i="35"/>
  <c r="L35" i="35"/>
  <c r="X34" i="35"/>
  <c r="R34" i="35"/>
  <c r="L34" i="35"/>
  <c r="X33" i="35"/>
  <c r="R33" i="35"/>
  <c r="L33" i="35"/>
  <c r="X32" i="35"/>
  <c r="R32" i="35"/>
  <c r="L32" i="35"/>
  <c r="X31" i="35"/>
  <c r="R31" i="35"/>
  <c r="L31" i="35"/>
  <c r="X30" i="35"/>
  <c r="R30" i="35"/>
  <c r="L30" i="35"/>
  <c r="X29" i="35"/>
  <c r="R29" i="35"/>
  <c r="L29" i="35"/>
  <c r="X28" i="35"/>
  <c r="R28" i="35"/>
  <c r="L28" i="35"/>
  <c r="X27" i="35"/>
  <c r="R27" i="35"/>
  <c r="L27" i="35"/>
  <c r="X26" i="35"/>
  <c r="R26" i="35"/>
  <c r="L26" i="35"/>
  <c r="X25" i="35"/>
  <c r="R25" i="35"/>
  <c r="L25" i="35"/>
  <c r="X24" i="35"/>
  <c r="R24" i="35"/>
  <c r="L24" i="35"/>
  <c r="X23" i="35"/>
  <c r="R23" i="35"/>
  <c r="L23" i="35"/>
  <c r="X22" i="35"/>
  <c r="R22" i="35"/>
  <c r="L22" i="35"/>
  <c r="X21" i="35"/>
  <c r="R21" i="35"/>
  <c r="L21" i="35"/>
  <c r="X20" i="35"/>
  <c r="R20" i="35"/>
  <c r="L20" i="35"/>
  <c r="X19" i="35"/>
  <c r="R19" i="35"/>
  <c r="L19" i="35"/>
  <c r="X18" i="35"/>
  <c r="R18" i="35"/>
  <c r="L18" i="35"/>
  <c r="X17" i="35"/>
  <c r="R17" i="35"/>
  <c r="L17" i="35"/>
  <c r="X16" i="35"/>
  <c r="R16" i="35"/>
  <c r="L16" i="35"/>
  <c r="X15" i="35"/>
  <c r="R15" i="35"/>
  <c r="L15" i="35"/>
  <c r="X14" i="35"/>
  <c r="R14" i="35"/>
  <c r="L14" i="35"/>
  <c r="X13" i="35"/>
  <c r="R13" i="35"/>
  <c r="L13" i="35"/>
  <c r="X12" i="35"/>
  <c r="R12" i="35"/>
  <c r="L12" i="35"/>
  <c r="X11" i="35"/>
  <c r="R11" i="35"/>
  <c r="L11" i="35"/>
  <c r="X10" i="35"/>
  <c r="R10" i="35"/>
  <c r="L10" i="35"/>
  <c r="X9" i="35"/>
  <c r="R9" i="35"/>
  <c r="L9" i="35"/>
  <c r="X8" i="35"/>
  <c r="R8" i="35"/>
  <c r="L8" i="35"/>
  <c r="X7" i="35"/>
  <c r="R7" i="35"/>
  <c r="L7" i="35"/>
  <c r="X6" i="35"/>
  <c r="R6" i="35"/>
  <c r="L6" i="35"/>
  <c r="X5" i="35"/>
  <c r="R5" i="35"/>
  <c r="L5" i="35"/>
  <c r="X4" i="35"/>
  <c r="R4" i="35"/>
  <c r="L4" i="35"/>
  <c r="X3" i="35"/>
  <c r="R3" i="35"/>
  <c r="L3" i="35"/>
  <c r="X2" i="35"/>
  <c r="R2" i="35"/>
  <c r="L2" i="35"/>
  <c r="AE89" i="33"/>
  <c r="AB89" i="33"/>
  <c r="W89" i="33"/>
  <c r="Q89" i="33"/>
  <c r="AF89" i="33" s="1"/>
  <c r="P89" i="33"/>
  <c r="O89" i="33"/>
  <c r="AD89" i="33" s="1"/>
  <c r="N89" i="33"/>
  <c r="AC89" i="33" s="1"/>
  <c r="M89" i="33"/>
  <c r="L89" i="33"/>
  <c r="AA89" i="33" s="1"/>
  <c r="K89" i="33"/>
  <c r="Z89" i="33" s="1"/>
  <c r="J89" i="33"/>
  <c r="Y89" i="33" s="1"/>
  <c r="I89" i="33"/>
  <c r="X89" i="33" s="1"/>
  <c r="H89" i="33"/>
  <c r="G89" i="33"/>
  <c r="V89" i="33" s="1"/>
  <c r="F89" i="33"/>
  <c r="U89" i="33" s="1"/>
  <c r="E89" i="33"/>
  <c r="T89" i="33" s="1"/>
  <c r="D89" i="33"/>
  <c r="S89" i="33" s="1"/>
  <c r="C89" i="33"/>
  <c r="R89" i="33" s="1"/>
  <c r="W87" i="33"/>
  <c r="U87" i="33"/>
  <c r="R87" i="33"/>
  <c r="Q87" i="33"/>
  <c r="AF87" i="33" s="1"/>
  <c r="P87" i="33"/>
  <c r="AE87" i="33" s="1"/>
  <c r="O87" i="33"/>
  <c r="AD87" i="33" s="1"/>
  <c r="N87" i="33"/>
  <c r="AC87" i="33" s="1"/>
  <c r="M87" i="33"/>
  <c r="AB87" i="33" s="1"/>
  <c r="L87" i="33"/>
  <c r="AA87" i="33" s="1"/>
  <c r="K87" i="33"/>
  <c r="Z87" i="33" s="1"/>
  <c r="J87" i="33"/>
  <c r="Y87" i="33" s="1"/>
  <c r="I87" i="33"/>
  <c r="X87" i="33" s="1"/>
  <c r="H87" i="33"/>
  <c r="G87" i="33"/>
  <c r="V87" i="33" s="1"/>
  <c r="F87" i="33"/>
  <c r="E87" i="33"/>
  <c r="T87" i="33" s="1"/>
  <c r="D87" i="33"/>
  <c r="S87" i="33" s="1"/>
  <c r="C87" i="33"/>
  <c r="AA85" i="33"/>
  <c r="Q85" i="33"/>
  <c r="AF85" i="33" s="1"/>
  <c r="P85" i="33"/>
  <c r="AE85" i="33" s="1"/>
  <c r="O85" i="33"/>
  <c r="AD85" i="33" s="1"/>
  <c r="N85" i="33"/>
  <c r="AC85" i="33" s="1"/>
  <c r="M85" i="33"/>
  <c r="AB85" i="33" s="1"/>
  <c r="L85" i="33"/>
  <c r="K85" i="33"/>
  <c r="Z85" i="33" s="1"/>
  <c r="J85" i="33"/>
  <c r="Y85" i="33" s="1"/>
  <c r="I85" i="33"/>
  <c r="X85" i="33" s="1"/>
  <c r="H85" i="33"/>
  <c r="W85" i="33" s="1"/>
  <c r="G85" i="33"/>
  <c r="V85" i="33" s="1"/>
  <c r="F85" i="33"/>
  <c r="U85" i="33" s="1"/>
  <c r="E85" i="33"/>
  <c r="T85" i="33" s="1"/>
  <c r="D85" i="33"/>
  <c r="S85" i="33" s="1"/>
  <c r="C85" i="33"/>
  <c r="R85" i="33" s="1"/>
  <c r="AA83" i="33"/>
  <c r="Y83" i="33"/>
  <c r="Q83" i="33"/>
  <c r="AF83" i="33" s="1"/>
  <c r="P83" i="33"/>
  <c r="AE83" i="33" s="1"/>
  <c r="O83" i="33"/>
  <c r="AD83" i="33" s="1"/>
  <c r="N83" i="33"/>
  <c r="AC83" i="33" s="1"/>
  <c r="M83" i="33"/>
  <c r="AB83" i="33" s="1"/>
  <c r="L83" i="33"/>
  <c r="K83" i="33"/>
  <c r="Z83" i="33" s="1"/>
  <c r="J83" i="33"/>
  <c r="I83" i="33"/>
  <c r="X83" i="33" s="1"/>
  <c r="H83" i="33"/>
  <c r="W83" i="33" s="1"/>
  <c r="G83" i="33"/>
  <c r="V83" i="33" s="1"/>
  <c r="F83" i="33"/>
  <c r="U83" i="33" s="1"/>
  <c r="E83" i="33"/>
  <c r="T83" i="33" s="1"/>
  <c r="D83" i="33"/>
  <c r="S83" i="33" s="1"/>
  <c r="C83" i="33"/>
  <c r="R83" i="33" s="1"/>
  <c r="AB81" i="33"/>
  <c r="Y81" i="33"/>
  <c r="W81" i="33"/>
  <c r="Q81" i="33"/>
  <c r="AF81" i="33" s="1"/>
  <c r="P81" i="33"/>
  <c r="AE81" i="33" s="1"/>
  <c r="O81" i="33"/>
  <c r="AD81" i="33" s="1"/>
  <c r="N81" i="33"/>
  <c r="AC81" i="33" s="1"/>
  <c r="M81" i="33"/>
  <c r="L81" i="33"/>
  <c r="AA81" i="33" s="1"/>
  <c r="K81" i="33"/>
  <c r="Z81" i="33" s="1"/>
  <c r="J81" i="33"/>
  <c r="I81" i="33"/>
  <c r="X81" i="33" s="1"/>
  <c r="H81" i="33"/>
  <c r="G81" i="33"/>
  <c r="V81" i="33" s="1"/>
  <c r="F81" i="33"/>
  <c r="U81" i="33" s="1"/>
  <c r="E81" i="33"/>
  <c r="T81" i="33" s="1"/>
  <c r="D81" i="33"/>
  <c r="S81" i="33" s="1"/>
  <c r="C81" i="33"/>
  <c r="R81" i="33" s="1"/>
  <c r="Z79" i="33"/>
  <c r="W79" i="33"/>
  <c r="R79" i="33"/>
  <c r="Q79" i="33"/>
  <c r="AF79" i="33" s="1"/>
  <c r="P79" i="33"/>
  <c r="AE79" i="33" s="1"/>
  <c r="O79" i="33"/>
  <c r="AD79" i="33" s="1"/>
  <c r="N79" i="33"/>
  <c r="AC79" i="33" s="1"/>
  <c r="M79" i="33"/>
  <c r="AB79" i="33" s="1"/>
  <c r="L79" i="33"/>
  <c r="AA79" i="33" s="1"/>
  <c r="K79" i="33"/>
  <c r="J79" i="33"/>
  <c r="Y79" i="33" s="1"/>
  <c r="I79" i="33"/>
  <c r="X79" i="33" s="1"/>
  <c r="H79" i="33"/>
  <c r="G79" i="33"/>
  <c r="V79" i="33" s="1"/>
  <c r="F79" i="33"/>
  <c r="U79" i="33" s="1"/>
  <c r="E79" i="33"/>
  <c r="T79" i="33" s="1"/>
  <c r="D79" i="33"/>
  <c r="S79" i="33" s="1"/>
  <c r="C79" i="33"/>
  <c r="AA77" i="33"/>
  <c r="U77" i="33"/>
  <c r="S77" i="33"/>
  <c r="Q77" i="33"/>
  <c r="AF77" i="33" s="1"/>
  <c r="P77" i="33"/>
  <c r="AE77" i="33" s="1"/>
  <c r="O77" i="33"/>
  <c r="AD77" i="33" s="1"/>
  <c r="N77" i="33"/>
  <c r="AC77" i="33" s="1"/>
  <c r="M77" i="33"/>
  <c r="AB77" i="33" s="1"/>
  <c r="L77" i="33"/>
  <c r="K77" i="33"/>
  <c r="Z77" i="33" s="1"/>
  <c r="J77" i="33"/>
  <c r="Y77" i="33" s="1"/>
  <c r="I77" i="33"/>
  <c r="X77" i="33" s="1"/>
  <c r="H77" i="33"/>
  <c r="W77" i="33" s="1"/>
  <c r="G77" i="33"/>
  <c r="V77" i="33" s="1"/>
  <c r="F77" i="33"/>
  <c r="E77" i="33"/>
  <c r="T77" i="33" s="1"/>
  <c r="D77" i="33"/>
  <c r="C77" i="33"/>
  <c r="R77" i="33" s="1"/>
  <c r="Y75" i="33"/>
  <c r="Q75" i="33"/>
  <c r="AF75" i="33" s="1"/>
  <c r="P75" i="33"/>
  <c r="AE75" i="33" s="1"/>
  <c r="O75" i="33"/>
  <c r="AD75" i="33" s="1"/>
  <c r="N75" i="33"/>
  <c r="AC75" i="33" s="1"/>
  <c r="M75" i="33"/>
  <c r="AB75" i="33" s="1"/>
  <c r="L75" i="33"/>
  <c r="AA75" i="33" s="1"/>
  <c r="K75" i="33"/>
  <c r="Z75" i="33" s="1"/>
  <c r="J75" i="33"/>
  <c r="I75" i="33"/>
  <c r="X75" i="33" s="1"/>
  <c r="H75" i="33"/>
  <c r="W75" i="33" s="1"/>
  <c r="G75" i="33"/>
  <c r="V75" i="33" s="1"/>
  <c r="F75" i="33"/>
  <c r="U75" i="33" s="1"/>
  <c r="E75" i="33"/>
  <c r="T75" i="33" s="1"/>
  <c r="D75" i="33"/>
  <c r="S75" i="33" s="1"/>
  <c r="C75" i="33"/>
  <c r="R75" i="33" s="1"/>
  <c r="AB73" i="33"/>
  <c r="W73" i="33"/>
  <c r="T73" i="33"/>
  <c r="Q73" i="33"/>
  <c r="AF73" i="33" s="1"/>
  <c r="P73" i="33"/>
  <c r="AE73" i="33" s="1"/>
  <c r="O73" i="33"/>
  <c r="AD73" i="33" s="1"/>
  <c r="N73" i="33"/>
  <c r="AC73" i="33" s="1"/>
  <c r="M73" i="33"/>
  <c r="L73" i="33"/>
  <c r="AA73" i="33" s="1"/>
  <c r="K73" i="33"/>
  <c r="Z73" i="33" s="1"/>
  <c r="J73" i="33"/>
  <c r="Y73" i="33" s="1"/>
  <c r="I73" i="33"/>
  <c r="X73" i="33" s="1"/>
  <c r="H73" i="33"/>
  <c r="G73" i="33"/>
  <c r="V73" i="33" s="1"/>
  <c r="F73" i="33"/>
  <c r="U73" i="33" s="1"/>
  <c r="E73" i="33"/>
  <c r="D73" i="33"/>
  <c r="S73" i="33" s="1"/>
  <c r="C73" i="33"/>
  <c r="R73" i="33" s="1"/>
  <c r="W71" i="33"/>
  <c r="U71" i="33"/>
  <c r="R71" i="33"/>
  <c r="Q71" i="33"/>
  <c r="AF71" i="33" s="1"/>
  <c r="P71" i="33"/>
  <c r="AE71" i="33" s="1"/>
  <c r="O71" i="33"/>
  <c r="AD71" i="33" s="1"/>
  <c r="N71" i="33"/>
  <c r="AC71" i="33" s="1"/>
  <c r="M71" i="33"/>
  <c r="AB71" i="33" s="1"/>
  <c r="L71" i="33"/>
  <c r="AA71" i="33" s="1"/>
  <c r="K71" i="33"/>
  <c r="Z71" i="33" s="1"/>
  <c r="J71" i="33"/>
  <c r="Y71" i="33" s="1"/>
  <c r="I71" i="33"/>
  <c r="X71" i="33" s="1"/>
  <c r="H71" i="33"/>
  <c r="G71" i="33"/>
  <c r="V71" i="33" s="1"/>
  <c r="F71" i="33"/>
  <c r="E71" i="33"/>
  <c r="T71" i="33" s="1"/>
  <c r="D71" i="33"/>
  <c r="S71" i="33" s="1"/>
  <c r="C71" i="33"/>
  <c r="AA69" i="33"/>
  <c r="X69" i="33"/>
  <c r="Q69" i="33"/>
  <c r="AF69" i="33" s="1"/>
  <c r="P69" i="33"/>
  <c r="AE69" i="33" s="1"/>
  <c r="O69" i="33"/>
  <c r="AD69" i="33" s="1"/>
  <c r="N69" i="33"/>
  <c r="AC69" i="33" s="1"/>
  <c r="M69" i="33"/>
  <c r="AB69" i="33" s="1"/>
  <c r="L69" i="33"/>
  <c r="K69" i="33"/>
  <c r="Z69" i="33" s="1"/>
  <c r="J69" i="33"/>
  <c r="Y69" i="33" s="1"/>
  <c r="I69" i="33"/>
  <c r="H69" i="33"/>
  <c r="W69" i="33" s="1"/>
  <c r="G69" i="33"/>
  <c r="V69" i="33" s="1"/>
  <c r="F69" i="33"/>
  <c r="U69" i="33" s="1"/>
  <c r="E69" i="33"/>
  <c r="T69" i="33" s="1"/>
  <c r="D69" i="33"/>
  <c r="S69" i="33" s="1"/>
  <c r="C69" i="33"/>
  <c r="R69" i="33" s="1"/>
  <c r="Y67" i="33"/>
  <c r="Q67" i="33"/>
  <c r="AF67" i="33" s="1"/>
  <c r="P67" i="33"/>
  <c r="AE67" i="33" s="1"/>
  <c r="O67" i="33"/>
  <c r="AD67" i="33" s="1"/>
  <c r="N67" i="33"/>
  <c r="AC67" i="33" s="1"/>
  <c r="M67" i="33"/>
  <c r="AB67" i="33" s="1"/>
  <c r="L67" i="33"/>
  <c r="AA67" i="33" s="1"/>
  <c r="K67" i="33"/>
  <c r="Z67" i="33" s="1"/>
  <c r="J67" i="33"/>
  <c r="I67" i="33"/>
  <c r="X67" i="33" s="1"/>
  <c r="H67" i="33"/>
  <c r="W67" i="33" s="1"/>
  <c r="G67" i="33"/>
  <c r="V67" i="33" s="1"/>
  <c r="F67" i="33"/>
  <c r="U67" i="33" s="1"/>
  <c r="E67" i="33"/>
  <c r="T67" i="33" s="1"/>
  <c r="D67" i="33"/>
  <c r="S67" i="33" s="1"/>
  <c r="C67" i="33"/>
  <c r="R67" i="33" s="1"/>
  <c r="AB65" i="33"/>
  <c r="Y65" i="33"/>
  <c r="W65" i="33"/>
  <c r="Q65" i="33"/>
  <c r="AF65" i="33" s="1"/>
  <c r="P65" i="33"/>
  <c r="AE65" i="33" s="1"/>
  <c r="O65" i="33"/>
  <c r="AD65" i="33" s="1"/>
  <c r="N65" i="33"/>
  <c r="AC65" i="33" s="1"/>
  <c r="M65" i="33"/>
  <c r="L65" i="33"/>
  <c r="AA65" i="33" s="1"/>
  <c r="K65" i="33"/>
  <c r="Z65" i="33" s="1"/>
  <c r="J65" i="33"/>
  <c r="I65" i="33"/>
  <c r="X65" i="33" s="1"/>
  <c r="H65" i="33"/>
  <c r="G65" i="33"/>
  <c r="V65" i="33" s="1"/>
  <c r="F65" i="33"/>
  <c r="U65" i="33" s="1"/>
  <c r="E65" i="33"/>
  <c r="T65" i="33" s="1"/>
  <c r="D65" i="33"/>
  <c r="S65" i="33" s="1"/>
  <c r="C65" i="33"/>
  <c r="R65" i="33" s="1"/>
  <c r="Z63" i="33"/>
  <c r="W63" i="33"/>
  <c r="R63" i="33"/>
  <c r="Q63" i="33"/>
  <c r="AF63" i="33" s="1"/>
  <c r="P63" i="33"/>
  <c r="AE63" i="33" s="1"/>
  <c r="O63" i="33"/>
  <c r="AD63" i="33" s="1"/>
  <c r="N63" i="33"/>
  <c r="AC63" i="33" s="1"/>
  <c r="M63" i="33"/>
  <c r="AB63" i="33" s="1"/>
  <c r="L63" i="33"/>
  <c r="AA63" i="33" s="1"/>
  <c r="K63" i="33"/>
  <c r="J63" i="33"/>
  <c r="Y63" i="33" s="1"/>
  <c r="I63" i="33"/>
  <c r="X63" i="33" s="1"/>
  <c r="H63" i="33"/>
  <c r="G63" i="33"/>
  <c r="V63" i="33" s="1"/>
  <c r="F63" i="33"/>
  <c r="U63" i="33" s="1"/>
  <c r="E63" i="33"/>
  <c r="T63" i="33" s="1"/>
  <c r="D63" i="33"/>
  <c r="S63" i="33" s="1"/>
  <c r="C63" i="33"/>
  <c r="AF61" i="33"/>
  <c r="S61" i="33"/>
  <c r="Q61" i="33"/>
  <c r="P61" i="33"/>
  <c r="AE61" i="33" s="1"/>
  <c r="O61" i="33"/>
  <c r="AD61" i="33" s="1"/>
  <c r="N61" i="33"/>
  <c r="AC61" i="33" s="1"/>
  <c r="M61" i="33"/>
  <c r="AB61" i="33" s="1"/>
  <c r="L61" i="33"/>
  <c r="AA61" i="33" s="1"/>
  <c r="K61" i="33"/>
  <c r="Z61" i="33" s="1"/>
  <c r="J61" i="33"/>
  <c r="Y61" i="33" s="1"/>
  <c r="I61" i="33"/>
  <c r="X61" i="33" s="1"/>
  <c r="H61" i="33"/>
  <c r="W61" i="33" s="1"/>
  <c r="G61" i="33"/>
  <c r="V61" i="33" s="1"/>
  <c r="F61" i="33"/>
  <c r="U61" i="33" s="1"/>
  <c r="E61" i="33"/>
  <c r="T61" i="33" s="1"/>
  <c r="D61" i="33"/>
  <c r="C61" i="33"/>
  <c r="R61" i="33" s="1"/>
  <c r="AD59" i="33"/>
  <c r="V59" i="33"/>
  <c r="S59" i="33"/>
  <c r="Q59" i="33"/>
  <c r="AF59" i="33" s="1"/>
  <c r="P59" i="33"/>
  <c r="AE59" i="33" s="1"/>
  <c r="O59" i="33"/>
  <c r="N59" i="33"/>
  <c r="AC59" i="33" s="1"/>
  <c r="M59" i="33"/>
  <c r="AB59" i="33" s="1"/>
  <c r="L59" i="33"/>
  <c r="AA59" i="33" s="1"/>
  <c r="K59" i="33"/>
  <c r="Z59" i="33" s="1"/>
  <c r="J59" i="33"/>
  <c r="Y59" i="33" s="1"/>
  <c r="I59" i="33"/>
  <c r="X59" i="33" s="1"/>
  <c r="H59" i="33"/>
  <c r="W59" i="33" s="1"/>
  <c r="G59" i="33"/>
  <c r="F59" i="33"/>
  <c r="U59" i="33" s="1"/>
  <c r="E59" i="33"/>
  <c r="T59" i="33" s="1"/>
  <c r="D59" i="33"/>
  <c r="C59" i="33"/>
  <c r="R59" i="33" s="1"/>
  <c r="AE57" i="33"/>
  <c r="AB57" i="33"/>
  <c r="W57" i="33"/>
  <c r="T57" i="33"/>
  <c r="Q57" i="33"/>
  <c r="AF57" i="33" s="1"/>
  <c r="P57" i="33"/>
  <c r="O57" i="33"/>
  <c r="AD57" i="33" s="1"/>
  <c r="N57" i="33"/>
  <c r="AC57" i="33" s="1"/>
  <c r="M57" i="33"/>
  <c r="L57" i="33"/>
  <c r="AA57" i="33" s="1"/>
  <c r="K57" i="33"/>
  <c r="Z57" i="33" s="1"/>
  <c r="J57" i="33"/>
  <c r="Y57" i="33" s="1"/>
  <c r="I57" i="33"/>
  <c r="X57" i="33" s="1"/>
  <c r="H57" i="33"/>
  <c r="G57" i="33"/>
  <c r="V57" i="33" s="1"/>
  <c r="F57" i="33"/>
  <c r="U57" i="33" s="1"/>
  <c r="E57" i="33"/>
  <c r="D57" i="33"/>
  <c r="S57" i="33" s="1"/>
  <c r="C57" i="33"/>
  <c r="R57" i="33" s="1"/>
  <c r="AE55" i="33"/>
  <c r="W55" i="33"/>
  <c r="U55" i="33"/>
  <c r="R55" i="33"/>
  <c r="Q55" i="33"/>
  <c r="AF55" i="33" s="1"/>
  <c r="P55" i="33"/>
  <c r="O55" i="33"/>
  <c r="AD55" i="33" s="1"/>
  <c r="N55" i="33"/>
  <c r="AC55" i="33" s="1"/>
  <c r="M55" i="33"/>
  <c r="AB55" i="33" s="1"/>
  <c r="L55" i="33"/>
  <c r="AA55" i="33" s="1"/>
  <c r="K55" i="33"/>
  <c r="Z55" i="33" s="1"/>
  <c r="J55" i="33"/>
  <c r="Y55" i="33" s="1"/>
  <c r="I55" i="33"/>
  <c r="X55" i="33" s="1"/>
  <c r="H55" i="33"/>
  <c r="G55" i="33"/>
  <c r="V55" i="33" s="1"/>
  <c r="F55" i="33"/>
  <c r="E55" i="33"/>
  <c r="T55" i="33" s="1"/>
  <c r="D55" i="33"/>
  <c r="S55" i="33" s="1"/>
  <c r="C55" i="33"/>
  <c r="Q53" i="33"/>
  <c r="AF53" i="33" s="1"/>
  <c r="P53" i="33"/>
  <c r="AE53" i="33" s="1"/>
  <c r="O53" i="33"/>
  <c r="AD53" i="33" s="1"/>
  <c r="N53" i="33"/>
  <c r="AC53" i="33" s="1"/>
  <c r="M53" i="33"/>
  <c r="AB53" i="33" s="1"/>
  <c r="L53" i="33"/>
  <c r="AA53" i="33" s="1"/>
  <c r="K53" i="33"/>
  <c r="Z53" i="33" s="1"/>
  <c r="J53" i="33"/>
  <c r="Y53" i="33" s="1"/>
  <c r="I53" i="33"/>
  <c r="X53" i="33" s="1"/>
  <c r="H53" i="33"/>
  <c r="W53" i="33" s="1"/>
  <c r="G53" i="33"/>
  <c r="V53" i="33" s="1"/>
  <c r="F53" i="33"/>
  <c r="U53" i="33" s="1"/>
  <c r="E53" i="33"/>
  <c r="T53" i="33" s="1"/>
  <c r="D53" i="33"/>
  <c r="S53" i="33" s="1"/>
  <c r="C53" i="33"/>
  <c r="R53" i="33" s="1"/>
  <c r="AA51" i="33"/>
  <c r="Y51" i="33"/>
  <c r="Q51" i="33"/>
  <c r="AF51" i="33" s="1"/>
  <c r="P51" i="33"/>
  <c r="AE51" i="33" s="1"/>
  <c r="O51" i="33"/>
  <c r="AD51" i="33" s="1"/>
  <c r="N51" i="33"/>
  <c r="AC51" i="33" s="1"/>
  <c r="M51" i="33"/>
  <c r="AB51" i="33" s="1"/>
  <c r="L51" i="33"/>
  <c r="K51" i="33"/>
  <c r="Z51" i="33" s="1"/>
  <c r="J51" i="33"/>
  <c r="I51" i="33"/>
  <c r="X51" i="33" s="1"/>
  <c r="H51" i="33"/>
  <c r="W51" i="33" s="1"/>
  <c r="G51" i="33"/>
  <c r="V51" i="33" s="1"/>
  <c r="F51" i="33"/>
  <c r="U51" i="33" s="1"/>
  <c r="E51" i="33"/>
  <c r="T51" i="33" s="1"/>
  <c r="D51" i="33"/>
  <c r="S51" i="33" s="1"/>
  <c r="C51" i="33"/>
  <c r="R51" i="33" s="1"/>
  <c r="AB49" i="33"/>
  <c r="Y49" i="33"/>
  <c r="W49" i="33"/>
  <c r="Q49" i="33"/>
  <c r="AF49" i="33" s="1"/>
  <c r="P49" i="33"/>
  <c r="AE49" i="33" s="1"/>
  <c r="O49" i="33"/>
  <c r="AD49" i="33" s="1"/>
  <c r="N49" i="33"/>
  <c r="AC49" i="33" s="1"/>
  <c r="M49" i="33"/>
  <c r="L49" i="33"/>
  <c r="AA49" i="33" s="1"/>
  <c r="K49" i="33"/>
  <c r="Z49" i="33" s="1"/>
  <c r="J49" i="33"/>
  <c r="I49" i="33"/>
  <c r="X49" i="33" s="1"/>
  <c r="H49" i="33"/>
  <c r="G49" i="33"/>
  <c r="V49" i="33" s="1"/>
  <c r="F49" i="33"/>
  <c r="U49" i="33" s="1"/>
  <c r="E49" i="33"/>
  <c r="T49" i="33" s="1"/>
  <c r="D49" i="33"/>
  <c r="S49" i="33" s="1"/>
  <c r="C49" i="33"/>
  <c r="R49" i="33" s="1"/>
  <c r="Z47" i="33"/>
  <c r="W47" i="33"/>
  <c r="R47" i="33"/>
  <c r="Q47" i="33"/>
  <c r="AF47" i="33" s="1"/>
  <c r="P47" i="33"/>
  <c r="AE47" i="33" s="1"/>
  <c r="O47" i="33"/>
  <c r="AD47" i="33" s="1"/>
  <c r="N47" i="33"/>
  <c r="AC47" i="33" s="1"/>
  <c r="M47" i="33"/>
  <c r="AB47" i="33" s="1"/>
  <c r="L47" i="33"/>
  <c r="AA47" i="33" s="1"/>
  <c r="K47" i="33"/>
  <c r="J47" i="33"/>
  <c r="Y47" i="33" s="1"/>
  <c r="I47" i="33"/>
  <c r="X47" i="33" s="1"/>
  <c r="H47" i="33"/>
  <c r="G47" i="33"/>
  <c r="V47" i="33" s="1"/>
  <c r="F47" i="33"/>
  <c r="U47" i="33" s="1"/>
  <c r="E47" i="33"/>
  <c r="T47" i="33" s="1"/>
  <c r="D47" i="33"/>
  <c r="S47" i="33" s="1"/>
  <c r="C47" i="33"/>
  <c r="AF45" i="33"/>
  <c r="AA45" i="33"/>
  <c r="U45" i="33"/>
  <c r="S45" i="33"/>
  <c r="Q45" i="33"/>
  <c r="P45" i="33"/>
  <c r="AE45" i="33" s="1"/>
  <c r="O45" i="33"/>
  <c r="AD45" i="33" s="1"/>
  <c r="N45" i="33"/>
  <c r="AC45" i="33" s="1"/>
  <c r="M45" i="33"/>
  <c r="AB45" i="33" s="1"/>
  <c r="L45" i="33"/>
  <c r="K45" i="33"/>
  <c r="Z45" i="33" s="1"/>
  <c r="J45" i="33"/>
  <c r="Y45" i="33" s="1"/>
  <c r="I45" i="33"/>
  <c r="X45" i="33" s="1"/>
  <c r="H45" i="33"/>
  <c r="W45" i="33" s="1"/>
  <c r="G45" i="33"/>
  <c r="V45" i="33" s="1"/>
  <c r="F45" i="33"/>
  <c r="E45" i="33"/>
  <c r="T45" i="33" s="1"/>
  <c r="D45" i="33"/>
  <c r="C45" i="33"/>
  <c r="R45" i="33" s="1"/>
  <c r="S43" i="33"/>
  <c r="Q43" i="33"/>
  <c r="AF43" i="33" s="1"/>
  <c r="P43" i="33"/>
  <c r="AE43" i="33" s="1"/>
  <c r="O43" i="33"/>
  <c r="AD43" i="33" s="1"/>
  <c r="N43" i="33"/>
  <c r="AC43" i="33" s="1"/>
  <c r="M43" i="33"/>
  <c r="AB43" i="33" s="1"/>
  <c r="L43" i="33"/>
  <c r="AA43" i="33" s="1"/>
  <c r="K43" i="33"/>
  <c r="Z43" i="33" s="1"/>
  <c r="J43" i="33"/>
  <c r="Y43" i="33" s="1"/>
  <c r="I43" i="33"/>
  <c r="X43" i="33" s="1"/>
  <c r="H43" i="33"/>
  <c r="W43" i="33" s="1"/>
  <c r="G43" i="33"/>
  <c r="V43" i="33" s="1"/>
  <c r="F43" i="33"/>
  <c r="U43" i="33" s="1"/>
  <c r="E43" i="33"/>
  <c r="T43" i="33" s="1"/>
  <c r="D43" i="33"/>
  <c r="C43" i="33"/>
  <c r="R43" i="33" s="1"/>
  <c r="AE41" i="33"/>
  <c r="AB41" i="33"/>
  <c r="W41" i="33"/>
  <c r="T41" i="33"/>
  <c r="Q41" i="33"/>
  <c r="AF41" i="33" s="1"/>
  <c r="P41" i="33"/>
  <c r="O41" i="33"/>
  <c r="AD41" i="33" s="1"/>
  <c r="N41" i="33"/>
  <c r="AC41" i="33" s="1"/>
  <c r="M41" i="33"/>
  <c r="L41" i="33"/>
  <c r="AA41" i="33" s="1"/>
  <c r="K41" i="33"/>
  <c r="Z41" i="33" s="1"/>
  <c r="J41" i="33"/>
  <c r="Y41" i="33" s="1"/>
  <c r="I41" i="33"/>
  <c r="X41" i="33" s="1"/>
  <c r="H41" i="33"/>
  <c r="G41" i="33"/>
  <c r="V41" i="33" s="1"/>
  <c r="F41" i="33"/>
  <c r="U41" i="33" s="1"/>
  <c r="E41" i="33"/>
  <c r="D41" i="33"/>
  <c r="S41" i="33" s="1"/>
  <c r="C41" i="33"/>
  <c r="R41" i="33" s="1"/>
  <c r="W39" i="33"/>
  <c r="U39" i="33"/>
  <c r="R39" i="33"/>
  <c r="Q39" i="33"/>
  <c r="AF39" i="33" s="1"/>
  <c r="P39" i="33"/>
  <c r="AE39" i="33" s="1"/>
  <c r="O39" i="33"/>
  <c r="AD39" i="33" s="1"/>
  <c r="N39" i="33"/>
  <c r="AC39" i="33" s="1"/>
  <c r="M39" i="33"/>
  <c r="AB39" i="33" s="1"/>
  <c r="L39" i="33"/>
  <c r="AA39" i="33" s="1"/>
  <c r="K39" i="33"/>
  <c r="Z39" i="33" s="1"/>
  <c r="J39" i="33"/>
  <c r="Y39" i="33" s="1"/>
  <c r="I39" i="33"/>
  <c r="X39" i="33" s="1"/>
  <c r="H39" i="33"/>
  <c r="G39" i="33"/>
  <c r="V39" i="33" s="1"/>
  <c r="F39" i="33"/>
  <c r="E39" i="33"/>
  <c r="T39" i="33" s="1"/>
  <c r="D39" i="33"/>
  <c r="S39" i="33" s="1"/>
  <c r="C39" i="33"/>
  <c r="X37" i="33"/>
  <c r="Q37" i="33"/>
  <c r="AF37" i="33" s="1"/>
  <c r="P37" i="33"/>
  <c r="AE37" i="33" s="1"/>
  <c r="O37" i="33"/>
  <c r="AD37" i="33" s="1"/>
  <c r="N37" i="33"/>
  <c r="AC37" i="33" s="1"/>
  <c r="M37" i="33"/>
  <c r="AB37" i="33" s="1"/>
  <c r="L37" i="33"/>
  <c r="AA37" i="33" s="1"/>
  <c r="K37" i="33"/>
  <c r="Z37" i="33" s="1"/>
  <c r="J37" i="33"/>
  <c r="Y37" i="33" s="1"/>
  <c r="I37" i="33"/>
  <c r="H37" i="33"/>
  <c r="W37" i="33" s="1"/>
  <c r="G37" i="33"/>
  <c r="V37" i="33" s="1"/>
  <c r="F37" i="33"/>
  <c r="U37" i="33" s="1"/>
  <c r="E37" i="33"/>
  <c r="T37" i="33" s="1"/>
  <c r="D37" i="33"/>
  <c r="S37" i="33" s="1"/>
  <c r="C37" i="33"/>
  <c r="R37" i="33" s="1"/>
  <c r="AD35" i="33"/>
  <c r="Y35" i="33"/>
  <c r="V35" i="33"/>
  <c r="Q35" i="33"/>
  <c r="AF35" i="33" s="1"/>
  <c r="P35" i="33"/>
  <c r="AE35" i="33" s="1"/>
  <c r="O35" i="33"/>
  <c r="N35" i="33"/>
  <c r="AC35" i="33" s="1"/>
  <c r="M35" i="33"/>
  <c r="AB35" i="33" s="1"/>
  <c r="L35" i="33"/>
  <c r="AA35" i="33" s="1"/>
  <c r="K35" i="33"/>
  <c r="Z35" i="33" s="1"/>
  <c r="J35" i="33"/>
  <c r="I35" i="33"/>
  <c r="X35" i="33" s="1"/>
  <c r="H35" i="33"/>
  <c r="W35" i="33" s="1"/>
  <c r="G35" i="33"/>
  <c r="F35" i="33"/>
  <c r="U35" i="33" s="1"/>
  <c r="E35" i="33"/>
  <c r="T35" i="33" s="1"/>
  <c r="D35" i="33"/>
  <c r="S35" i="33" s="1"/>
  <c r="C35" i="33"/>
  <c r="R35" i="33" s="1"/>
  <c r="AB33" i="33"/>
  <c r="Y33" i="33"/>
  <c r="W33" i="33"/>
  <c r="Q33" i="33"/>
  <c r="AF33" i="33" s="1"/>
  <c r="P33" i="33"/>
  <c r="AE33" i="33" s="1"/>
  <c r="O33" i="33"/>
  <c r="AD33" i="33" s="1"/>
  <c r="N33" i="33"/>
  <c r="AC33" i="33" s="1"/>
  <c r="M33" i="33"/>
  <c r="L33" i="33"/>
  <c r="AA33" i="33" s="1"/>
  <c r="K33" i="33"/>
  <c r="Z33" i="33" s="1"/>
  <c r="J33" i="33"/>
  <c r="I33" i="33"/>
  <c r="X33" i="33" s="1"/>
  <c r="H33" i="33"/>
  <c r="G33" i="33"/>
  <c r="V33" i="33" s="1"/>
  <c r="F33" i="33"/>
  <c r="U33" i="33" s="1"/>
  <c r="E33" i="33"/>
  <c r="T33" i="33" s="1"/>
  <c r="D33" i="33"/>
  <c r="S33" i="33" s="1"/>
  <c r="C33" i="33"/>
  <c r="R33" i="33" s="1"/>
  <c r="AE31" i="33"/>
  <c r="Z31" i="33"/>
  <c r="W31" i="33"/>
  <c r="R31" i="33"/>
  <c r="Q31" i="33"/>
  <c r="AF31" i="33" s="1"/>
  <c r="P31" i="33"/>
  <c r="O31" i="33"/>
  <c r="AD31" i="33" s="1"/>
  <c r="N31" i="33"/>
  <c r="AC31" i="33" s="1"/>
  <c r="M31" i="33"/>
  <c r="AB31" i="33" s="1"/>
  <c r="L31" i="33"/>
  <c r="AA31" i="33" s="1"/>
  <c r="K31" i="33"/>
  <c r="J31" i="33"/>
  <c r="Y31" i="33" s="1"/>
  <c r="I31" i="33"/>
  <c r="X31" i="33" s="1"/>
  <c r="H31" i="33"/>
  <c r="G31" i="33"/>
  <c r="V31" i="33" s="1"/>
  <c r="F31" i="33"/>
  <c r="U31" i="33" s="1"/>
  <c r="E31" i="33"/>
  <c r="T31" i="33" s="1"/>
  <c r="D31" i="33"/>
  <c r="S31" i="33" s="1"/>
  <c r="C31" i="33"/>
  <c r="AF29" i="33"/>
  <c r="X29" i="33"/>
  <c r="S29" i="33"/>
  <c r="Q29" i="33"/>
  <c r="P29" i="33"/>
  <c r="AE29" i="33" s="1"/>
  <c r="O29" i="33"/>
  <c r="AD29" i="33" s="1"/>
  <c r="N29" i="33"/>
  <c r="AC29" i="33" s="1"/>
  <c r="M29" i="33"/>
  <c r="AB29" i="33" s="1"/>
  <c r="L29" i="33"/>
  <c r="AA29" i="33" s="1"/>
  <c r="K29" i="33"/>
  <c r="Z29" i="33" s="1"/>
  <c r="J29" i="33"/>
  <c r="Y29" i="33" s="1"/>
  <c r="I29" i="33"/>
  <c r="H29" i="33"/>
  <c r="W29" i="33" s="1"/>
  <c r="G29" i="33"/>
  <c r="V29" i="33" s="1"/>
  <c r="F29" i="33"/>
  <c r="U29" i="33" s="1"/>
  <c r="E29" i="33"/>
  <c r="T29" i="33" s="1"/>
  <c r="D29" i="33"/>
  <c r="C29" i="33"/>
  <c r="R29" i="33" s="1"/>
  <c r="AD27" i="33"/>
  <c r="V27" i="33"/>
  <c r="S27" i="33"/>
  <c r="Q27" i="33"/>
  <c r="AF27" i="33" s="1"/>
  <c r="P27" i="33"/>
  <c r="AE27" i="33" s="1"/>
  <c r="O27" i="33"/>
  <c r="N27" i="33"/>
  <c r="AC27" i="33" s="1"/>
  <c r="M27" i="33"/>
  <c r="AB27" i="33" s="1"/>
  <c r="L27" i="33"/>
  <c r="AA27" i="33" s="1"/>
  <c r="K27" i="33"/>
  <c r="Z27" i="33" s="1"/>
  <c r="J27" i="33"/>
  <c r="Y27" i="33" s="1"/>
  <c r="I27" i="33"/>
  <c r="X27" i="33" s="1"/>
  <c r="H27" i="33"/>
  <c r="W27" i="33" s="1"/>
  <c r="G27" i="33"/>
  <c r="F27" i="33"/>
  <c r="U27" i="33" s="1"/>
  <c r="E27" i="33"/>
  <c r="T27" i="33" s="1"/>
  <c r="D27" i="33"/>
  <c r="C27" i="33"/>
  <c r="R27" i="33" s="1"/>
  <c r="AE25" i="33"/>
  <c r="AB25" i="33"/>
  <c r="Y25" i="33"/>
  <c r="W25" i="33"/>
  <c r="Q25" i="33"/>
  <c r="AF25" i="33" s="1"/>
  <c r="P25" i="33"/>
  <c r="O25" i="33"/>
  <c r="AD25" i="33" s="1"/>
  <c r="N25" i="33"/>
  <c r="AC25" i="33" s="1"/>
  <c r="M25" i="33"/>
  <c r="L25" i="33"/>
  <c r="AA25" i="33" s="1"/>
  <c r="K25" i="33"/>
  <c r="Z25" i="33" s="1"/>
  <c r="J25" i="33"/>
  <c r="I25" i="33"/>
  <c r="X25" i="33" s="1"/>
  <c r="H25" i="33"/>
  <c r="G25" i="33"/>
  <c r="V25" i="33" s="1"/>
  <c r="F25" i="33"/>
  <c r="U25" i="33" s="1"/>
  <c r="E25" i="33"/>
  <c r="T25" i="33" s="1"/>
  <c r="D25" i="33"/>
  <c r="S25" i="33" s="1"/>
  <c r="C25" i="33"/>
  <c r="R25" i="33" s="1"/>
  <c r="AB23" i="33"/>
  <c r="Z23" i="33"/>
  <c r="W23" i="33"/>
  <c r="T23" i="33"/>
  <c r="R23" i="33"/>
  <c r="Q23" i="33"/>
  <c r="AF23" i="33" s="1"/>
  <c r="P23" i="33"/>
  <c r="AE23" i="33" s="1"/>
  <c r="O23" i="33"/>
  <c r="AD23" i="33" s="1"/>
  <c r="N23" i="33"/>
  <c r="AC23" i="33" s="1"/>
  <c r="M23" i="33"/>
  <c r="L23" i="33"/>
  <c r="AA23" i="33" s="1"/>
  <c r="K23" i="33"/>
  <c r="J23" i="33"/>
  <c r="Y23" i="33" s="1"/>
  <c r="I23" i="33"/>
  <c r="X23" i="33" s="1"/>
  <c r="H23" i="33"/>
  <c r="G23" i="33"/>
  <c r="V23" i="33" s="1"/>
  <c r="F23" i="33"/>
  <c r="U23" i="33" s="1"/>
  <c r="E23" i="33"/>
  <c r="D23" i="33"/>
  <c r="S23" i="33" s="1"/>
  <c r="C23" i="33"/>
  <c r="AF21" i="33"/>
  <c r="X21" i="33"/>
  <c r="U21" i="33"/>
  <c r="R21" i="33"/>
  <c r="Q21" i="33"/>
  <c r="P21" i="33"/>
  <c r="AE21" i="33" s="1"/>
  <c r="O21" i="33"/>
  <c r="AD21" i="33" s="1"/>
  <c r="N21" i="33"/>
  <c r="AC21" i="33" s="1"/>
  <c r="M21" i="33"/>
  <c r="AB21" i="33" s="1"/>
  <c r="L21" i="33"/>
  <c r="AA21" i="33" s="1"/>
  <c r="K21" i="33"/>
  <c r="Z21" i="33" s="1"/>
  <c r="J21" i="33"/>
  <c r="Y21" i="33" s="1"/>
  <c r="I21" i="33"/>
  <c r="H21" i="33"/>
  <c r="W21" i="33" s="1"/>
  <c r="G21" i="33"/>
  <c r="V21" i="33" s="1"/>
  <c r="F21" i="33"/>
  <c r="E21" i="33"/>
  <c r="T21" i="33" s="1"/>
  <c r="D21" i="33"/>
  <c r="S21" i="33" s="1"/>
  <c r="C21" i="33"/>
  <c r="AA19" i="33"/>
  <c r="S19" i="33"/>
  <c r="Q19" i="33"/>
  <c r="AF19" i="33" s="1"/>
  <c r="P19" i="33"/>
  <c r="AE19" i="33" s="1"/>
  <c r="O19" i="33"/>
  <c r="AD19" i="33" s="1"/>
  <c r="N19" i="33"/>
  <c r="AC19" i="33" s="1"/>
  <c r="M19" i="33"/>
  <c r="AB19" i="33" s="1"/>
  <c r="L19" i="33"/>
  <c r="K19" i="33"/>
  <c r="Z19" i="33" s="1"/>
  <c r="J19" i="33"/>
  <c r="Y19" i="33" s="1"/>
  <c r="I19" i="33"/>
  <c r="X19" i="33" s="1"/>
  <c r="H19" i="33"/>
  <c r="W19" i="33" s="1"/>
  <c r="G19" i="33"/>
  <c r="V19" i="33" s="1"/>
  <c r="F19" i="33"/>
  <c r="U19" i="33" s="1"/>
  <c r="E19" i="33"/>
  <c r="T19" i="33" s="1"/>
  <c r="D19" i="33"/>
  <c r="C19" i="33"/>
  <c r="R19" i="33" s="1"/>
  <c r="AE17" i="33"/>
  <c r="AB17" i="33"/>
  <c r="W17" i="33"/>
  <c r="Q17" i="33"/>
  <c r="AF17" i="33" s="1"/>
  <c r="P17" i="33"/>
  <c r="O17" i="33"/>
  <c r="AD17" i="33" s="1"/>
  <c r="N17" i="33"/>
  <c r="AC17" i="33" s="1"/>
  <c r="M17" i="33"/>
  <c r="L17" i="33"/>
  <c r="AA17" i="33" s="1"/>
  <c r="K17" i="33"/>
  <c r="Z17" i="33" s="1"/>
  <c r="J17" i="33"/>
  <c r="Y17" i="33" s="1"/>
  <c r="I17" i="33"/>
  <c r="X17" i="33" s="1"/>
  <c r="H17" i="33"/>
  <c r="G17" i="33"/>
  <c r="V17" i="33" s="1"/>
  <c r="F17" i="33"/>
  <c r="U17" i="33" s="1"/>
  <c r="E17" i="33"/>
  <c r="T17" i="33" s="1"/>
  <c r="D17" i="33"/>
  <c r="S17" i="33" s="1"/>
  <c r="C17" i="33"/>
  <c r="R17" i="33" s="1"/>
  <c r="W15" i="33"/>
  <c r="U15" i="33"/>
  <c r="R15" i="33"/>
  <c r="Q15" i="33"/>
  <c r="AF15" i="33" s="1"/>
  <c r="P15" i="33"/>
  <c r="AE15" i="33" s="1"/>
  <c r="O15" i="33"/>
  <c r="AD15" i="33" s="1"/>
  <c r="N15" i="33"/>
  <c r="AC15" i="33" s="1"/>
  <c r="M15" i="33"/>
  <c r="AB15" i="33" s="1"/>
  <c r="L15" i="33"/>
  <c r="AA15" i="33" s="1"/>
  <c r="K15" i="33"/>
  <c r="Z15" i="33" s="1"/>
  <c r="J15" i="33"/>
  <c r="Y15" i="33" s="1"/>
  <c r="I15" i="33"/>
  <c r="X15" i="33" s="1"/>
  <c r="H15" i="33"/>
  <c r="G15" i="33"/>
  <c r="V15" i="33" s="1"/>
  <c r="F15" i="33"/>
  <c r="E15" i="33"/>
  <c r="T15" i="33" s="1"/>
  <c r="D15" i="33"/>
  <c r="S15" i="33" s="1"/>
  <c r="C15" i="33"/>
  <c r="AF13" i="33"/>
  <c r="AA13" i="33"/>
  <c r="U13" i="33"/>
  <c r="Q13" i="33"/>
  <c r="P13" i="33"/>
  <c r="AE13" i="33" s="1"/>
  <c r="O13" i="33"/>
  <c r="AD13" i="33" s="1"/>
  <c r="N13" i="33"/>
  <c r="AC13" i="33" s="1"/>
  <c r="M13" i="33"/>
  <c r="AB13" i="33" s="1"/>
  <c r="L13" i="33"/>
  <c r="K13" i="33"/>
  <c r="Z13" i="33" s="1"/>
  <c r="J13" i="33"/>
  <c r="Y13" i="33" s="1"/>
  <c r="I13" i="33"/>
  <c r="X13" i="33" s="1"/>
  <c r="H13" i="33"/>
  <c r="W13" i="33" s="1"/>
  <c r="G13" i="33"/>
  <c r="V13" i="33" s="1"/>
  <c r="F13" i="33"/>
  <c r="E13" i="33"/>
  <c r="T13" i="33" s="1"/>
  <c r="D13" i="33"/>
  <c r="S13" i="33" s="1"/>
  <c r="C13" i="33"/>
  <c r="R13" i="33" s="1"/>
  <c r="V11" i="33"/>
  <c r="S11" i="33"/>
  <c r="Q11" i="33"/>
  <c r="AF11" i="33" s="1"/>
  <c r="P11" i="33"/>
  <c r="AE11" i="33" s="1"/>
  <c r="O11" i="33"/>
  <c r="AD11" i="33" s="1"/>
  <c r="N11" i="33"/>
  <c r="AC11" i="33" s="1"/>
  <c r="M11" i="33"/>
  <c r="AB11" i="33" s="1"/>
  <c r="L11" i="33"/>
  <c r="AA11" i="33" s="1"/>
  <c r="K11" i="33"/>
  <c r="Z11" i="33" s="1"/>
  <c r="J11" i="33"/>
  <c r="Y11" i="33" s="1"/>
  <c r="I11" i="33"/>
  <c r="X11" i="33" s="1"/>
  <c r="H11" i="33"/>
  <c r="W11" i="33" s="1"/>
  <c r="G11" i="33"/>
  <c r="F11" i="33"/>
  <c r="U11" i="33" s="1"/>
  <c r="E11" i="33"/>
  <c r="T11" i="33" s="1"/>
  <c r="D11" i="33"/>
  <c r="C11" i="33"/>
  <c r="R11" i="33" s="1"/>
  <c r="AB9" i="33"/>
  <c r="T9" i="33"/>
  <c r="Q9" i="33"/>
  <c r="AF9" i="33" s="1"/>
  <c r="P9" i="33"/>
  <c r="AE9" i="33" s="1"/>
  <c r="O9" i="33"/>
  <c r="AD9" i="33" s="1"/>
  <c r="N9" i="33"/>
  <c r="AC9" i="33" s="1"/>
  <c r="M9" i="33"/>
  <c r="L9" i="33"/>
  <c r="AA9" i="33" s="1"/>
  <c r="K9" i="33"/>
  <c r="Z9" i="33" s="1"/>
  <c r="J9" i="33"/>
  <c r="Y9" i="33" s="1"/>
  <c r="I9" i="33"/>
  <c r="X9" i="33" s="1"/>
  <c r="H9" i="33"/>
  <c r="W9" i="33" s="1"/>
  <c r="G9" i="33"/>
  <c r="V9" i="33" s="1"/>
  <c r="F9" i="33"/>
  <c r="U9" i="33" s="1"/>
  <c r="E9" i="33"/>
  <c r="D9" i="33"/>
  <c r="S9" i="33" s="1"/>
  <c r="C9" i="33"/>
  <c r="R9" i="33" s="1"/>
  <c r="AA7" i="33"/>
  <c r="W7" i="33"/>
  <c r="S7" i="33"/>
  <c r="R7" i="33"/>
  <c r="Q7" i="33"/>
  <c r="AF7" i="33" s="1"/>
  <c r="P7" i="33"/>
  <c r="AE7" i="33" s="1"/>
  <c r="O7" i="33"/>
  <c r="AD7" i="33" s="1"/>
  <c r="N7" i="33"/>
  <c r="AC7" i="33" s="1"/>
  <c r="M7" i="33"/>
  <c r="AB7" i="33" s="1"/>
  <c r="L7" i="33"/>
  <c r="K7" i="33"/>
  <c r="Z7" i="33" s="1"/>
  <c r="J7" i="33"/>
  <c r="Y7" i="33" s="1"/>
  <c r="I7" i="33"/>
  <c r="X7" i="33" s="1"/>
  <c r="H7" i="33"/>
  <c r="G7" i="33"/>
  <c r="V7" i="33" s="1"/>
  <c r="F7" i="33"/>
  <c r="U7" i="33" s="1"/>
  <c r="E7" i="33"/>
  <c r="T7" i="33" s="1"/>
  <c r="D7" i="33"/>
  <c r="C7" i="33"/>
  <c r="AA5" i="33"/>
  <c r="Z5" i="33"/>
  <c r="Y5" i="33"/>
  <c r="R5" i="33"/>
  <c r="Q5" i="33"/>
  <c r="AF5" i="33" s="1"/>
  <c r="P5" i="33"/>
  <c r="AE5" i="33" s="1"/>
  <c r="O5" i="33"/>
  <c r="AD5" i="33" s="1"/>
  <c r="N5" i="33"/>
  <c r="AC5" i="33" s="1"/>
  <c r="M5" i="33"/>
  <c r="AB5" i="33" s="1"/>
  <c r="L5" i="33"/>
  <c r="K5" i="33"/>
  <c r="J5" i="33"/>
  <c r="I5" i="33"/>
  <c r="X5" i="33" s="1"/>
  <c r="H5" i="33"/>
  <c r="W5" i="33" s="1"/>
  <c r="G5" i="33"/>
  <c r="V5" i="33" s="1"/>
  <c r="F5" i="33"/>
  <c r="U5" i="33" s="1"/>
  <c r="E5" i="33"/>
  <c r="T5" i="33" s="1"/>
  <c r="D5" i="33"/>
  <c r="S5" i="33" s="1"/>
  <c r="C5" i="33"/>
  <c r="AD3" i="33"/>
  <c r="AB3" i="33"/>
  <c r="AA3" i="33"/>
  <c r="W3" i="33"/>
  <c r="V3" i="33"/>
  <c r="S3" i="33"/>
  <c r="R3" i="33"/>
  <c r="Q3" i="33"/>
  <c r="AF3" i="33" s="1"/>
  <c r="P3" i="33"/>
  <c r="AE3" i="33" s="1"/>
  <c r="O3" i="33"/>
  <c r="N3" i="33"/>
  <c r="AC3" i="33" s="1"/>
  <c r="M3" i="33"/>
  <c r="L3" i="33"/>
  <c r="K3" i="33"/>
  <c r="Z3" i="33" s="1"/>
  <c r="J3" i="33"/>
  <c r="Y3" i="33" s="1"/>
  <c r="I3" i="33"/>
  <c r="X3" i="33" s="1"/>
  <c r="H3" i="33"/>
  <c r="G3" i="33"/>
  <c r="F3" i="33"/>
  <c r="U3" i="33" s="1"/>
  <c r="E3" i="33"/>
  <c r="T3" i="33" s="1"/>
  <c r="D3" i="33"/>
  <c r="C3" i="33"/>
  <c r="X17" i="30"/>
  <c r="X4" i="30"/>
  <c r="X5" i="30"/>
  <c r="X22" i="30"/>
  <c r="X23" i="30"/>
  <c r="X24" i="30"/>
  <c r="X25" i="30"/>
  <c r="X26" i="30"/>
  <c r="X27" i="30"/>
  <c r="X28" i="30"/>
  <c r="X29" i="30"/>
  <c r="X6" i="30"/>
  <c r="X7" i="30"/>
  <c r="X8" i="30"/>
  <c r="X9" i="30"/>
  <c r="X10" i="30"/>
  <c r="X11" i="30"/>
  <c r="X12" i="30"/>
  <c r="X13" i="30"/>
  <c r="X14" i="30"/>
  <c r="X15" i="30"/>
  <c r="X16" i="30"/>
  <c r="X3" i="30"/>
  <c r="X18" i="30"/>
  <c r="X19" i="30"/>
  <c r="X20" i="30"/>
  <c r="X21" i="30"/>
  <c r="X30" i="30"/>
  <c r="X31" i="30"/>
  <c r="X32" i="30"/>
  <c r="X33" i="30"/>
  <c r="X34" i="30"/>
  <c r="X35" i="30"/>
  <c r="X36" i="30"/>
  <c r="X37" i="30"/>
  <c r="X38" i="30"/>
  <c r="X39" i="30"/>
  <c r="X40" i="30"/>
  <c r="X41" i="30"/>
  <c r="X42" i="30"/>
  <c r="R17" i="30"/>
  <c r="R4" i="30"/>
  <c r="R5" i="30"/>
  <c r="R22" i="30"/>
  <c r="R23" i="30"/>
  <c r="R24" i="30"/>
  <c r="R25" i="30"/>
  <c r="R26" i="30"/>
  <c r="R27" i="30"/>
  <c r="R28" i="30"/>
  <c r="R29" i="30"/>
  <c r="R6" i="30"/>
  <c r="R7" i="30"/>
  <c r="R8" i="30"/>
  <c r="R9" i="30"/>
  <c r="R10" i="30"/>
  <c r="R11" i="30"/>
  <c r="R12" i="30"/>
  <c r="R13" i="30"/>
  <c r="R14" i="30"/>
  <c r="R15" i="30"/>
  <c r="R16" i="30"/>
  <c r="R3" i="30"/>
  <c r="R18" i="30"/>
  <c r="R19" i="30"/>
  <c r="R20" i="30"/>
  <c r="R21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L17" i="30"/>
  <c r="L4" i="30"/>
  <c r="L5" i="30"/>
  <c r="L22" i="30"/>
  <c r="L23" i="30"/>
  <c r="L24" i="30"/>
  <c r="L25" i="30"/>
  <c r="L26" i="30"/>
  <c r="L27" i="30"/>
  <c r="L28" i="30"/>
  <c r="L29" i="30"/>
  <c r="L6" i="30"/>
  <c r="L7" i="30"/>
  <c r="L8" i="30"/>
  <c r="L9" i="30"/>
  <c r="L10" i="30"/>
  <c r="L11" i="30"/>
  <c r="L12" i="30"/>
  <c r="L13" i="30"/>
  <c r="L14" i="30"/>
  <c r="L15" i="30"/>
  <c r="L16" i="30"/>
  <c r="L3" i="30"/>
  <c r="L18" i="30"/>
  <c r="L19" i="30"/>
  <c r="L20" i="30"/>
  <c r="L21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X2" i="30"/>
  <c r="R2" i="30"/>
  <c r="L2" i="30"/>
  <c r="Q89" i="28"/>
  <c r="AF89" i="28" s="1"/>
  <c r="P89" i="28"/>
  <c r="AE89" i="28" s="1"/>
  <c r="O89" i="28"/>
  <c r="AD89" i="28" s="1"/>
  <c r="N89" i="28"/>
  <c r="AC89" i="28" s="1"/>
  <c r="M89" i="28"/>
  <c r="AB89" i="28" s="1"/>
  <c r="L89" i="28"/>
  <c r="AA89" i="28" s="1"/>
  <c r="K89" i="28"/>
  <c r="Z89" i="28" s="1"/>
  <c r="J89" i="28"/>
  <c r="Y89" i="28" s="1"/>
  <c r="I89" i="28"/>
  <c r="X89" i="28" s="1"/>
  <c r="H89" i="28"/>
  <c r="W89" i="28" s="1"/>
  <c r="G89" i="28"/>
  <c r="V89" i="28" s="1"/>
  <c r="F89" i="28"/>
  <c r="U89" i="28" s="1"/>
  <c r="E89" i="28"/>
  <c r="T89" i="28" s="1"/>
  <c r="D89" i="28"/>
  <c r="S89" i="28" s="1"/>
  <c r="C89" i="28"/>
  <c r="R89" i="28" s="1"/>
  <c r="AC87" i="28"/>
  <c r="AA87" i="28"/>
  <c r="Y87" i="28"/>
  <c r="U87" i="28"/>
  <c r="S87" i="28"/>
  <c r="Q87" i="28"/>
  <c r="AF87" i="28" s="1"/>
  <c r="P87" i="28"/>
  <c r="AE87" i="28" s="1"/>
  <c r="O87" i="28"/>
  <c r="AD87" i="28" s="1"/>
  <c r="N87" i="28"/>
  <c r="M87" i="28"/>
  <c r="AB87" i="28" s="1"/>
  <c r="L87" i="28"/>
  <c r="K87" i="28"/>
  <c r="Z87" i="28" s="1"/>
  <c r="J87" i="28"/>
  <c r="I87" i="28"/>
  <c r="X87" i="28" s="1"/>
  <c r="H87" i="28"/>
  <c r="W87" i="28" s="1"/>
  <c r="G87" i="28"/>
  <c r="V87" i="28" s="1"/>
  <c r="F87" i="28"/>
  <c r="E87" i="28"/>
  <c r="T87" i="28" s="1"/>
  <c r="D87" i="28"/>
  <c r="C87" i="28"/>
  <c r="R87" i="28" s="1"/>
  <c r="AE85" i="28"/>
  <c r="AA85" i="28"/>
  <c r="Y85" i="28"/>
  <c r="W85" i="28"/>
  <c r="S85" i="28"/>
  <c r="Q85" i="28"/>
  <c r="AF85" i="28" s="1"/>
  <c r="P85" i="28"/>
  <c r="O85" i="28"/>
  <c r="AD85" i="28" s="1"/>
  <c r="N85" i="28"/>
  <c r="AC85" i="28" s="1"/>
  <c r="M85" i="28"/>
  <c r="AB85" i="28" s="1"/>
  <c r="L85" i="28"/>
  <c r="K85" i="28"/>
  <c r="Z85" i="28" s="1"/>
  <c r="J85" i="28"/>
  <c r="I85" i="28"/>
  <c r="X85" i="28" s="1"/>
  <c r="H85" i="28"/>
  <c r="G85" i="28"/>
  <c r="V85" i="28" s="1"/>
  <c r="F85" i="28"/>
  <c r="U85" i="28" s="1"/>
  <c r="E85" i="28"/>
  <c r="T85" i="28" s="1"/>
  <c r="D85" i="28"/>
  <c r="C85" i="28"/>
  <c r="R85" i="28" s="1"/>
  <c r="AE83" i="28"/>
  <c r="AC83" i="28"/>
  <c r="Y83" i="28"/>
  <c r="W83" i="28"/>
  <c r="U83" i="28"/>
  <c r="Q83" i="28"/>
  <c r="AF83" i="28" s="1"/>
  <c r="P83" i="28"/>
  <c r="O83" i="28"/>
  <c r="AD83" i="28" s="1"/>
  <c r="N83" i="28"/>
  <c r="M83" i="28"/>
  <c r="AB83" i="28" s="1"/>
  <c r="L83" i="28"/>
  <c r="AA83" i="28" s="1"/>
  <c r="K83" i="28"/>
  <c r="Z83" i="28" s="1"/>
  <c r="J83" i="28"/>
  <c r="I83" i="28"/>
  <c r="X83" i="28" s="1"/>
  <c r="H83" i="28"/>
  <c r="G83" i="28"/>
  <c r="V83" i="28" s="1"/>
  <c r="F83" i="28"/>
  <c r="E83" i="28"/>
  <c r="T83" i="28" s="1"/>
  <c r="D83" i="28"/>
  <c r="S83" i="28" s="1"/>
  <c r="C83" i="28"/>
  <c r="R83" i="28" s="1"/>
  <c r="AE81" i="28"/>
  <c r="AC81" i="28"/>
  <c r="AA81" i="28"/>
  <c r="W81" i="28"/>
  <c r="U81" i="28"/>
  <c r="S81" i="28"/>
  <c r="Q81" i="28"/>
  <c r="AF81" i="28" s="1"/>
  <c r="P81" i="28"/>
  <c r="O81" i="28"/>
  <c r="AD81" i="28" s="1"/>
  <c r="N81" i="28"/>
  <c r="M81" i="28"/>
  <c r="AB81" i="28" s="1"/>
  <c r="L81" i="28"/>
  <c r="K81" i="28"/>
  <c r="Z81" i="28" s="1"/>
  <c r="J81" i="28"/>
  <c r="Y81" i="28" s="1"/>
  <c r="I81" i="28"/>
  <c r="X81" i="28" s="1"/>
  <c r="H81" i="28"/>
  <c r="G81" i="28"/>
  <c r="V81" i="28" s="1"/>
  <c r="F81" i="28"/>
  <c r="E81" i="28"/>
  <c r="T81" i="28" s="1"/>
  <c r="D81" i="28"/>
  <c r="C81" i="28"/>
  <c r="R81" i="28" s="1"/>
  <c r="AC79" i="28"/>
  <c r="AA79" i="28"/>
  <c r="Y79" i="28"/>
  <c r="U79" i="28"/>
  <c r="S79" i="28"/>
  <c r="Q79" i="28"/>
  <c r="AF79" i="28" s="1"/>
  <c r="P79" i="28"/>
  <c r="AE79" i="28" s="1"/>
  <c r="O79" i="28"/>
  <c r="AD79" i="28" s="1"/>
  <c r="N79" i="28"/>
  <c r="M79" i="28"/>
  <c r="AB79" i="28" s="1"/>
  <c r="L79" i="28"/>
  <c r="K79" i="28"/>
  <c r="Z79" i="28" s="1"/>
  <c r="J79" i="28"/>
  <c r="I79" i="28"/>
  <c r="X79" i="28" s="1"/>
  <c r="H79" i="28"/>
  <c r="W79" i="28" s="1"/>
  <c r="G79" i="28"/>
  <c r="V79" i="28" s="1"/>
  <c r="F79" i="28"/>
  <c r="E79" i="28"/>
  <c r="T79" i="28" s="1"/>
  <c r="D79" i="28"/>
  <c r="C79" i="28"/>
  <c r="R79" i="28" s="1"/>
  <c r="AE77" i="28"/>
  <c r="AA77" i="28"/>
  <c r="Y77" i="28"/>
  <c r="W77" i="28"/>
  <c r="S77" i="28"/>
  <c r="Q77" i="28"/>
  <c r="AF77" i="28" s="1"/>
  <c r="P77" i="28"/>
  <c r="O77" i="28"/>
  <c r="AD77" i="28" s="1"/>
  <c r="N77" i="28"/>
  <c r="AC77" i="28" s="1"/>
  <c r="M77" i="28"/>
  <c r="AB77" i="28" s="1"/>
  <c r="L77" i="28"/>
  <c r="K77" i="28"/>
  <c r="Z77" i="28" s="1"/>
  <c r="J77" i="28"/>
  <c r="I77" i="28"/>
  <c r="X77" i="28" s="1"/>
  <c r="H77" i="28"/>
  <c r="G77" i="28"/>
  <c r="V77" i="28" s="1"/>
  <c r="F77" i="28"/>
  <c r="U77" i="28" s="1"/>
  <c r="E77" i="28"/>
  <c r="T77" i="28" s="1"/>
  <c r="D77" i="28"/>
  <c r="C77" i="28"/>
  <c r="R77" i="28" s="1"/>
  <c r="AE75" i="28"/>
  <c r="AC75" i="28"/>
  <c r="Y75" i="28"/>
  <c r="W75" i="28"/>
  <c r="U75" i="28"/>
  <c r="Q75" i="28"/>
  <c r="AF75" i="28" s="1"/>
  <c r="P75" i="28"/>
  <c r="O75" i="28"/>
  <c r="AD75" i="28" s="1"/>
  <c r="N75" i="28"/>
  <c r="M75" i="28"/>
  <c r="AB75" i="28" s="1"/>
  <c r="L75" i="28"/>
  <c r="AA75" i="28" s="1"/>
  <c r="K75" i="28"/>
  <c r="Z75" i="28" s="1"/>
  <c r="J75" i="28"/>
  <c r="I75" i="28"/>
  <c r="X75" i="28" s="1"/>
  <c r="H75" i="28"/>
  <c r="G75" i="28"/>
  <c r="V75" i="28" s="1"/>
  <c r="F75" i="28"/>
  <c r="E75" i="28"/>
  <c r="T75" i="28" s="1"/>
  <c r="D75" i="28"/>
  <c r="S75" i="28" s="1"/>
  <c r="C75" i="28"/>
  <c r="R75" i="28" s="1"/>
  <c r="AE73" i="28"/>
  <c r="AC73" i="28"/>
  <c r="AA73" i="28"/>
  <c r="W73" i="28"/>
  <c r="U73" i="28"/>
  <c r="S73" i="28"/>
  <c r="Q73" i="28"/>
  <c r="AF73" i="28" s="1"/>
  <c r="P73" i="28"/>
  <c r="O73" i="28"/>
  <c r="AD73" i="28" s="1"/>
  <c r="N73" i="28"/>
  <c r="M73" i="28"/>
  <c r="AB73" i="28" s="1"/>
  <c r="L73" i="28"/>
  <c r="K73" i="28"/>
  <c r="Z73" i="28" s="1"/>
  <c r="J73" i="28"/>
  <c r="Y73" i="28" s="1"/>
  <c r="I73" i="28"/>
  <c r="X73" i="28" s="1"/>
  <c r="H73" i="28"/>
  <c r="G73" i="28"/>
  <c r="V73" i="28" s="1"/>
  <c r="F73" i="28"/>
  <c r="E73" i="28"/>
  <c r="T73" i="28" s="1"/>
  <c r="D73" i="28"/>
  <c r="C73" i="28"/>
  <c r="R73" i="28" s="1"/>
  <c r="AC71" i="28"/>
  <c r="AA71" i="28"/>
  <c r="Y71" i="28"/>
  <c r="U71" i="28"/>
  <c r="S71" i="28"/>
  <c r="Q71" i="28"/>
  <c r="AF71" i="28" s="1"/>
  <c r="P71" i="28"/>
  <c r="AE71" i="28" s="1"/>
  <c r="O71" i="28"/>
  <c r="AD71" i="28" s="1"/>
  <c r="N71" i="28"/>
  <c r="M71" i="28"/>
  <c r="AB71" i="28" s="1"/>
  <c r="L71" i="28"/>
  <c r="K71" i="28"/>
  <c r="Z71" i="28" s="1"/>
  <c r="J71" i="28"/>
  <c r="I71" i="28"/>
  <c r="X71" i="28" s="1"/>
  <c r="H71" i="28"/>
  <c r="W71" i="28" s="1"/>
  <c r="G71" i="28"/>
  <c r="V71" i="28" s="1"/>
  <c r="F71" i="28"/>
  <c r="E71" i="28"/>
  <c r="T71" i="28" s="1"/>
  <c r="D71" i="28"/>
  <c r="C71" i="28"/>
  <c r="R71" i="28" s="1"/>
  <c r="AE69" i="28"/>
  <c r="AA69" i="28"/>
  <c r="Y69" i="28"/>
  <c r="W69" i="28"/>
  <c r="S69" i="28"/>
  <c r="Q69" i="28"/>
  <c r="AF69" i="28" s="1"/>
  <c r="P69" i="28"/>
  <c r="O69" i="28"/>
  <c r="AD69" i="28" s="1"/>
  <c r="N69" i="28"/>
  <c r="AC69" i="28" s="1"/>
  <c r="M69" i="28"/>
  <c r="AB69" i="28" s="1"/>
  <c r="L69" i="28"/>
  <c r="K69" i="28"/>
  <c r="Z69" i="28" s="1"/>
  <c r="J69" i="28"/>
  <c r="I69" i="28"/>
  <c r="X69" i="28" s="1"/>
  <c r="H69" i="28"/>
  <c r="G69" i="28"/>
  <c r="V69" i="28" s="1"/>
  <c r="F69" i="28"/>
  <c r="U69" i="28" s="1"/>
  <c r="E69" i="28"/>
  <c r="T69" i="28" s="1"/>
  <c r="D69" i="28"/>
  <c r="C69" i="28"/>
  <c r="R69" i="28" s="1"/>
  <c r="AE67" i="28"/>
  <c r="AC67" i="28"/>
  <c r="Y67" i="28"/>
  <c r="W67" i="28"/>
  <c r="U67" i="28"/>
  <c r="Q67" i="28"/>
  <c r="AF67" i="28" s="1"/>
  <c r="P67" i="28"/>
  <c r="O67" i="28"/>
  <c r="AD67" i="28" s="1"/>
  <c r="N67" i="28"/>
  <c r="M67" i="28"/>
  <c r="AB67" i="28" s="1"/>
  <c r="L67" i="28"/>
  <c r="AA67" i="28" s="1"/>
  <c r="K67" i="28"/>
  <c r="Z67" i="28" s="1"/>
  <c r="J67" i="28"/>
  <c r="I67" i="28"/>
  <c r="X67" i="28" s="1"/>
  <c r="H67" i="28"/>
  <c r="G67" i="28"/>
  <c r="V67" i="28" s="1"/>
  <c r="F67" i="28"/>
  <c r="E67" i="28"/>
  <c r="T67" i="28" s="1"/>
  <c r="D67" i="28"/>
  <c r="S67" i="28" s="1"/>
  <c r="C67" i="28"/>
  <c r="R67" i="28" s="1"/>
  <c r="AE65" i="28"/>
  <c r="AC65" i="28"/>
  <c r="AA65" i="28"/>
  <c r="W65" i="28"/>
  <c r="U65" i="28"/>
  <c r="S65" i="28"/>
  <c r="Q65" i="28"/>
  <c r="AF65" i="28" s="1"/>
  <c r="P65" i="28"/>
  <c r="O65" i="28"/>
  <c r="AD65" i="28" s="1"/>
  <c r="N65" i="28"/>
  <c r="M65" i="28"/>
  <c r="AB65" i="28" s="1"/>
  <c r="L65" i="28"/>
  <c r="K65" i="28"/>
  <c r="Z65" i="28" s="1"/>
  <c r="J65" i="28"/>
  <c r="Y65" i="28" s="1"/>
  <c r="I65" i="28"/>
  <c r="X65" i="28" s="1"/>
  <c r="H65" i="28"/>
  <c r="G65" i="28"/>
  <c r="V65" i="28" s="1"/>
  <c r="F65" i="28"/>
  <c r="E65" i="28"/>
  <c r="T65" i="28" s="1"/>
  <c r="D65" i="28"/>
  <c r="C65" i="28"/>
  <c r="R65" i="28" s="1"/>
  <c r="AC63" i="28"/>
  <c r="AA63" i="28"/>
  <c r="Y63" i="28"/>
  <c r="U63" i="28"/>
  <c r="S63" i="28"/>
  <c r="Q63" i="28"/>
  <c r="AF63" i="28" s="1"/>
  <c r="P63" i="28"/>
  <c r="AE63" i="28" s="1"/>
  <c r="O63" i="28"/>
  <c r="AD63" i="28" s="1"/>
  <c r="N63" i="28"/>
  <c r="M63" i="28"/>
  <c r="AB63" i="28" s="1"/>
  <c r="L63" i="28"/>
  <c r="K63" i="28"/>
  <c r="Z63" i="28" s="1"/>
  <c r="J63" i="28"/>
  <c r="I63" i="28"/>
  <c r="X63" i="28" s="1"/>
  <c r="H63" i="28"/>
  <c r="W63" i="28" s="1"/>
  <c r="G63" i="28"/>
  <c r="V63" i="28" s="1"/>
  <c r="F63" i="28"/>
  <c r="E63" i="28"/>
  <c r="T63" i="28" s="1"/>
  <c r="D63" i="28"/>
  <c r="C63" i="28"/>
  <c r="R63" i="28" s="1"/>
  <c r="AE61" i="28"/>
  <c r="AA61" i="28"/>
  <c r="Y61" i="28"/>
  <c r="W61" i="28"/>
  <c r="S61" i="28"/>
  <c r="Q61" i="28"/>
  <c r="AF61" i="28" s="1"/>
  <c r="P61" i="28"/>
  <c r="O61" i="28"/>
  <c r="AD61" i="28" s="1"/>
  <c r="N61" i="28"/>
  <c r="AC61" i="28" s="1"/>
  <c r="M61" i="28"/>
  <c r="AB61" i="28" s="1"/>
  <c r="L61" i="28"/>
  <c r="K61" i="28"/>
  <c r="Z61" i="28" s="1"/>
  <c r="J61" i="28"/>
  <c r="I61" i="28"/>
  <c r="X61" i="28" s="1"/>
  <c r="H61" i="28"/>
  <c r="G61" i="28"/>
  <c r="V61" i="28" s="1"/>
  <c r="F61" i="28"/>
  <c r="U61" i="28" s="1"/>
  <c r="E61" i="28"/>
  <c r="T61" i="28" s="1"/>
  <c r="D61" i="28"/>
  <c r="C61" i="28"/>
  <c r="R61" i="28" s="1"/>
  <c r="AE59" i="28"/>
  <c r="AC59" i="28"/>
  <c r="Y59" i="28"/>
  <c r="W59" i="28"/>
  <c r="U59" i="28"/>
  <c r="Q59" i="28"/>
  <c r="AF59" i="28" s="1"/>
  <c r="P59" i="28"/>
  <c r="O59" i="28"/>
  <c r="AD59" i="28" s="1"/>
  <c r="N59" i="28"/>
  <c r="M59" i="28"/>
  <c r="AB59" i="28" s="1"/>
  <c r="L59" i="28"/>
  <c r="AA59" i="28" s="1"/>
  <c r="K59" i="28"/>
  <c r="Z59" i="28" s="1"/>
  <c r="J59" i="28"/>
  <c r="I59" i="28"/>
  <c r="X59" i="28" s="1"/>
  <c r="H59" i="28"/>
  <c r="G59" i="28"/>
  <c r="V59" i="28" s="1"/>
  <c r="F59" i="28"/>
  <c r="E59" i="28"/>
  <c r="T59" i="28" s="1"/>
  <c r="D59" i="28"/>
  <c r="S59" i="28" s="1"/>
  <c r="C59" i="28"/>
  <c r="R59" i="28" s="1"/>
  <c r="AE57" i="28"/>
  <c r="AC57" i="28"/>
  <c r="AA57" i="28"/>
  <c r="W57" i="28"/>
  <c r="U57" i="28"/>
  <c r="S57" i="28"/>
  <c r="Q57" i="28"/>
  <c r="AF57" i="28" s="1"/>
  <c r="P57" i="28"/>
  <c r="O57" i="28"/>
  <c r="AD57" i="28" s="1"/>
  <c r="N57" i="28"/>
  <c r="M57" i="28"/>
  <c r="AB57" i="28" s="1"/>
  <c r="L57" i="28"/>
  <c r="K57" i="28"/>
  <c r="Z57" i="28" s="1"/>
  <c r="J57" i="28"/>
  <c r="Y57" i="28" s="1"/>
  <c r="I57" i="28"/>
  <c r="X57" i="28" s="1"/>
  <c r="H57" i="28"/>
  <c r="G57" i="28"/>
  <c r="V57" i="28" s="1"/>
  <c r="F57" i="28"/>
  <c r="E57" i="28"/>
  <c r="T57" i="28" s="1"/>
  <c r="D57" i="28"/>
  <c r="C57" i="28"/>
  <c r="R57" i="28" s="1"/>
  <c r="AC55" i="28"/>
  <c r="AA55" i="28"/>
  <c r="Y55" i="28"/>
  <c r="U55" i="28"/>
  <c r="S55" i="28"/>
  <c r="Q55" i="28"/>
  <c r="AF55" i="28" s="1"/>
  <c r="P55" i="28"/>
  <c r="AE55" i="28" s="1"/>
  <c r="O55" i="28"/>
  <c r="AD55" i="28" s="1"/>
  <c r="N55" i="28"/>
  <c r="M55" i="28"/>
  <c r="AB55" i="28" s="1"/>
  <c r="L55" i="28"/>
  <c r="K55" i="28"/>
  <c r="Z55" i="28" s="1"/>
  <c r="J55" i="28"/>
  <c r="I55" i="28"/>
  <c r="X55" i="28" s="1"/>
  <c r="H55" i="28"/>
  <c r="W55" i="28" s="1"/>
  <c r="G55" i="28"/>
  <c r="V55" i="28" s="1"/>
  <c r="F55" i="28"/>
  <c r="E55" i="28"/>
  <c r="T55" i="28" s="1"/>
  <c r="D55" i="28"/>
  <c r="C55" i="28"/>
  <c r="R55" i="28" s="1"/>
  <c r="AE53" i="28"/>
  <c r="AA53" i="28"/>
  <c r="Y53" i="28"/>
  <c r="W53" i="28"/>
  <c r="S53" i="28"/>
  <c r="Q53" i="28"/>
  <c r="AF53" i="28" s="1"/>
  <c r="P53" i="28"/>
  <c r="O53" i="28"/>
  <c r="AD53" i="28" s="1"/>
  <c r="N53" i="28"/>
  <c r="AC53" i="28" s="1"/>
  <c r="M53" i="28"/>
  <c r="AB53" i="28" s="1"/>
  <c r="L53" i="28"/>
  <c r="K53" i="28"/>
  <c r="Z53" i="28" s="1"/>
  <c r="J53" i="28"/>
  <c r="I53" i="28"/>
  <c r="X53" i="28" s="1"/>
  <c r="H53" i="28"/>
  <c r="G53" i="28"/>
  <c r="V53" i="28" s="1"/>
  <c r="F53" i="28"/>
  <c r="U53" i="28" s="1"/>
  <c r="E53" i="28"/>
  <c r="T53" i="28" s="1"/>
  <c r="D53" i="28"/>
  <c r="C53" i="28"/>
  <c r="R53" i="28" s="1"/>
  <c r="AE51" i="28"/>
  <c r="AC51" i="28"/>
  <c r="Y51" i="28"/>
  <c r="W51" i="28"/>
  <c r="U51" i="28"/>
  <c r="Q51" i="28"/>
  <c r="AF51" i="28" s="1"/>
  <c r="P51" i="28"/>
  <c r="O51" i="28"/>
  <c r="AD51" i="28" s="1"/>
  <c r="N51" i="28"/>
  <c r="M51" i="28"/>
  <c r="AB51" i="28" s="1"/>
  <c r="L51" i="28"/>
  <c r="AA51" i="28" s="1"/>
  <c r="K51" i="28"/>
  <c r="Z51" i="28" s="1"/>
  <c r="J51" i="28"/>
  <c r="I51" i="28"/>
  <c r="X51" i="28" s="1"/>
  <c r="H51" i="28"/>
  <c r="G51" i="28"/>
  <c r="V51" i="28" s="1"/>
  <c r="F51" i="28"/>
  <c r="E51" i="28"/>
  <c r="T51" i="28" s="1"/>
  <c r="D51" i="28"/>
  <c r="S51" i="28" s="1"/>
  <c r="C51" i="28"/>
  <c r="R51" i="28" s="1"/>
  <c r="AE49" i="28"/>
  <c r="AC49" i="28"/>
  <c r="AA49" i="28"/>
  <c r="W49" i="28"/>
  <c r="U49" i="28"/>
  <c r="S49" i="28"/>
  <c r="Q49" i="28"/>
  <c r="AF49" i="28" s="1"/>
  <c r="P49" i="28"/>
  <c r="O49" i="28"/>
  <c r="AD49" i="28" s="1"/>
  <c r="N49" i="28"/>
  <c r="M49" i="28"/>
  <c r="AB49" i="28" s="1"/>
  <c r="L49" i="28"/>
  <c r="K49" i="28"/>
  <c r="Z49" i="28" s="1"/>
  <c r="J49" i="28"/>
  <c r="Y49" i="28" s="1"/>
  <c r="I49" i="28"/>
  <c r="X49" i="28" s="1"/>
  <c r="H49" i="28"/>
  <c r="G49" i="28"/>
  <c r="V49" i="28" s="1"/>
  <c r="F49" i="28"/>
  <c r="E49" i="28"/>
  <c r="T49" i="28" s="1"/>
  <c r="D49" i="28"/>
  <c r="C49" i="28"/>
  <c r="R49" i="28" s="1"/>
  <c r="AC47" i="28"/>
  <c r="AA47" i="28"/>
  <c r="Y47" i="28"/>
  <c r="U47" i="28"/>
  <c r="S47" i="28"/>
  <c r="Q47" i="28"/>
  <c r="AF47" i="28" s="1"/>
  <c r="P47" i="28"/>
  <c r="AE47" i="28" s="1"/>
  <c r="O47" i="28"/>
  <c r="AD47" i="28" s="1"/>
  <c r="N47" i="28"/>
  <c r="M47" i="28"/>
  <c r="AB47" i="28" s="1"/>
  <c r="L47" i="28"/>
  <c r="K47" i="28"/>
  <c r="Z47" i="28" s="1"/>
  <c r="J47" i="28"/>
  <c r="I47" i="28"/>
  <c r="X47" i="28" s="1"/>
  <c r="H47" i="28"/>
  <c r="W47" i="28" s="1"/>
  <c r="G47" i="28"/>
  <c r="V47" i="28" s="1"/>
  <c r="F47" i="28"/>
  <c r="E47" i="28"/>
  <c r="T47" i="28" s="1"/>
  <c r="D47" i="28"/>
  <c r="C47" i="28"/>
  <c r="R47" i="28" s="1"/>
  <c r="AE45" i="28"/>
  <c r="AA45" i="28"/>
  <c r="Y45" i="28"/>
  <c r="W45" i="28"/>
  <c r="V45" i="28"/>
  <c r="S45" i="28"/>
  <c r="Q45" i="28"/>
  <c r="AF45" i="28" s="1"/>
  <c r="P45" i="28"/>
  <c r="O45" i="28"/>
  <c r="AD45" i="28" s="1"/>
  <c r="N45" i="28"/>
  <c r="AC45" i="28" s="1"/>
  <c r="M45" i="28"/>
  <c r="AB45" i="28" s="1"/>
  <c r="L45" i="28"/>
  <c r="K45" i="28"/>
  <c r="Z45" i="28" s="1"/>
  <c r="J45" i="28"/>
  <c r="I45" i="28"/>
  <c r="X45" i="28" s="1"/>
  <c r="H45" i="28"/>
  <c r="G45" i="28"/>
  <c r="F45" i="28"/>
  <c r="U45" i="28" s="1"/>
  <c r="E45" i="28"/>
  <c r="T45" i="28" s="1"/>
  <c r="D45" i="28"/>
  <c r="C45" i="28"/>
  <c r="R45" i="28" s="1"/>
  <c r="AE43" i="28"/>
  <c r="AC43" i="28"/>
  <c r="AB43" i="28"/>
  <c r="Y43" i="28"/>
  <c r="W43" i="28"/>
  <c r="U43" i="28"/>
  <c r="T43" i="28"/>
  <c r="Q43" i="28"/>
  <c r="AF43" i="28" s="1"/>
  <c r="P43" i="28"/>
  <c r="O43" i="28"/>
  <c r="AD43" i="28" s="1"/>
  <c r="N43" i="28"/>
  <c r="M43" i="28"/>
  <c r="L43" i="28"/>
  <c r="AA43" i="28" s="1"/>
  <c r="K43" i="28"/>
  <c r="Z43" i="28" s="1"/>
  <c r="J43" i="28"/>
  <c r="I43" i="28"/>
  <c r="X43" i="28" s="1"/>
  <c r="H43" i="28"/>
  <c r="G43" i="28"/>
  <c r="V43" i="28" s="1"/>
  <c r="F43" i="28"/>
  <c r="E43" i="28"/>
  <c r="D43" i="28"/>
  <c r="S43" i="28" s="1"/>
  <c r="C43" i="28"/>
  <c r="R43" i="28" s="1"/>
  <c r="AE41" i="28"/>
  <c r="AC41" i="28"/>
  <c r="AA41" i="28"/>
  <c r="Z41" i="28"/>
  <c r="W41" i="28"/>
  <c r="U41" i="28"/>
  <c r="S41" i="28"/>
  <c r="Q41" i="28"/>
  <c r="AF41" i="28" s="1"/>
  <c r="P41" i="28"/>
  <c r="O41" i="28"/>
  <c r="AD41" i="28" s="1"/>
  <c r="N41" i="28"/>
  <c r="M41" i="28"/>
  <c r="AB41" i="28" s="1"/>
  <c r="L41" i="28"/>
  <c r="K41" i="28"/>
  <c r="J41" i="28"/>
  <c r="Y41" i="28" s="1"/>
  <c r="I41" i="28"/>
  <c r="X41" i="28" s="1"/>
  <c r="H41" i="28"/>
  <c r="G41" i="28"/>
  <c r="V41" i="28" s="1"/>
  <c r="F41" i="28"/>
  <c r="E41" i="28"/>
  <c r="T41" i="28" s="1"/>
  <c r="D41" i="28"/>
  <c r="C41" i="28"/>
  <c r="R41" i="28" s="1"/>
  <c r="AC39" i="28"/>
  <c r="AA39" i="28"/>
  <c r="Y39" i="28"/>
  <c r="X39" i="28"/>
  <c r="U39" i="28"/>
  <c r="S39" i="28"/>
  <c r="Q39" i="28"/>
  <c r="AF39" i="28" s="1"/>
  <c r="P39" i="28"/>
  <c r="AE39" i="28" s="1"/>
  <c r="O39" i="28"/>
  <c r="AD39" i="28" s="1"/>
  <c r="N39" i="28"/>
  <c r="M39" i="28"/>
  <c r="AB39" i="28" s="1"/>
  <c r="L39" i="28"/>
  <c r="K39" i="28"/>
  <c r="Z39" i="28" s="1"/>
  <c r="J39" i="28"/>
  <c r="I39" i="28"/>
  <c r="H39" i="28"/>
  <c r="W39" i="28" s="1"/>
  <c r="G39" i="28"/>
  <c r="V39" i="28" s="1"/>
  <c r="F39" i="28"/>
  <c r="E39" i="28"/>
  <c r="T39" i="28" s="1"/>
  <c r="D39" i="28"/>
  <c r="C39" i="28"/>
  <c r="R39" i="28" s="1"/>
  <c r="AE37" i="28"/>
  <c r="AA37" i="28"/>
  <c r="Y37" i="28"/>
  <c r="W37" i="28"/>
  <c r="V37" i="28"/>
  <c r="S37" i="28"/>
  <c r="Q37" i="28"/>
  <c r="AF37" i="28" s="1"/>
  <c r="P37" i="28"/>
  <c r="O37" i="28"/>
  <c r="AD37" i="28" s="1"/>
  <c r="N37" i="28"/>
  <c r="AC37" i="28" s="1"/>
  <c r="M37" i="28"/>
  <c r="AB37" i="28" s="1"/>
  <c r="L37" i="28"/>
  <c r="K37" i="28"/>
  <c r="Z37" i="28" s="1"/>
  <c r="J37" i="28"/>
  <c r="I37" i="28"/>
  <c r="X37" i="28" s="1"/>
  <c r="H37" i="28"/>
  <c r="G37" i="28"/>
  <c r="F37" i="28"/>
  <c r="U37" i="28" s="1"/>
  <c r="E37" i="28"/>
  <c r="T37" i="28" s="1"/>
  <c r="D37" i="28"/>
  <c r="C37" i="28"/>
  <c r="R37" i="28" s="1"/>
  <c r="AE35" i="28"/>
  <c r="AC35" i="28"/>
  <c r="Y35" i="28"/>
  <c r="W35" i="28"/>
  <c r="U35" i="28"/>
  <c r="T35" i="28"/>
  <c r="Q35" i="28"/>
  <c r="AF35" i="28" s="1"/>
  <c r="P35" i="28"/>
  <c r="O35" i="28"/>
  <c r="AD35" i="28" s="1"/>
  <c r="N35" i="28"/>
  <c r="M35" i="28"/>
  <c r="AB35" i="28" s="1"/>
  <c r="L35" i="28"/>
  <c r="AA35" i="28" s="1"/>
  <c r="K35" i="28"/>
  <c r="Z35" i="28" s="1"/>
  <c r="J35" i="28"/>
  <c r="I35" i="28"/>
  <c r="X35" i="28" s="1"/>
  <c r="H35" i="28"/>
  <c r="G35" i="28"/>
  <c r="V35" i="28" s="1"/>
  <c r="F35" i="28"/>
  <c r="E35" i="28"/>
  <c r="D35" i="28"/>
  <c r="S35" i="28" s="1"/>
  <c r="C35" i="28"/>
  <c r="R35" i="28" s="1"/>
  <c r="AE33" i="28"/>
  <c r="AC33" i="28"/>
  <c r="AA33" i="28"/>
  <c r="W33" i="28"/>
  <c r="U33" i="28"/>
  <c r="S33" i="28"/>
  <c r="Q33" i="28"/>
  <c r="AF33" i="28" s="1"/>
  <c r="P33" i="28"/>
  <c r="O33" i="28"/>
  <c r="AD33" i="28" s="1"/>
  <c r="N33" i="28"/>
  <c r="M33" i="28"/>
  <c r="AB33" i="28" s="1"/>
  <c r="L33" i="28"/>
  <c r="K33" i="28"/>
  <c r="Z33" i="28" s="1"/>
  <c r="J33" i="28"/>
  <c r="Y33" i="28" s="1"/>
  <c r="I33" i="28"/>
  <c r="X33" i="28" s="1"/>
  <c r="H33" i="28"/>
  <c r="G33" i="28"/>
  <c r="V33" i="28" s="1"/>
  <c r="F33" i="28"/>
  <c r="E33" i="28"/>
  <c r="T33" i="28" s="1"/>
  <c r="D33" i="28"/>
  <c r="C33" i="28"/>
  <c r="R33" i="28" s="1"/>
  <c r="AC31" i="28"/>
  <c r="AA31" i="28"/>
  <c r="Y31" i="28"/>
  <c r="U31" i="28"/>
  <c r="S31" i="28"/>
  <c r="Q31" i="28"/>
  <c r="AF31" i="28" s="1"/>
  <c r="P31" i="28"/>
  <c r="AE31" i="28" s="1"/>
  <c r="O31" i="28"/>
  <c r="AD31" i="28" s="1"/>
  <c r="N31" i="28"/>
  <c r="M31" i="28"/>
  <c r="AB31" i="28" s="1"/>
  <c r="L31" i="28"/>
  <c r="K31" i="28"/>
  <c r="Z31" i="28" s="1"/>
  <c r="J31" i="28"/>
  <c r="I31" i="28"/>
  <c r="X31" i="28" s="1"/>
  <c r="H31" i="28"/>
  <c r="W31" i="28" s="1"/>
  <c r="G31" i="28"/>
  <c r="V31" i="28" s="1"/>
  <c r="F31" i="28"/>
  <c r="E31" i="28"/>
  <c r="T31" i="28" s="1"/>
  <c r="D31" i="28"/>
  <c r="C31" i="28"/>
  <c r="R31" i="28" s="1"/>
  <c r="AE29" i="28"/>
  <c r="AA29" i="28"/>
  <c r="Y29" i="28"/>
  <c r="W29" i="28"/>
  <c r="V29" i="28"/>
  <c r="S29" i="28"/>
  <c r="Q29" i="28"/>
  <c r="AF29" i="28" s="1"/>
  <c r="P29" i="28"/>
  <c r="O29" i="28"/>
  <c r="AD29" i="28" s="1"/>
  <c r="N29" i="28"/>
  <c r="AC29" i="28" s="1"/>
  <c r="M29" i="28"/>
  <c r="AB29" i="28" s="1"/>
  <c r="L29" i="28"/>
  <c r="K29" i="28"/>
  <c r="Z29" i="28" s="1"/>
  <c r="J29" i="28"/>
  <c r="I29" i="28"/>
  <c r="X29" i="28" s="1"/>
  <c r="H29" i="28"/>
  <c r="G29" i="28"/>
  <c r="F29" i="28"/>
  <c r="U29" i="28" s="1"/>
  <c r="E29" i="28"/>
  <c r="T29" i="28" s="1"/>
  <c r="D29" i="28"/>
  <c r="C29" i="28"/>
  <c r="R29" i="28" s="1"/>
  <c r="AE27" i="28"/>
  <c r="AC27" i="28"/>
  <c r="Y27" i="28"/>
  <c r="W27" i="28"/>
  <c r="U27" i="28"/>
  <c r="T27" i="28"/>
  <c r="Q27" i="28"/>
  <c r="AF27" i="28" s="1"/>
  <c r="P27" i="28"/>
  <c r="O27" i="28"/>
  <c r="AD27" i="28" s="1"/>
  <c r="N27" i="28"/>
  <c r="M27" i="28"/>
  <c r="AB27" i="28" s="1"/>
  <c r="L27" i="28"/>
  <c r="AA27" i="28" s="1"/>
  <c r="K27" i="28"/>
  <c r="Z27" i="28" s="1"/>
  <c r="J27" i="28"/>
  <c r="I27" i="28"/>
  <c r="X27" i="28" s="1"/>
  <c r="H27" i="28"/>
  <c r="G27" i="28"/>
  <c r="V27" i="28" s="1"/>
  <c r="F27" i="28"/>
  <c r="E27" i="28"/>
  <c r="D27" i="28"/>
  <c r="S27" i="28" s="1"/>
  <c r="C27" i="28"/>
  <c r="R27" i="28" s="1"/>
  <c r="AE25" i="28"/>
  <c r="AC25" i="28"/>
  <c r="AA25" i="28"/>
  <c r="Y25" i="28"/>
  <c r="W25" i="28"/>
  <c r="U25" i="28"/>
  <c r="S25" i="28"/>
  <c r="Q25" i="28"/>
  <c r="AF25" i="28" s="1"/>
  <c r="P25" i="28"/>
  <c r="O25" i="28"/>
  <c r="AD25" i="28" s="1"/>
  <c r="N25" i="28"/>
  <c r="M25" i="28"/>
  <c r="AB25" i="28" s="1"/>
  <c r="L25" i="28"/>
  <c r="K25" i="28"/>
  <c r="Z25" i="28" s="1"/>
  <c r="J25" i="28"/>
  <c r="I25" i="28"/>
  <c r="X25" i="28" s="1"/>
  <c r="H25" i="28"/>
  <c r="G25" i="28"/>
  <c r="V25" i="28" s="1"/>
  <c r="F25" i="28"/>
  <c r="E25" i="28"/>
  <c r="T25" i="28" s="1"/>
  <c r="D25" i="28"/>
  <c r="C25" i="28"/>
  <c r="R25" i="28" s="1"/>
  <c r="AF23" i="28"/>
  <c r="AC23" i="28"/>
  <c r="AA23" i="28"/>
  <c r="Y23" i="28"/>
  <c r="X23" i="28"/>
  <c r="W23" i="28"/>
  <c r="U23" i="28"/>
  <c r="S23" i="28"/>
  <c r="Q23" i="28"/>
  <c r="P23" i="28"/>
  <c r="AE23" i="28" s="1"/>
  <c r="O23" i="28"/>
  <c r="AD23" i="28" s="1"/>
  <c r="N23" i="28"/>
  <c r="M23" i="28"/>
  <c r="AB23" i="28" s="1"/>
  <c r="L23" i="28"/>
  <c r="K23" i="28"/>
  <c r="Z23" i="28" s="1"/>
  <c r="J23" i="28"/>
  <c r="I23" i="28"/>
  <c r="H23" i="28"/>
  <c r="G23" i="28"/>
  <c r="V23" i="28" s="1"/>
  <c r="F23" i="28"/>
  <c r="E23" i="28"/>
  <c r="T23" i="28" s="1"/>
  <c r="D23" i="28"/>
  <c r="C23" i="28"/>
  <c r="R23" i="28" s="1"/>
  <c r="AE21" i="28"/>
  <c r="AA21" i="28"/>
  <c r="Y21" i="28"/>
  <c r="W21" i="28"/>
  <c r="V21" i="28"/>
  <c r="U21" i="28"/>
  <c r="S21" i="28"/>
  <c r="Q21" i="28"/>
  <c r="AF21" i="28" s="1"/>
  <c r="P21" i="28"/>
  <c r="O21" i="28"/>
  <c r="AD21" i="28" s="1"/>
  <c r="N21" i="28"/>
  <c r="AC21" i="28" s="1"/>
  <c r="M21" i="28"/>
  <c r="AB21" i="28" s="1"/>
  <c r="L21" i="28"/>
  <c r="K21" i="28"/>
  <c r="Z21" i="28" s="1"/>
  <c r="J21" i="28"/>
  <c r="I21" i="28"/>
  <c r="X21" i="28" s="1"/>
  <c r="H21" i="28"/>
  <c r="G21" i="28"/>
  <c r="F21" i="28"/>
  <c r="E21" i="28"/>
  <c r="T21" i="28" s="1"/>
  <c r="D21" i="28"/>
  <c r="C21" i="28"/>
  <c r="R21" i="28" s="1"/>
  <c r="AE19" i="28"/>
  <c r="AC19" i="28"/>
  <c r="Y19" i="28"/>
  <c r="W19" i="28"/>
  <c r="U19" i="28"/>
  <c r="T19" i="28"/>
  <c r="Q19" i="28"/>
  <c r="AF19" i="28" s="1"/>
  <c r="P19" i="28"/>
  <c r="O19" i="28"/>
  <c r="AD19" i="28" s="1"/>
  <c r="N19" i="28"/>
  <c r="M19" i="28"/>
  <c r="AB19" i="28" s="1"/>
  <c r="L19" i="28"/>
  <c r="AA19" i="28" s="1"/>
  <c r="K19" i="28"/>
  <c r="Z19" i="28" s="1"/>
  <c r="J19" i="28"/>
  <c r="I19" i="28"/>
  <c r="X19" i="28" s="1"/>
  <c r="H19" i="28"/>
  <c r="G19" i="28"/>
  <c r="V19" i="28" s="1"/>
  <c r="F19" i="28"/>
  <c r="E19" i="28"/>
  <c r="D19" i="28"/>
  <c r="S19" i="28" s="1"/>
  <c r="C19" i="28"/>
  <c r="R19" i="28" s="1"/>
  <c r="AE17" i="28"/>
  <c r="AC17" i="28"/>
  <c r="AA17" i="28"/>
  <c r="W17" i="28"/>
  <c r="U17" i="28"/>
  <c r="S17" i="28"/>
  <c r="Q17" i="28"/>
  <c r="AF17" i="28" s="1"/>
  <c r="P17" i="28"/>
  <c r="O17" i="28"/>
  <c r="AD17" i="28" s="1"/>
  <c r="N17" i="28"/>
  <c r="M17" i="28"/>
  <c r="AB17" i="28" s="1"/>
  <c r="L17" i="28"/>
  <c r="K17" i="28"/>
  <c r="Z17" i="28" s="1"/>
  <c r="J17" i="28"/>
  <c r="Y17" i="28" s="1"/>
  <c r="I17" i="28"/>
  <c r="X17" i="28" s="1"/>
  <c r="H17" i="28"/>
  <c r="G17" i="28"/>
  <c r="V17" i="28" s="1"/>
  <c r="F17" i="28"/>
  <c r="E17" i="28"/>
  <c r="T17" i="28" s="1"/>
  <c r="D17" i="28"/>
  <c r="C17" i="28"/>
  <c r="R17" i="28" s="1"/>
  <c r="AF15" i="28"/>
  <c r="AC15" i="28"/>
  <c r="AA15" i="28"/>
  <c r="Y15" i="28"/>
  <c r="X15" i="28"/>
  <c r="W15" i="28"/>
  <c r="U15" i="28"/>
  <c r="S15" i="28"/>
  <c r="Q15" i="28"/>
  <c r="P15" i="28"/>
  <c r="AE15" i="28" s="1"/>
  <c r="O15" i="28"/>
  <c r="AD15" i="28" s="1"/>
  <c r="N15" i="28"/>
  <c r="M15" i="28"/>
  <c r="AB15" i="28" s="1"/>
  <c r="L15" i="28"/>
  <c r="K15" i="28"/>
  <c r="Z15" i="28" s="1"/>
  <c r="J15" i="28"/>
  <c r="I15" i="28"/>
  <c r="H15" i="28"/>
  <c r="G15" i="28"/>
  <c r="V15" i="28" s="1"/>
  <c r="F15" i="28"/>
  <c r="E15" i="28"/>
  <c r="T15" i="28" s="1"/>
  <c r="D15" i="28"/>
  <c r="C15" i="28"/>
  <c r="R15" i="28" s="1"/>
  <c r="AE13" i="28"/>
  <c r="AA13" i="28"/>
  <c r="Y13" i="28"/>
  <c r="W13" i="28"/>
  <c r="V13" i="28"/>
  <c r="U13" i="28"/>
  <c r="S13" i="28"/>
  <c r="Q13" i="28"/>
  <c r="AF13" i="28" s="1"/>
  <c r="P13" i="28"/>
  <c r="O13" i="28"/>
  <c r="AD13" i="28" s="1"/>
  <c r="N13" i="28"/>
  <c r="AC13" i="28" s="1"/>
  <c r="M13" i="28"/>
  <c r="AB13" i="28" s="1"/>
  <c r="L13" i="28"/>
  <c r="K13" i="28"/>
  <c r="Z13" i="28" s="1"/>
  <c r="J13" i="28"/>
  <c r="I13" i="28"/>
  <c r="X13" i="28" s="1"/>
  <c r="H13" i="28"/>
  <c r="G13" i="28"/>
  <c r="F13" i="28"/>
  <c r="E13" i="28"/>
  <c r="T13" i="28" s="1"/>
  <c r="D13" i="28"/>
  <c r="C13" i="28"/>
  <c r="R13" i="28" s="1"/>
  <c r="AE11" i="28"/>
  <c r="AC11" i="28"/>
  <c r="Y11" i="28"/>
  <c r="W11" i="28"/>
  <c r="U11" i="28"/>
  <c r="T11" i="28"/>
  <c r="Q11" i="28"/>
  <c r="AF11" i="28" s="1"/>
  <c r="P11" i="28"/>
  <c r="O11" i="28"/>
  <c r="AD11" i="28" s="1"/>
  <c r="N11" i="28"/>
  <c r="M11" i="28"/>
  <c r="AB11" i="28" s="1"/>
  <c r="L11" i="28"/>
  <c r="AA11" i="28" s="1"/>
  <c r="K11" i="28"/>
  <c r="Z11" i="28" s="1"/>
  <c r="J11" i="28"/>
  <c r="I11" i="28"/>
  <c r="X11" i="28" s="1"/>
  <c r="H11" i="28"/>
  <c r="G11" i="28"/>
  <c r="V11" i="28" s="1"/>
  <c r="F11" i="28"/>
  <c r="E11" i="28"/>
  <c r="D11" i="28"/>
  <c r="S11" i="28" s="1"/>
  <c r="C11" i="28"/>
  <c r="R11" i="28" s="1"/>
  <c r="AE9" i="28"/>
  <c r="AA9" i="28"/>
  <c r="Y9" i="28"/>
  <c r="W9" i="28"/>
  <c r="V9" i="28"/>
  <c r="S9" i="28"/>
  <c r="Q9" i="28"/>
  <c r="AF9" i="28" s="1"/>
  <c r="P9" i="28"/>
  <c r="O9" i="28"/>
  <c r="AD9" i="28" s="1"/>
  <c r="N9" i="28"/>
  <c r="AC9" i="28" s="1"/>
  <c r="M9" i="28"/>
  <c r="AB9" i="28" s="1"/>
  <c r="L9" i="28"/>
  <c r="K9" i="28"/>
  <c r="Z9" i="28" s="1"/>
  <c r="J9" i="28"/>
  <c r="I9" i="28"/>
  <c r="X9" i="28" s="1"/>
  <c r="H9" i="28"/>
  <c r="G9" i="28"/>
  <c r="F9" i="28"/>
  <c r="U9" i="28" s="1"/>
  <c r="E9" i="28"/>
  <c r="T9" i="28" s="1"/>
  <c r="D9" i="28"/>
  <c r="C9" i="28"/>
  <c r="R9" i="28" s="1"/>
  <c r="AC7" i="28"/>
  <c r="AB7" i="28"/>
  <c r="AA7" i="28"/>
  <c r="Y7" i="28"/>
  <c r="U7" i="28"/>
  <c r="T7" i="28"/>
  <c r="S7" i="28"/>
  <c r="Q7" i="28"/>
  <c r="AF7" i="28" s="1"/>
  <c r="P7" i="28"/>
  <c r="AE7" i="28" s="1"/>
  <c r="O7" i="28"/>
  <c r="AD7" i="28" s="1"/>
  <c r="N7" i="28"/>
  <c r="M7" i="28"/>
  <c r="L7" i="28"/>
  <c r="K7" i="28"/>
  <c r="Z7" i="28" s="1"/>
  <c r="J7" i="28"/>
  <c r="I7" i="28"/>
  <c r="X7" i="28" s="1"/>
  <c r="H7" i="28"/>
  <c r="W7" i="28" s="1"/>
  <c r="G7" i="28"/>
  <c r="V7" i="28" s="1"/>
  <c r="F7" i="28"/>
  <c r="E7" i="28"/>
  <c r="D7" i="28"/>
  <c r="C7" i="28"/>
  <c r="R7" i="28" s="1"/>
  <c r="AE5" i="28"/>
  <c r="AD5" i="28"/>
  <c r="AC5" i="28"/>
  <c r="AA5" i="28"/>
  <c r="W5" i="28"/>
  <c r="U5" i="28"/>
  <c r="T5" i="28"/>
  <c r="S5" i="28"/>
  <c r="Q5" i="28"/>
  <c r="AF5" i="28" s="1"/>
  <c r="P5" i="28"/>
  <c r="O5" i="28"/>
  <c r="N5" i="28"/>
  <c r="M5" i="28"/>
  <c r="AB5" i="28" s="1"/>
  <c r="L5" i="28"/>
  <c r="K5" i="28"/>
  <c r="Z5" i="28" s="1"/>
  <c r="J5" i="28"/>
  <c r="Y5" i="28" s="1"/>
  <c r="I5" i="28"/>
  <c r="X5" i="28" s="1"/>
  <c r="H5" i="28"/>
  <c r="G5" i="28"/>
  <c r="V5" i="28" s="1"/>
  <c r="F5" i="28"/>
  <c r="E5" i="28"/>
  <c r="D5" i="28"/>
  <c r="C5" i="28"/>
  <c r="R5" i="28" s="1"/>
  <c r="AC3" i="28"/>
  <c r="AA3" i="28"/>
  <c r="Z3" i="28"/>
  <c r="Y3" i="28"/>
  <c r="U3" i="28"/>
  <c r="S3" i="28"/>
  <c r="R3" i="28"/>
  <c r="Q3" i="28"/>
  <c r="AF3" i="28" s="1"/>
  <c r="P3" i="28"/>
  <c r="AE3" i="28" s="1"/>
  <c r="O3" i="28"/>
  <c r="AD3" i="28" s="1"/>
  <c r="N3" i="28"/>
  <c r="M3" i="28"/>
  <c r="AB3" i="28" s="1"/>
  <c r="L3" i="28"/>
  <c r="K3" i="28"/>
  <c r="J3" i="28"/>
  <c r="I3" i="28"/>
  <c r="X3" i="28" s="1"/>
  <c r="H3" i="28"/>
  <c r="W3" i="28" s="1"/>
  <c r="G3" i="28"/>
  <c r="V3" i="28" s="1"/>
  <c r="F3" i="28"/>
  <c r="E3" i="28"/>
  <c r="T3" i="28" s="1"/>
  <c r="D3" i="28"/>
  <c r="C3" i="28"/>
  <c r="G2" i="20"/>
  <c r="M2" i="20"/>
  <c r="G17" i="20"/>
  <c r="M17" i="20"/>
  <c r="G4" i="20"/>
  <c r="M4" i="20"/>
  <c r="G5" i="20"/>
  <c r="M5" i="20"/>
  <c r="G22" i="20"/>
  <c r="M22" i="20"/>
  <c r="G23" i="20"/>
  <c r="M23" i="20"/>
  <c r="G24" i="20"/>
  <c r="M24" i="20"/>
  <c r="G25" i="20"/>
  <c r="M25" i="20"/>
  <c r="G26" i="20"/>
  <c r="M26" i="20"/>
  <c r="G27" i="20"/>
  <c r="M27" i="20"/>
  <c r="G28" i="20"/>
  <c r="M28" i="20"/>
  <c r="G29" i="20"/>
  <c r="M29" i="20"/>
  <c r="G6" i="20"/>
  <c r="M6" i="20"/>
  <c r="G7" i="20"/>
  <c r="M7" i="20"/>
  <c r="G8" i="20"/>
  <c r="M8" i="20"/>
  <c r="G9" i="20"/>
  <c r="M9" i="20"/>
  <c r="G10" i="20"/>
  <c r="M10" i="20"/>
  <c r="G11" i="20"/>
  <c r="M11" i="20"/>
  <c r="G12" i="20"/>
  <c r="M12" i="20"/>
  <c r="G13" i="20"/>
  <c r="M13" i="20"/>
  <c r="G14" i="20"/>
  <c r="M14" i="20"/>
  <c r="G15" i="20"/>
  <c r="M15" i="20"/>
  <c r="G16" i="20"/>
  <c r="M16" i="20"/>
  <c r="G3" i="20"/>
  <c r="M3" i="20"/>
  <c r="G18" i="20"/>
  <c r="M18" i="20"/>
  <c r="G19" i="20"/>
  <c r="M19" i="20"/>
  <c r="G20" i="20"/>
  <c r="M20" i="20"/>
  <c r="G21" i="20"/>
  <c r="M21" i="20"/>
  <c r="G30" i="20"/>
  <c r="M30" i="20"/>
  <c r="G31" i="20"/>
  <c r="M31" i="20"/>
  <c r="G32" i="20"/>
  <c r="M32" i="20"/>
  <c r="G33" i="20"/>
  <c r="M33" i="20"/>
  <c r="G34" i="20"/>
  <c r="M34" i="20"/>
  <c r="G35" i="20"/>
  <c r="M35" i="20"/>
  <c r="G36" i="20"/>
  <c r="M36" i="20"/>
  <c r="G37" i="20"/>
  <c r="M37" i="20"/>
  <c r="G38" i="20"/>
  <c r="M38" i="20"/>
  <c r="G39" i="20"/>
  <c r="M39" i="20"/>
  <c r="G40" i="20"/>
  <c r="M40" i="20"/>
  <c r="G41" i="20"/>
  <c r="M41" i="20"/>
  <c r="G42" i="20"/>
  <c r="M42" i="20"/>
  <c r="S42" i="20"/>
  <c r="S41" i="20"/>
  <c r="S40" i="20"/>
  <c r="S39" i="20"/>
  <c r="S38" i="20"/>
  <c r="S37" i="20"/>
  <c r="S36" i="20"/>
  <c r="S35" i="20"/>
  <c r="S34" i="20"/>
  <c r="S33" i="20"/>
  <c r="S32" i="20"/>
  <c r="S31" i="20"/>
  <c r="S30" i="20"/>
  <c r="S29" i="20"/>
  <c r="S28" i="20"/>
  <c r="S27" i="20"/>
  <c r="S26" i="20"/>
  <c r="S25" i="20"/>
  <c r="S24" i="20"/>
  <c r="S23" i="20"/>
  <c r="S22" i="20"/>
  <c r="S21" i="20"/>
  <c r="S20" i="20"/>
  <c r="S19" i="20"/>
  <c r="S18" i="20"/>
  <c r="S17" i="20"/>
  <c r="S16" i="20"/>
  <c r="S15" i="20"/>
  <c r="S14" i="20"/>
  <c r="S13" i="20"/>
  <c r="S12" i="20"/>
  <c r="S11" i="20"/>
  <c r="S10" i="20"/>
  <c r="S9" i="20"/>
  <c r="S8" i="20"/>
  <c r="S7" i="20"/>
  <c r="S6" i="20"/>
  <c r="S5" i="20"/>
  <c r="S4" i="20"/>
  <c r="S3" i="20"/>
  <c r="S2" i="20"/>
  <c r="I5" i="18"/>
  <c r="J5" i="18"/>
  <c r="Y5" i="18" s="1"/>
  <c r="K5" i="18"/>
  <c r="L5" i="18"/>
  <c r="I7" i="18"/>
  <c r="J7" i="18"/>
  <c r="K7" i="18"/>
  <c r="L7" i="18"/>
  <c r="I9" i="18"/>
  <c r="X9" i="18" s="1"/>
  <c r="J9" i="18"/>
  <c r="K9" i="18"/>
  <c r="L9" i="18"/>
  <c r="I11" i="18"/>
  <c r="J11" i="18"/>
  <c r="K11" i="18"/>
  <c r="L11" i="18"/>
  <c r="AA11" i="18" s="1"/>
  <c r="I13" i="18"/>
  <c r="J13" i="18"/>
  <c r="K13" i="18"/>
  <c r="L13" i="18"/>
  <c r="I15" i="18"/>
  <c r="J15" i="18"/>
  <c r="K15" i="18"/>
  <c r="L15" i="18"/>
  <c r="I17" i="18"/>
  <c r="J17" i="18"/>
  <c r="K17" i="18"/>
  <c r="L17" i="18"/>
  <c r="I19" i="18"/>
  <c r="J19" i="18"/>
  <c r="K19" i="18"/>
  <c r="L19" i="18"/>
  <c r="I21" i="18"/>
  <c r="J21" i="18"/>
  <c r="K21" i="18"/>
  <c r="L21" i="18"/>
  <c r="I23" i="18"/>
  <c r="J23" i="18"/>
  <c r="K23" i="18"/>
  <c r="L23" i="18"/>
  <c r="AA23" i="18" s="1"/>
  <c r="I25" i="18"/>
  <c r="J25" i="18"/>
  <c r="K25" i="18"/>
  <c r="L25" i="18"/>
  <c r="I27" i="18"/>
  <c r="J27" i="18"/>
  <c r="K27" i="18"/>
  <c r="L27" i="18"/>
  <c r="AA27" i="18" s="1"/>
  <c r="I29" i="18"/>
  <c r="J29" i="18"/>
  <c r="K29" i="18"/>
  <c r="L29" i="18"/>
  <c r="I31" i="18"/>
  <c r="J31" i="18"/>
  <c r="K31" i="18"/>
  <c r="L31" i="18"/>
  <c r="I33" i="18"/>
  <c r="J33" i="18"/>
  <c r="K33" i="18"/>
  <c r="L33" i="18"/>
  <c r="I35" i="18"/>
  <c r="J35" i="18"/>
  <c r="K35" i="18"/>
  <c r="L35" i="18"/>
  <c r="AA35" i="18" s="1"/>
  <c r="I37" i="18"/>
  <c r="J37" i="18"/>
  <c r="K37" i="18"/>
  <c r="L37" i="18"/>
  <c r="I39" i="18"/>
  <c r="J39" i="18"/>
  <c r="K39" i="18"/>
  <c r="L39" i="18"/>
  <c r="I41" i="18"/>
  <c r="J41" i="18"/>
  <c r="K41" i="18"/>
  <c r="L41" i="18"/>
  <c r="I43" i="18"/>
  <c r="J43" i="18"/>
  <c r="K43" i="18"/>
  <c r="L43" i="18"/>
  <c r="AA43" i="18" s="1"/>
  <c r="I45" i="18"/>
  <c r="J45" i="18"/>
  <c r="K45" i="18"/>
  <c r="L45" i="18"/>
  <c r="I47" i="18"/>
  <c r="J47" i="18"/>
  <c r="K47" i="18"/>
  <c r="L47" i="18"/>
  <c r="I49" i="18"/>
  <c r="J49" i="18"/>
  <c r="K49" i="18"/>
  <c r="L49" i="18"/>
  <c r="I51" i="18"/>
  <c r="J51" i="18"/>
  <c r="K51" i="18"/>
  <c r="L51" i="18"/>
  <c r="AA51" i="18" s="1"/>
  <c r="I53" i="18"/>
  <c r="J53" i="18"/>
  <c r="K53" i="18"/>
  <c r="L53" i="18"/>
  <c r="I55" i="18"/>
  <c r="J55" i="18"/>
  <c r="K55" i="18"/>
  <c r="L55" i="18"/>
  <c r="I57" i="18"/>
  <c r="J57" i="18"/>
  <c r="K57" i="18"/>
  <c r="L57" i="18"/>
  <c r="I59" i="18"/>
  <c r="J59" i="18"/>
  <c r="K59" i="18"/>
  <c r="L59" i="18"/>
  <c r="AA59" i="18" s="1"/>
  <c r="I61" i="18"/>
  <c r="J61" i="18"/>
  <c r="K61" i="18"/>
  <c r="L61" i="18"/>
  <c r="I63" i="18"/>
  <c r="J63" i="18"/>
  <c r="K63" i="18"/>
  <c r="L63" i="18"/>
  <c r="AA63" i="18" s="1"/>
  <c r="I65" i="18"/>
  <c r="J65" i="18"/>
  <c r="K65" i="18"/>
  <c r="L65" i="18"/>
  <c r="I67" i="18"/>
  <c r="J67" i="18"/>
  <c r="K67" i="18"/>
  <c r="L67" i="18"/>
  <c r="AA67" i="18" s="1"/>
  <c r="I69" i="18"/>
  <c r="J69" i="18"/>
  <c r="K69" i="18"/>
  <c r="L69" i="18"/>
  <c r="I71" i="18"/>
  <c r="J71" i="18"/>
  <c r="K71" i="18"/>
  <c r="L71" i="18"/>
  <c r="AA71" i="18" s="1"/>
  <c r="I73" i="18"/>
  <c r="J73" i="18"/>
  <c r="Y73" i="18" s="1"/>
  <c r="K73" i="18"/>
  <c r="L73" i="18"/>
  <c r="I75" i="18"/>
  <c r="J75" i="18"/>
  <c r="K75" i="18"/>
  <c r="L75" i="18"/>
  <c r="AA75" i="18" s="1"/>
  <c r="I77" i="18"/>
  <c r="X77" i="18" s="1"/>
  <c r="J77" i="18"/>
  <c r="Y77" i="18" s="1"/>
  <c r="K77" i="18"/>
  <c r="L77" i="18"/>
  <c r="I79" i="18"/>
  <c r="J79" i="18"/>
  <c r="K79" i="18"/>
  <c r="L79" i="18"/>
  <c r="I81" i="18"/>
  <c r="J81" i="18"/>
  <c r="K81" i="18"/>
  <c r="L81" i="18"/>
  <c r="I83" i="18"/>
  <c r="J83" i="18"/>
  <c r="K83" i="18"/>
  <c r="L83" i="18"/>
  <c r="I85" i="18"/>
  <c r="J85" i="18"/>
  <c r="K85" i="18"/>
  <c r="L85" i="18"/>
  <c r="AA85" i="18" s="1"/>
  <c r="I87" i="18"/>
  <c r="J87" i="18"/>
  <c r="K87" i="18"/>
  <c r="L87" i="18"/>
  <c r="AA87" i="18" s="1"/>
  <c r="I89" i="18"/>
  <c r="J89" i="18"/>
  <c r="K89" i="18"/>
  <c r="L89" i="18"/>
  <c r="N5" i="18"/>
  <c r="N7" i="18"/>
  <c r="N9" i="18"/>
  <c r="N11" i="18"/>
  <c r="N13" i="18"/>
  <c r="N15" i="18"/>
  <c r="N17" i="18"/>
  <c r="N19" i="18"/>
  <c r="AC19" i="18" s="1"/>
  <c r="N21" i="18"/>
  <c r="N23" i="18"/>
  <c r="N25" i="18"/>
  <c r="N27" i="18"/>
  <c r="N29" i="18"/>
  <c r="N31" i="18"/>
  <c r="N33" i="18"/>
  <c r="AC33" i="18" s="1"/>
  <c r="N35" i="18"/>
  <c r="N37" i="18"/>
  <c r="AC37" i="18" s="1"/>
  <c r="N39" i="18"/>
  <c r="N41" i="18"/>
  <c r="N43" i="18"/>
  <c r="N45" i="18"/>
  <c r="N47" i="18"/>
  <c r="N49" i="18"/>
  <c r="N51" i="18"/>
  <c r="AC51" i="18" s="1"/>
  <c r="N53" i="18"/>
  <c r="N55" i="18"/>
  <c r="N57" i="18"/>
  <c r="N59" i="18"/>
  <c r="N61" i="18"/>
  <c r="N63" i="18"/>
  <c r="N65" i="18"/>
  <c r="AC65" i="18" s="1"/>
  <c r="N67" i="18"/>
  <c r="AC67" i="18" s="1"/>
  <c r="N69" i="18"/>
  <c r="AC69" i="18" s="1"/>
  <c r="N71" i="18"/>
  <c r="N73" i="18"/>
  <c r="AC73" i="18" s="1"/>
  <c r="N75" i="18"/>
  <c r="N77" i="18"/>
  <c r="AC77" i="18" s="1"/>
  <c r="N79" i="18"/>
  <c r="N81" i="18"/>
  <c r="AC81" i="18" s="1"/>
  <c r="N83" i="18"/>
  <c r="AC83" i="18" s="1"/>
  <c r="N85" i="18"/>
  <c r="N87" i="18"/>
  <c r="N89" i="18"/>
  <c r="AC89" i="18" s="1"/>
  <c r="N3" i="18"/>
  <c r="O5" i="18"/>
  <c r="P5" i="18"/>
  <c r="Q5" i="18"/>
  <c r="O7" i="18"/>
  <c r="P7" i="18"/>
  <c r="Q7" i="18"/>
  <c r="AF7" i="18" s="1"/>
  <c r="O9" i="18"/>
  <c r="P9" i="18"/>
  <c r="Q9" i="18"/>
  <c r="O11" i="18"/>
  <c r="P11" i="18"/>
  <c r="Q11" i="18"/>
  <c r="AF11" i="18" s="1"/>
  <c r="O13" i="18"/>
  <c r="P13" i="18"/>
  <c r="Q13" i="18"/>
  <c r="O15" i="18"/>
  <c r="P15" i="18"/>
  <c r="Q15" i="18"/>
  <c r="AF15" i="18" s="1"/>
  <c r="O17" i="18"/>
  <c r="P17" i="18"/>
  <c r="Q17" i="18"/>
  <c r="O19" i="18"/>
  <c r="P19" i="18"/>
  <c r="Q19" i="18"/>
  <c r="AF19" i="18" s="1"/>
  <c r="O21" i="18"/>
  <c r="P21" i="18"/>
  <c r="Q21" i="18"/>
  <c r="O23" i="18"/>
  <c r="P23" i="18"/>
  <c r="Q23" i="18"/>
  <c r="AF23" i="18" s="1"/>
  <c r="O25" i="18"/>
  <c r="P25" i="18"/>
  <c r="Q25" i="18"/>
  <c r="O27" i="18"/>
  <c r="P27" i="18"/>
  <c r="Q27" i="18"/>
  <c r="O29" i="18"/>
  <c r="P29" i="18"/>
  <c r="Q29" i="18"/>
  <c r="O31" i="18"/>
  <c r="P31" i="18"/>
  <c r="Q31" i="18"/>
  <c r="AF31" i="18" s="1"/>
  <c r="O33" i="18"/>
  <c r="P33" i="18"/>
  <c r="Q33" i="18"/>
  <c r="O35" i="18"/>
  <c r="P35" i="18"/>
  <c r="Q35" i="18"/>
  <c r="AF35" i="18" s="1"/>
  <c r="O37" i="18"/>
  <c r="P37" i="18"/>
  <c r="Q37" i="18"/>
  <c r="O39" i="18"/>
  <c r="P39" i="18"/>
  <c r="Q39" i="18"/>
  <c r="AF39" i="18" s="1"/>
  <c r="O41" i="18"/>
  <c r="P41" i="18"/>
  <c r="Q41" i="18"/>
  <c r="O43" i="18"/>
  <c r="P43" i="18"/>
  <c r="Q43" i="18"/>
  <c r="AF43" i="18" s="1"/>
  <c r="O45" i="18"/>
  <c r="P45" i="18"/>
  <c r="Q45" i="18"/>
  <c r="O47" i="18"/>
  <c r="P47" i="18"/>
  <c r="Q47" i="18"/>
  <c r="AF47" i="18" s="1"/>
  <c r="O49" i="18"/>
  <c r="P49" i="18"/>
  <c r="Q49" i="18"/>
  <c r="O51" i="18"/>
  <c r="P51" i="18"/>
  <c r="Q51" i="18"/>
  <c r="AF51" i="18" s="1"/>
  <c r="O53" i="18"/>
  <c r="P53" i="18"/>
  <c r="Q53" i="18"/>
  <c r="O55" i="18"/>
  <c r="P55" i="18"/>
  <c r="Q55" i="18"/>
  <c r="AF55" i="18" s="1"/>
  <c r="O57" i="18"/>
  <c r="P57" i="18"/>
  <c r="Q57" i="18"/>
  <c r="O59" i="18"/>
  <c r="P59" i="18"/>
  <c r="Q59" i="18"/>
  <c r="O61" i="18"/>
  <c r="P61" i="18"/>
  <c r="Q61" i="18"/>
  <c r="O63" i="18"/>
  <c r="P63" i="18"/>
  <c r="Q63" i="18"/>
  <c r="AF63" i="18" s="1"/>
  <c r="O65" i="18"/>
  <c r="P65" i="18"/>
  <c r="Q65" i="18"/>
  <c r="O67" i="18"/>
  <c r="P67" i="18"/>
  <c r="Q67" i="18"/>
  <c r="AF67" i="18" s="1"/>
  <c r="O69" i="18"/>
  <c r="P69" i="18"/>
  <c r="Q69" i="18"/>
  <c r="O71" i="18"/>
  <c r="P71" i="18"/>
  <c r="Q71" i="18"/>
  <c r="AF71" i="18" s="1"/>
  <c r="O73" i="18"/>
  <c r="P73" i="18"/>
  <c r="Q73" i="18"/>
  <c r="O75" i="18"/>
  <c r="P75" i="18"/>
  <c r="Q75" i="18"/>
  <c r="AF75" i="18" s="1"/>
  <c r="O77" i="18"/>
  <c r="P77" i="18"/>
  <c r="Q77" i="18"/>
  <c r="O79" i="18"/>
  <c r="P79" i="18"/>
  <c r="Q79" i="18"/>
  <c r="AF79" i="18" s="1"/>
  <c r="O81" i="18"/>
  <c r="P81" i="18"/>
  <c r="Q81" i="18"/>
  <c r="O83" i="18"/>
  <c r="P83" i="18"/>
  <c r="Q83" i="18"/>
  <c r="AF83" i="18" s="1"/>
  <c r="O85" i="18"/>
  <c r="P85" i="18"/>
  <c r="Q85" i="18"/>
  <c r="O87" i="18"/>
  <c r="P87" i="18"/>
  <c r="Q87" i="18"/>
  <c r="AF87" i="18" s="1"/>
  <c r="O89" i="18"/>
  <c r="AD89" i="18" s="1"/>
  <c r="P89" i="18"/>
  <c r="Q89" i="18"/>
  <c r="Q3" i="18"/>
  <c r="P3" i="18"/>
  <c r="O3" i="18"/>
  <c r="AC3" i="18"/>
  <c r="Y9" i="18"/>
  <c r="Y13" i="18"/>
  <c r="L3" i="18"/>
  <c r="AA3" i="18" s="1"/>
  <c r="K3" i="18"/>
  <c r="J3" i="18"/>
  <c r="I3" i="18"/>
  <c r="D5" i="18"/>
  <c r="E5" i="18"/>
  <c r="F5" i="18"/>
  <c r="G5" i="18"/>
  <c r="D7" i="18"/>
  <c r="E7" i="18"/>
  <c r="F7" i="18"/>
  <c r="U7" i="18" s="1"/>
  <c r="G7" i="18"/>
  <c r="V7" i="18" s="1"/>
  <c r="D9" i="18"/>
  <c r="E9" i="18"/>
  <c r="F9" i="18"/>
  <c r="G9" i="18"/>
  <c r="D11" i="18"/>
  <c r="E11" i="18"/>
  <c r="F11" i="18"/>
  <c r="U11" i="18" s="1"/>
  <c r="G11" i="18"/>
  <c r="V11" i="18" s="1"/>
  <c r="D13" i="18"/>
  <c r="E13" i="18"/>
  <c r="F13" i="18"/>
  <c r="G13" i="18"/>
  <c r="D15" i="18"/>
  <c r="E15" i="18"/>
  <c r="F15" i="18"/>
  <c r="U15" i="18" s="1"/>
  <c r="G15" i="18"/>
  <c r="V15" i="18" s="1"/>
  <c r="D17" i="18"/>
  <c r="E17" i="18"/>
  <c r="F17" i="18"/>
  <c r="G17" i="18"/>
  <c r="D19" i="18"/>
  <c r="E19" i="18"/>
  <c r="F19" i="18"/>
  <c r="U19" i="18" s="1"/>
  <c r="G19" i="18"/>
  <c r="V19" i="18" s="1"/>
  <c r="D21" i="18"/>
  <c r="E21" i="18"/>
  <c r="F21" i="18"/>
  <c r="G21" i="18"/>
  <c r="D23" i="18"/>
  <c r="E23" i="18"/>
  <c r="F23" i="18"/>
  <c r="G23" i="18"/>
  <c r="V23" i="18" s="1"/>
  <c r="D25" i="18"/>
  <c r="E25" i="18"/>
  <c r="F25" i="18"/>
  <c r="G25" i="18"/>
  <c r="D27" i="18"/>
  <c r="E27" i="18"/>
  <c r="F27" i="18"/>
  <c r="G27" i="18"/>
  <c r="V27" i="18" s="1"/>
  <c r="D29" i="18"/>
  <c r="E29" i="18"/>
  <c r="F29" i="18"/>
  <c r="G29" i="18"/>
  <c r="D31" i="18"/>
  <c r="E31" i="18"/>
  <c r="F31" i="18"/>
  <c r="U31" i="18" s="1"/>
  <c r="G31" i="18"/>
  <c r="V31" i="18" s="1"/>
  <c r="D33" i="18"/>
  <c r="E33" i="18"/>
  <c r="F33" i="18"/>
  <c r="G33" i="18"/>
  <c r="D35" i="18"/>
  <c r="E35" i="18"/>
  <c r="F35" i="18"/>
  <c r="U35" i="18" s="1"/>
  <c r="G35" i="18"/>
  <c r="V35" i="18" s="1"/>
  <c r="D37" i="18"/>
  <c r="E37" i="18"/>
  <c r="F37" i="18"/>
  <c r="G37" i="18"/>
  <c r="D39" i="18"/>
  <c r="E39" i="18"/>
  <c r="F39" i="18"/>
  <c r="G39" i="18"/>
  <c r="V39" i="18" s="1"/>
  <c r="D41" i="18"/>
  <c r="E41" i="18"/>
  <c r="F41" i="18"/>
  <c r="G41" i="18"/>
  <c r="D43" i="18"/>
  <c r="E43" i="18"/>
  <c r="F43" i="18"/>
  <c r="U43" i="18" s="1"/>
  <c r="G43" i="18"/>
  <c r="D45" i="18"/>
  <c r="E45" i="18"/>
  <c r="F45" i="18"/>
  <c r="G45" i="18"/>
  <c r="D47" i="18"/>
  <c r="E47" i="18"/>
  <c r="F47" i="18"/>
  <c r="G47" i="18"/>
  <c r="V47" i="18" s="1"/>
  <c r="D49" i="18"/>
  <c r="E49" i="18"/>
  <c r="F49" i="18"/>
  <c r="G49" i="18"/>
  <c r="D51" i="18"/>
  <c r="E51" i="18"/>
  <c r="F51" i="18"/>
  <c r="G51" i="18"/>
  <c r="V51" i="18" s="1"/>
  <c r="D53" i="18"/>
  <c r="E53" i="18"/>
  <c r="F53" i="18"/>
  <c r="G53" i="18"/>
  <c r="D55" i="18"/>
  <c r="E55" i="18"/>
  <c r="F55" i="18"/>
  <c r="U55" i="18" s="1"/>
  <c r="G55" i="18"/>
  <c r="V55" i="18" s="1"/>
  <c r="D57" i="18"/>
  <c r="E57" i="18"/>
  <c r="F57" i="18"/>
  <c r="G57" i="18"/>
  <c r="D59" i="18"/>
  <c r="E59" i="18"/>
  <c r="F59" i="18"/>
  <c r="U59" i="18" s="1"/>
  <c r="G59" i="18"/>
  <c r="V59" i="18" s="1"/>
  <c r="D61" i="18"/>
  <c r="E61" i="18"/>
  <c r="F61" i="18"/>
  <c r="G61" i="18"/>
  <c r="D63" i="18"/>
  <c r="E63" i="18"/>
  <c r="F63" i="18"/>
  <c r="U63" i="18" s="1"/>
  <c r="G63" i="18"/>
  <c r="V63" i="18" s="1"/>
  <c r="D65" i="18"/>
  <c r="E65" i="18"/>
  <c r="F65" i="18"/>
  <c r="G65" i="18"/>
  <c r="D67" i="18"/>
  <c r="E67" i="18"/>
  <c r="F67" i="18"/>
  <c r="U67" i="18" s="1"/>
  <c r="G67" i="18"/>
  <c r="V67" i="18" s="1"/>
  <c r="D69" i="18"/>
  <c r="E69" i="18"/>
  <c r="F69" i="18"/>
  <c r="G69" i="18"/>
  <c r="D71" i="18"/>
  <c r="E71" i="18"/>
  <c r="F71" i="18"/>
  <c r="U71" i="18" s="1"/>
  <c r="G71" i="18"/>
  <c r="D73" i="18"/>
  <c r="E73" i="18"/>
  <c r="F73" i="18"/>
  <c r="G73" i="18"/>
  <c r="D75" i="18"/>
  <c r="E75" i="18"/>
  <c r="F75" i="18"/>
  <c r="U75" i="18" s="1"/>
  <c r="G75" i="18"/>
  <c r="V75" i="18" s="1"/>
  <c r="D77" i="18"/>
  <c r="E77" i="18"/>
  <c r="F77" i="18"/>
  <c r="G77" i="18"/>
  <c r="D79" i="18"/>
  <c r="E79" i="18"/>
  <c r="F79" i="18"/>
  <c r="U79" i="18" s="1"/>
  <c r="G79" i="18"/>
  <c r="V79" i="18" s="1"/>
  <c r="D81" i="18"/>
  <c r="E81" i="18"/>
  <c r="F81" i="18"/>
  <c r="G81" i="18"/>
  <c r="D83" i="18"/>
  <c r="S83" i="18" s="1"/>
  <c r="E83" i="18"/>
  <c r="F83" i="18"/>
  <c r="U83" i="18" s="1"/>
  <c r="G83" i="18"/>
  <c r="V83" i="18" s="1"/>
  <c r="D85" i="18"/>
  <c r="E85" i="18"/>
  <c r="F85" i="18"/>
  <c r="G85" i="18"/>
  <c r="D87" i="18"/>
  <c r="E87" i="18"/>
  <c r="F87" i="18"/>
  <c r="U87" i="18" s="1"/>
  <c r="G87" i="18"/>
  <c r="V87" i="18" s="1"/>
  <c r="D89" i="18"/>
  <c r="E89" i="18"/>
  <c r="F89" i="18"/>
  <c r="G89" i="18"/>
  <c r="G3" i="18"/>
  <c r="F3" i="18"/>
  <c r="E3" i="18"/>
  <c r="S9" i="18"/>
  <c r="S19" i="18"/>
  <c r="S35" i="18"/>
  <c r="S67" i="18"/>
  <c r="D3" i="18"/>
  <c r="S3" i="18" s="1"/>
  <c r="M5" i="18"/>
  <c r="M7" i="18"/>
  <c r="M9" i="18"/>
  <c r="M11" i="18"/>
  <c r="M13" i="18"/>
  <c r="M15" i="18"/>
  <c r="M17" i="18"/>
  <c r="AB17" i="18" s="1"/>
  <c r="M19" i="18"/>
  <c r="AB19" i="18" s="1"/>
  <c r="M21" i="18"/>
  <c r="M23" i="18"/>
  <c r="M25" i="18"/>
  <c r="M27" i="18"/>
  <c r="M29" i="18"/>
  <c r="M31" i="18"/>
  <c r="M33" i="18"/>
  <c r="M35" i="18"/>
  <c r="AB35" i="18" s="1"/>
  <c r="M37" i="18"/>
  <c r="M39" i="18"/>
  <c r="M41" i="18"/>
  <c r="M43" i="18"/>
  <c r="M45" i="18"/>
  <c r="M47" i="18"/>
  <c r="M49" i="18"/>
  <c r="AB49" i="18" s="1"/>
  <c r="M51" i="18"/>
  <c r="AB51" i="18" s="1"/>
  <c r="M53" i="18"/>
  <c r="M55" i="18"/>
  <c r="M57" i="18"/>
  <c r="M59" i="18"/>
  <c r="M61" i="18"/>
  <c r="M63" i="18"/>
  <c r="M65" i="18"/>
  <c r="M67" i="18"/>
  <c r="AB67" i="18" s="1"/>
  <c r="M69" i="18"/>
  <c r="M71" i="18"/>
  <c r="M73" i="18"/>
  <c r="M75" i="18"/>
  <c r="M77" i="18"/>
  <c r="M79" i="18"/>
  <c r="M81" i="18"/>
  <c r="M83" i="18"/>
  <c r="AB83" i="18" s="1"/>
  <c r="M85" i="18"/>
  <c r="M87" i="18"/>
  <c r="M89" i="18"/>
  <c r="M3" i="18"/>
  <c r="H5" i="18"/>
  <c r="H7" i="18"/>
  <c r="H9" i="18"/>
  <c r="H11" i="18"/>
  <c r="H13" i="18"/>
  <c r="H15" i="18"/>
  <c r="H17" i="18"/>
  <c r="H19" i="18"/>
  <c r="W19" i="18" s="1"/>
  <c r="H21" i="18"/>
  <c r="H23" i="18"/>
  <c r="H25" i="18"/>
  <c r="H27" i="18"/>
  <c r="H29" i="18"/>
  <c r="H31" i="18"/>
  <c r="H33" i="18"/>
  <c r="H35" i="18"/>
  <c r="W35" i="18" s="1"/>
  <c r="H37" i="18"/>
  <c r="H39" i="18"/>
  <c r="H41" i="18"/>
  <c r="H43" i="18"/>
  <c r="H45" i="18"/>
  <c r="H47" i="18"/>
  <c r="H49" i="18"/>
  <c r="H51" i="18"/>
  <c r="W51" i="18" s="1"/>
  <c r="H53" i="18"/>
  <c r="W53" i="18" s="1"/>
  <c r="H55" i="18"/>
  <c r="H57" i="18"/>
  <c r="H59" i="18"/>
  <c r="W59" i="18" s="1"/>
  <c r="H61" i="18"/>
  <c r="H63" i="18"/>
  <c r="H65" i="18"/>
  <c r="H67" i="18"/>
  <c r="W67" i="18" s="1"/>
  <c r="H69" i="18"/>
  <c r="H71" i="18"/>
  <c r="W71" i="18" s="1"/>
  <c r="H73" i="18"/>
  <c r="H75" i="18"/>
  <c r="W75" i="18" s="1"/>
  <c r="H77" i="18"/>
  <c r="H79" i="18"/>
  <c r="H81" i="18"/>
  <c r="H83" i="18"/>
  <c r="W83" i="18" s="1"/>
  <c r="H85" i="18"/>
  <c r="H87" i="18"/>
  <c r="H89" i="18"/>
  <c r="H3" i="18"/>
  <c r="W3" i="18" s="1"/>
  <c r="C5" i="18"/>
  <c r="C7" i="18"/>
  <c r="C9" i="18"/>
  <c r="C11" i="18"/>
  <c r="C13" i="18"/>
  <c r="C15" i="18"/>
  <c r="C17" i="18"/>
  <c r="C19" i="18"/>
  <c r="R19" i="18" s="1"/>
  <c r="C21" i="18"/>
  <c r="C23" i="18"/>
  <c r="C25" i="18"/>
  <c r="C27" i="18"/>
  <c r="C29" i="18"/>
  <c r="C31" i="18"/>
  <c r="C33" i="18"/>
  <c r="C35" i="18"/>
  <c r="R35" i="18" s="1"/>
  <c r="C37" i="18"/>
  <c r="C39" i="18"/>
  <c r="C41" i="18"/>
  <c r="C43" i="18"/>
  <c r="C45" i="18"/>
  <c r="C47" i="18"/>
  <c r="C49" i="18"/>
  <c r="C51" i="18"/>
  <c r="R51" i="18" s="1"/>
  <c r="C53" i="18"/>
  <c r="C55" i="18"/>
  <c r="C57" i="18"/>
  <c r="C59" i="18"/>
  <c r="C61" i="18"/>
  <c r="C63" i="18"/>
  <c r="C65" i="18"/>
  <c r="C67" i="18"/>
  <c r="C69" i="18"/>
  <c r="C71" i="18"/>
  <c r="C73" i="18"/>
  <c r="C75" i="18"/>
  <c r="R75" i="18" s="1"/>
  <c r="C77" i="18"/>
  <c r="C79" i="18"/>
  <c r="C81" i="18"/>
  <c r="C83" i="18"/>
  <c r="R83" i="18" s="1"/>
  <c r="C85" i="18"/>
  <c r="R85" i="18" s="1"/>
  <c r="C87" i="18"/>
  <c r="C89" i="18"/>
  <c r="C3" i="18"/>
  <c r="AF89" i="18"/>
  <c r="AE89" i="18"/>
  <c r="AB89" i="18"/>
  <c r="AA89" i="18"/>
  <c r="Z89" i="18"/>
  <c r="Y89" i="18"/>
  <c r="X89" i="18"/>
  <c r="W89" i="18"/>
  <c r="V89" i="18"/>
  <c r="U89" i="18"/>
  <c r="T89" i="18"/>
  <c r="S89" i="18"/>
  <c r="R89" i="18"/>
  <c r="W87" i="18"/>
  <c r="AE87" i="18"/>
  <c r="AD87" i="18"/>
  <c r="AC87" i="18"/>
  <c r="AB87" i="18"/>
  <c r="Z87" i="18"/>
  <c r="Y87" i="18"/>
  <c r="X87" i="18"/>
  <c r="T87" i="18"/>
  <c r="S87" i="18"/>
  <c r="R87" i="18"/>
  <c r="Y85" i="18"/>
  <c r="U85" i="18"/>
  <c r="AF85" i="18"/>
  <c r="AE85" i="18"/>
  <c r="AD85" i="18"/>
  <c r="AC85" i="18"/>
  <c r="AB85" i="18"/>
  <c r="Z85" i="18"/>
  <c r="X85" i="18"/>
  <c r="W85" i="18"/>
  <c r="V85" i="18"/>
  <c r="T85" i="18"/>
  <c r="S85" i="18"/>
  <c r="AE83" i="18"/>
  <c r="AD83" i="18"/>
  <c r="AA83" i="18"/>
  <c r="Z83" i="18"/>
  <c r="Y83" i="18"/>
  <c r="X83" i="18"/>
  <c r="T83" i="18"/>
  <c r="AF81" i="18"/>
  <c r="AE81" i="18"/>
  <c r="AD81" i="18"/>
  <c r="AB81" i="18"/>
  <c r="AA81" i="18"/>
  <c r="Z81" i="18"/>
  <c r="Y81" i="18"/>
  <c r="X81" i="18"/>
  <c r="W81" i="18"/>
  <c r="V81" i="18"/>
  <c r="U81" i="18"/>
  <c r="T81" i="18"/>
  <c r="S81" i="18"/>
  <c r="R81" i="18"/>
  <c r="W79" i="18"/>
  <c r="AE79" i="18"/>
  <c r="AD79" i="18"/>
  <c r="AC79" i="18"/>
  <c r="AB79" i="18"/>
  <c r="AA79" i="18"/>
  <c r="Z79" i="18"/>
  <c r="Y79" i="18"/>
  <c r="X79" i="18"/>
  <c r="T79" i="18"/>
  <c r="S79" i="18"/>
  <c r="R79" i="18"/>
  <c r="AF77" i="18"/>
  <c r="AE77" i="18"/>
  <c r="AD77" i="18"/>
  <c r="AB77" i="18"/>
  <c r="AA77" i="18"/>
  <c r="Z77" i="18"/>
  <c r="W77" i="18"/>
  <c r="V77" i="18"/>
  <c r="U77" i="18"/>
  <c r="T77" i="18"/>
  <c r="S77" i="18"/>
  <c r="R77" i="18"/>
  <c r="S75" i="18"/>
  <c r="AE75" i="18"/>
  <c r="AD75" i="18"/>
  <c r="AC75" i="18"/>
  <c r="AB75" i="18"/>
  <c r="Z75" i="18"/>
  <c r="Y75" i="18"/>
  <c r="X75" i="18"/>
  <c r="T75" i="18"/>
  <c r="T73" i="18"/>
  <c r="AF73" i="18"/>
  <c r="AE73" i="18"/>
  <c r="AD73" i="18"/>
  <c r="AB73" i="18"/>
  <c r="AA73" i="18"/>
  <c r="Z73" i="18"/>
  <c r="X73" i="18"/>
  <c r="W73" i="18"/>
  <c r="V73" i="18"/>
  <c r="U73" i="18"/>
  <c r="S73" i="18"/>
  <c r="R73" i="18"/>
  <c r="AE71" i="18"/>
  <c r="AD71" i="18"/>
  <c r="AC71" i="18"/>
  <c r="AB71" i="18"/>
  <c r="Z71" i="18"/>
  <c r="Y71" i="18"/>
  <c r="X71" i="18"/>
  <c r="V71" i="18"/>
  <c r="T71" i="18"/>
  <c r="S71" i="18"/>
  <c r="R71" i="18"/>
  <c r="AF69" i="18"/>
  <c r="AE69" i="18"/>
  <c r="AD69" i="18"/>
  <c r="AB69" i="18"/>
  <c r="AA69" i="18"/>
  <c r="Z69" i="18"/>
  <c r="Y69" i="18"/>
  <c r="X69" i="18"/>
  <c r="W69" i="18"/>
  <c r="V69" i="18"/>
  <c r="U69" i="18"/>
  <c r="T69" i="18"/>
  <c r="S69" i="18"/>
  <c r="R69" i="18"/>
  <c r="AE67" i="18"/>
  <c r="AD67" i="18"/>
  <c r="Z67" i="18"/>
  <c r="Y67" i="18"/>
  <c r="X67" i="18"/>
  <c r="T67" i="18"/>
  <c r="R67" i="18"/>
  <c r="AF65" i="18"/>
  <c r="AE65" i="18"/>
  <c r="AD65" i="18"/>
  <c r="AB65" i="18"/>
  <c r="AA65" i="18"/>
  <c r="Z65" i="18"/>
  <c r="Y65" i="18"/>
  <c r="X65" i="18"/>
  <c r="W65" i="18"/>
  <c r="V65" i="18"/>
  <c r="U65" i="18"/>
  <c r="T65" i="18"/>
  <c r="S65" i="18"/>
  <c r="R65" i="18"/>
  <c r="AE63" i="18"/>
  <c r="W63" i="18"/>
  <c r="S63" i="18"/>
  <c r="AD63" i="18"/>
  <c r="AC63" i="18"/>
  <c r="AB63" i="18"/>
  <c r="Z63" i="18"/>
  <c r="Y63" i="18"/>
  <c r="X63" i="18"/>
  <c r="T63" i="18"/>
  <c r="R63" i="18"/>
  <c r="Y61" i="18"/>
  <c r="AF61" i="18"/>
  <c r="AE61" i="18"/>
  <c r="AD61" i="18"/>
  <c r="AC61" i="18"/>
  <c r="AB61" i="18"/>
  <c r="AA61" i="18"/>
  <c r="Z61" i="18"/>
  <c r="X61" i="18"/>
  <c r="W61" i="18"/>
  <c r="V61" i="18"/>
  <c r="U61" i="18"/>
  <c r="T61" i="18"/>
  <c r="S61" i="18"/>
  <c r="R61" i="18"/>
  <c r="AD59" i="18"/>
  <c r="S59" i="18"/>
  <c r="AF59" i="18"/>
  <c r="AE59" i="18"/>
  <c r="AC59" i="18"/>
  <c r="AB59" i="18"/>
  <c r="Z59" i="18"/>
  <c r="Y59" i="18"/>
  <c r="X59" i="18"/>
  <c r="T59" i="18"/>
  <c r="R59" i="18"/>
  <c r="AB57" i="18"/>
  <c r="U57" i="18"/>
  <c r="T57" i="18"/>
  <c r="AF57" i="18"/>
  <c r="AE57" i="18"/>
  <c r="AD57" i="18"/>
  <c r="AC57" i="18"/>
  <c r="AA57" i="18"/>
  <c r="Z57" i="18"/>
  <c r="Y57" i="18"/>
  <c r="X57" i="18"/>
  <c r="W57" i="18"/>
  <c r="V57" i="18"/>
  <c r="S57" i="18"/>
  <c r="R57" i="18"/>
  <c r="AE55" i="18"/>
  <c r="AA55" i="18"/>
  <c r="W55" i="18"/>
  <c r="S55" i="18"/>
  <c r="AD55" i="18"/>
  <c r="AC55" i="18"/>
  <c r="AB55" i="18"/>
  <c r="Z55" i="18"/>
  <c r="Y55" i="18"/>
  <c r="X55" i="18"/>
  <c r="T55" i="18"/>
  <c r="R55" i="18"/>
  <c r="AB53" i="18"/>
  <c r="AF53" i="18"/>
  <c r="AE53" i="18"/>
  <c r="AD53" i="18"/>
  <c r="AC53" i="18"/>
  <c r="AA53" i="18"/>
  <c r="Z53" i="18"/>
  <c r="Y53" i="18"/>
  <c r="X53" i="18"/>
  <c r="V53" i="18"/>
  <c r="U53" i="18"/>
  <c r="T53" i="18"/>
  <c r="S53" i="18"/>
  <c r="R53" i="18"/>
  <c r="AE51" i="18"/>
  <c r="AD51" i="18"/>
  <c r="Z51" i="18"/>
  <c r="Y51" i="18"/>
  <c r="X51" i="18"/>
  <c r="U51" i="18"/>
  <c r="T51" i="18"/>
  <c r="S51" i="18"/>
  <c r="AC49" i="18"/>
  <c r="AA49" i="18"/>
  <c r="S49" i="18"/>
  <c r="AF49" i="18"/>
  <c r="AE49" i="18"/>
  <c r="AD49" i="18"/>
  <c r="Z49" i="18"/>
  <c r="Y49" i="18"/>
  <c r="X49" i="18"/>
  <c r="W49" i="18"/>
  <c r="V49" i="18"/>
  <c r="U49" i="18"/>
  <c r="T49" i="18"/>
  <c r="R49" i="18"/>
  <c r="AB47" i="18"/>
  <c r="Z47" i="18"/>
  <c r="Y47" i="18"/>
  <c r="W47" i="18"/>
  <c r="R47" i="18"/>
  <c r="AE47" i="18"/>
  <c r="AD47" i="18"/>
  <c r="AC47" i="18"/>
  <c r="AA47" i="18"/>
  <c r="X47" i="18"/>
  <c r="U47" i="18"/>
  <c r="T47" i="18"/>
  <c r="S47" i="18"/>
  <c r="AC45" i="18"/>
  <c r="AB45" i="18"/>
  <c r="Z45" i="18"/>
  <c r="W45" i="18"/>
  <c r="R45" i="18"/>
  <c r="AF45" i="18"/>
  <c r="AE45" i="18"/>
  <c r="AD45" i="18"/>
  <c r="AA45" i="18"/>
  <c r="Y45" i="18"/>
  <c r="X45" i="18"/>
  <c r="V45" i="18"/>
  <c r="U45" i="18"/>
  <c r="T45" i="18"/>
  <c r="S45" i="18"/>
  <c r="Z43" i="18"/>
  <c r="R43" i="18"/>
  <c r="AE43" i="18"/>
  <c r="AD43" i="18"/>
  <c r="AC43" i="18"/>
  <c r="AB43" i="18"/>
  <c r="Y43" i="18"/>
  <c r="X43" i="18"/>
  <c r="W43" i="18"/>
  <c r="V43" i="18"/>
  <c r="T43" i="18"/>
  <c r="S43" i="18"/>
  <c r="AB41" i="18"/>
  <c r="AF41" i="18"/>
  <c r="AE41" i="18"/>
  <c r="AD41" i="18"/>
  <c r="AC41" i="18"/>
  <c r="AA41" i="18"/>
  <c r="Z41" i="18"/>
  <c r="Y41" i="18"/>
  <c r="X41" i="18"/>
  <c r="W41" i="18"/>
  <c r="V41" i="18"/>
  <c r="U41" i="18"/>
  <c r="T41" i="18"/>
  <c r="S41" i="18"/>
  <c r="R41" i="18"/>
  <c r="AD39" i="18"/>
  <c r="AB39" i="18"/>
  <c r="W39" i="18"/>
  <c r="S39" i="18"/>
  <c r="AE39" i="18"/>
  <c r="AC39" i="18"/>
  <c r="AA39" i="18"/>
  <c r="Z39" i="18"/>
  <c r="Y39" i="18"/>
  <c r="X39" i="18"/>
  <c r="U39" i="18"/>
  <c r="T39" i="18"/>
  <c r="R39" i="18"/>
  <c r="W37" i="18"/>
  <c r="R37" i="18"/>
  <c r="AF37" i="18"/>
  <c r="AE37" i="18"/>
  <c r="AD37" i="18"/>
  <c r="AB37" i="18"/>
  <c r="AA37" i="18"/>
  <c r="Z37" i="18"/>
  <c r="Y37" i="18"/>
  <c r="X37" i="18"/>
  <c r="V37" i="18"/>
  <c r="U37" i="18"/>
  <c r="T37" i="18"/>
  <c r="S37" i="18"/>
  <c r="AE35" i="18"/>
  <c r="AD35" i="18"/>
  <c r="AC35" i="18"/>
  <c r="Z35" i="18"/>
  <c r="Y35" i="18"/>
  <c r="X35" i="18"/>
  <c r="T35" i="18"/>
  <c r="AF33" i="18"/>
  <c r="AE33" i="18"/>
  <c r="AD33" i="18"/>
  <c r="AB33" i="18"/>
  <c r="AA33" i="18"/>
  <c r="Z33" i="18"/>
  <c r="Y33" i="18"/>
  <c r="X33" i="18"/>
  <c r="W33" i="18"/>
  <c r="V33" i="18"/>
  <c r="U33" i="18"/>
  <c r="T33" i="18"/>
  <c r="S33" i="18"/>
  <c r="R33" i="18"/>
  <c r="AB31" i="18"/>
  <c r="W31" i="18"/>
  <c r="R31" i="18"/>
  <c r="AE31" i="18"/>
  <c r="AD31" i="18"/>
  <c r="AC31" i="18"/>
  <c r="AA31" i="18"/>
  <c r="Z31" i="18"/>
  <c r="Y31" i="18"/>
  <c r="X31" i="18"/>
  <c r="T31" i="18"/>
  <c r="S31" i="18"/>
  <c r="AB29" i="18"/>
  <c r="T29" i="18"/>
  <c r="R29" i="18"/>
  <c r="AF29" i="18"/>
  <c r="AE29" i="18"/>
  <c r="AD29" i="18"/>
  <c r="AC29" i="18"/>
  <c r="AA29" i="18"/>
  <c r="Z29" i="18"/>
  <c r="Y29" i="18"/>
  <c r="X29" i="18"/>
  <c r="W29" i="18"/>
  <c r="V29" i="18"/>
  <c r="U29" i="18"/>
  <c r="S29" i="18"/>
  <c r="W27" i="18"/>
  <c r="AF27" i="18"/>
  <c r="AE27" i="18"/>
  <c r="AD27" i="18"/>
  <c r="AC27" i="18"/>
  <c r="AB27" i="18"/>
  <c r="Z27" i="18"/>
  <c r="Y27" i="18"/>
  <c r="X27" i="18"/>
  <c r="U27" i="18"/>
  <c r="T27" i="18"/>
  <c r="S27" i="18"/>
  <c r="R27" i="18"/>
  <c r="AA25" i="18"/>
  <c r="AF25" i="18"/>
  <c r="AE25" i="18"/>
  <c r="AD25" i="18"/>
  <c r="AC25" i="18"/>
  <c r="AB25" i="18"/>
  <c r="Z25" i="18"/>
  <c r="Y25" i="18"/>
  <c r="X25" i="18"/>
  <c r="W25" i="18"/>
  <c r="V25" i="18"/>
  <c r="U25" i="18"/>
  <c r="T25" i="18"/>
  <c r="S25" i="18"/>
  <c r="R25" i="18"/>
  <c r="AB23" i="18"/>
  <c r="AE23" i="18"/>
  <c r="AD23" i="18"/>
  <c r="AC23" i="18"/>
  <c r="Z23" i="18"/>
  <c r="Y23" i="18"/>
  <c r="X23" i="18"/>
  <c r="W23" i="18"/>
  <c r="U23" i="18"/>
  <c r="T23" i="18"/>
  <c r="S23" i="18"/>
  <c r="R23" i="18"/>
  <c r="AD21" i="18"/>
  <c r="AB21" i="18"/>
  <c r="W21" i="18"/>
  <c r="R21" i="18"/>
  <c r="AF21" i="18"/>
  <c r="AE21" i="18"/>
  <c r="AC21" i="18"/>
  <c r="AA21" i="18"/>
  <c r="Z21" i="18"/>
  <c r="Y21" i="18"/>
  <c r="X21" i="18"/>
  <c r="V21" i="18"/>
  <c r="U21" i="18"/>
  <c r="T21" i="18"/>
  <c r="S21" i="18"/>
  <c r="AE19" i="18"/>
  <c r="T19" i="18"/>
  <c r="AD19" i="18"/>
  <c r="AA19" i="18"/>
  <c r="Z19" i="18"/>
  <c r="Y19" i="18"/>
  <c r="X19" i="18"/>
  <c r="AC17" i="18"/>
  <c r="V17" i="18"/>
  <c r="S17" i="18"/>
  <c r="R17" i="18"/>
  <c r="AF17" i="18"/>
  <c r="AE17" i="18"/>
  <c r="AD17" i="18"/>
  <c r="AA17" i="18"/>
  <c r="Z17" i="18"/>
  <c r="Y17" i="18"/>
  <c r="X17" i="18"/>
  <c r="W17" i="18"/>
  <c r="U17" i="18"/>
  <c r="T17" i="18"/>
  <c r="AB15" i="18"/>
  <c r="Y15" i="18"/>
  <c r="X15" i="18"/>
  <c r="AE15" i="18"/>
  <c r="AD15" i="18"/>
  <c r="AC15" i="18"/>
  <c r="AA15" i="18"/>
  <c r="Z15" i="18"/>
  <c r="W15" i="18"/>
  <c r="T15" i="18"/>
  <c r="S15" i="18"/>
  <c r="R15" i="18"/>
  <c r="AB13" i="18"/>
  <c r="W13" i="18"/>
  <c r="R13" i="18"/>
  <c r="AF13" i="18"/>
  <c r="AE13" i="18"/>
  <c r="AD13" i="18"/>
  <c r="AC13" i="18"/>
  <c r="AA13" i="18"/>
  <c r="Z13" i="18"/>
  <c r="X13" i="18"/>
  <c r="V13" i="18"/>
  <c r="U13" i="18"/>
  <c r="T13" i="18"/>
  <c r="S13" i="18"/>
  <c r="AC11" i="18"/>
  <c r="AB11" i="18"/>
  <c r="W11" i="18"/>
  <c r="R11" i="18"/>
  <c r="AE11" i="18"/>
  <c r="AD11" i="18"/>
  <c r="Z11" i="18"/>
  <c r="Y11" i="18"/>
  <c r="X11" i="18"/>
  <c r="T11" i="18"/>
  <c r="S11" i="18"/>
  <c r="AF9" i="18"/>
  <c r="R9" i="18"/>
  <c r="AE9" i="18"/>
  <c r="AD9" i="18"/>
  <c r="AC9" i="18"/>
  <c r="AB9" i="18"/>
  <c r="AA9" i="18"/>
  <c r="Z9" i="18"/>
  <c r="W9" i="18"/>
  <c r="V9" i="18"/>
  <c r="U9" i="18"/>
  <c r="T9" i="18"/>
  <c r="AB7" i="18"/>
  <c r="AA7" i="18"/>
  <c r="T7" i="18"/>
  <c r="AE7" i="18"/>
  <c r="AD7" i="18"/>
  <c r="AC7" i="18"/>
  <c r="Z7" i="18"/>
  <c r="Y7" i="18"/>
  <c r="X7" i="18"/>
  <c r="W7" i="18"/>
  <c r="S7" i="18"/>
  <c r="R7" i="18"/>
  <c r="AE5" i="18"/>
  <c r="AB5" i="18"/>
  <c r="Z5" i="18"/>
  <c r="W5" i="18"/>
  <c r="R5" i="18"/>
  <c r="AF5" i="18"/>
  <c r="AD5" i="18"/>
  <c r="AC5" i="18"/>
  <c r="AA5" i="18"/>
  <c r="X5" i="18"/>
  <c r="V5" i="18"/>
  <c r="U5" i="18"/>
  <c r="T5" i="18"/>
  <c r="S5" i="18"/>
  <c r="AB3" i="18"/>
  <c r="R3" i="18"/>
  <c r="AF3" i="18"/>
  <c r="AE3" i="18"/>
  <c r="AD3" i="18"/>
  <c r="Z3" i="18"/>
  <c r="Y3" i="18"/>
  <c r="X3" i="18"/>
  <c r="V3" i="18"/>
  <c r="U3" i="18"/>
  <c r="T3" i="18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T2" i="15"/>
  <c r="N24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C95" i="14"/>
  <c r="C96" i="14"/>
  <c r="C97" i="14"/>
  <c r="C98" i="14"/>
  <c r="C99" i="14"/>
  <c r="C100" i="14"/>
  <c r="C101" i="14"/>
  <c r="C102" i="14"/>
  <c r="C94" i="14"/>
  <c r="B95" i="14"/>
  <c r="B96" i="14"/>
  <c r="B97" i="14"/>
  <c r="B98" i="14"/>
  <c r="B99" i="14"/>
  <c r="B100" i="14"/>
  <c r="B101" i="14"/>
  <c r="B9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76" i="14"/>
  <c r="B92" i="14"/>
  <c r="B93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76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C73" i="14"/>
  <c r="C74" i="14"/>
  <c r="C75" i="14"/>
  <c r="C7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52" i="14"/>
  <c r="B74" i="14"/>
  <c r="B75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52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C51" i="14"/>
  <c r="C50" i="14"/>
  <c r="B51" i="14"/>
  <c r="B50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C49" i="14"/>
  <c r="C48" i="14"/>
  <c r="B49" i="14"/>
  <c r="B48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30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14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C12" i="14"/>
  <c r="B12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C2" i="14"/>
  <c r="B2" i="14"/>
  <c r="C5" i="13"/>
  <c r="D5" i="13"/>
  <c r="E5" i="13"/>
  <c r="F5" i="13"/>
  <c r="G5" i="13"/>
  <c r="H5" i="13"/>
  <c r="I5" i="13"/>
  <c r="X5" i="13" s="1"/>
  <c r="J5" i="13"/>
  <c r="Y5" i="13" s="1"/>
  <c r="K5" i="13"/>
  <c r="L5" i="13"/>
  <c r="M5" i="13"/>
  <c r="N5" i="13"/>
  <c r="O5" i="13"/>
  <c r="AD5" i="13" s="1"/>
  <c r="P5" i="13"/>
  <c r="AE5" i="13" s="1"/>
  <c r="Q5" i="13"/>
  <c r="AF5" i="13" s="1"/>
  <c r="V5" i="13"/>
  <c r="Z5" i="13"/>
  <c r="AC5" i="13"/>
  <c r="AA5" i="13"/>
  <c r="W5" i="13"/>
  <c r="U5" i="13"/>
  <c r="S5" i="13"/>
  <c r="R5" i="13"/>
  <c r="AB5" i="13"/>
  <c r="T5" i="13"/>
  <c r="W3" i="13"/>
  <c r="Q3" i="13"/>
  <c r="AF3" i="13" s="1"/>
  <c r="P3" i="13"/>
  <c r="AE3" i="13" s="1"/>
  <c r="O3" i="13"/>
  <c r="AD3" i="13" s="1"/>
  <c r="N3" i="13"/>
  <c r="AC3" i="13" s="1"/>
  <c r="M3" i="13"/>
  <c r="AB3" i="13" s="1"/>
  <c r="L3" i="13"/>
  <c r="AA3" i="13" s="1"/>
  <c r="K3" i="13"/>
  <c r="Z3" i="13" s="1"/>
  <c r="J3" i="13"/>
  <c r="Y3" i="13" s="1"/>
  <c r="I3" i="13"/>
  <c r="X3" i="13" s="1"/>
  <c r="H3" i="13"/>
  <c r="G3" i="13"/>
  <c r="V3" i="13" s="1"/>
  <c r="F3" i="13"/>
  <c r="U3" i="13" s="1"/>
  <c r="E3" i="13"/>
  <c r="T3" i="13" s="1"/>
  <c r="D3" i="13"/>
  <c r="S3" i="13" s="1"/>
  <c r="C3" i="13"/>
  <c r="R3" i="13" s="1"/>
  <c r="Q107" i="10"/>
  <c r="AF107" i="10" s="1"/>
  <c r="P107" i="10"/>
  <c r="AE107" i="10" s="1"/>
  <c r="O107" i="10"/>
  <c r="AD107" i="10" s="1"/>
  <c r="N107" i="10"/>
  <c r="AC107" i="10" s="1"/>
  <c r="M107" i="10"/>
  <c r="AB107" i="10" s="1"/>
  <c r="L107" i="10"/>
  <c r="AA107" i="10" s="1"/>
  <c r="K107" i="10"/>
  <c r="Z107" i="10" s="1"/>
  <c r="J107" i="10"/>
  <c r="Y107" i="10" s="1"/>
  <c r="I107" i="10"/>
  <c r="X107" i="10" s="1"/>
  <c r="H107" i="10"/>
  <c r="W107" i="10" s="1"/>
  <c r="G107" i="10"/>
  <c r="V107" i="10" s="1"/>
  <c r="F107" i="10"/>
  <c r="U107" i="10" s="1"/>
  <c r="E107" i="10"/>
  <c r="T107" i="10" s="1"/>
  <c r="D107" i="10"/>
  <c r="S107" i="10" s="1"/>
  <c r="C107" i="10"/>
  <c r="R107" i="10" s="1"/>
  <c r="W105" i="10"/>
  <c r="Q105" i="10"/>
  <c r="AF105" i="10" s="1"/>
  <c r="P105" i="10"/>
  <c r="AE105" i="10" s="1"/>
  <c r="O105" i="10"/>
  <c r="AD105" i="10" s="1"/>
  <c r="N105" i="10"/>
  <c r="AC105" i="10" s="1"/>
  <c r="M105" i="10"/>
  <c r="AB105" i="10" s="1"/>
  <c r="L105" i="10"/>
  <c r="AA105" i="10" s="1"/>
  <c r="K105" i="10"/>
  <c r="Z105" i="10" s="1"/>
  <c r="J105" i="10"/>
  <c r="Y105" i="10" s="1"/>
  <c r="I105" i="10"/>
  <c r="X105" i="10" s="1"/>
  <c r="H105" i="10"/>
  <c r="G105" i="10"/>
  <c r="V105" i="10" s="1"/>
  <c r="F105" i="10"/>
  <c r="U105" i="10" s="1"/>
  <c r="E105" i="10"/>
  <c r="T105" i="10" s="1"/>
  <c r="D105" i="10"/>
  <c r="S105" i="10" s="1"/>
  <c r="C105" i="10"/>
  <c r="R105" i="10" s="1"/>
  <c r="Q103" i="10"/>
  <c r="AF103" i="10" s="1"/>
  <c r="P103" i="10"/>
  <c r="AE103" i="10" s="1"/>
  <c r="O103" i="10"/>
  <c r="AD103" i="10" s="1"/>
  <c r="N103" i="10"/>
  <c r="AC103" i="10" s="1"/>
  <c r="M103" i="10"/>
  <c r="AB103" i="10" s="1"/>
  <c r="L103" i="10"/>
  <c r="AA103" i="10" s="1"/>
  <c r="K103" i="10"/>
  <c r="Z103" i="10" s="1"/>
  <c r="J103" i="10"/>
  <c r="Y103" i="10" s="1"/>
  <c r="I103" i="10"/>
  <c r="X103" i="10" s="1"/>
  <c r="H103" i="10"/>
  <c r="W103" i="10" s="1"/>
  <c r="G103" i="10"/>
  <c r="V103" i="10" s="1"/>
  <c r="F103" i="10"/>
  <c r="U103" i="10" s="1"/>
  <c r="E103" i="10"/>
  <c r="T103" i="10" s="1"/>
  <c r="D103" i="10"/>
  <c r="S103" i="10" s="1"/>
  <c r="C103" i="10"/>
  <c r="R103" i="10" s="1"/>
  <c r="Q101" i="10"/>
  <c r="AF101" i="10" s="1"/>
  <c r="P101" i="10"/>
  <c r="AE101" i="10" s="1"/>
  <c r="O101" i="10"/>
  <c r="AD101" i="10" s="1"/>
  <c r="N101" i="10"/>
  <c r="AC101" i="10" s="1"/>
  <c r="M101" i="10"/>
  <c r="AB101" i="10" s="1"/>
  <c r="L101" i="10"/>
  <c r="AA101" i="10" s="1"/>
  <c r="K101" i="10"/>
  <c r="Z101" i="10" s="1"/>
  <c r="J101" i="10"/>
  <c r="Y101" i="10" s="1"/>
  <c r="I101" i="10"/>
  <c r="X101" i="10" s="1"/>
  <c r="H101" i="10"/>
  <c r="W101" i="10" s="1"/>
  <c r="G101" i="10"/>
  <c r="V101" i="10" s="1"/>
  <c r="F101" i="10"/>
  <c r="U101" i="10" s="1"/>
  <c r="E101" i="10"/>
  <c r="T101" i="10" s="1"/>
  <c r="D101" i="10"/>
  <c r="S101" i="10" s="1"/>
  <c r="C101" i="10"/>
  <c r="R101" i="10" s="1"/>
  <c r="Q99" i="10"/>
  <c r="AF99" i="10" s="1"/>
  <c r="P99" i="10"/>
  <c r="AE99" i="10" s="1"/>
  <c r="O99" i="10"/>
  <c r="AD99" i="10" s="1"/>
  <c r="N99" i="10"/>
  <c r="AC99" i="10" s="1"/>
  <c r="M99" i="10"/>
  <c r="AB99" i="10" s="1"/>
  <c r="L99" i="10"/>
  <c r="AA99" i="10" s="1"/>
  <c r="K99" i="10"/>
  <c r="Z99" i="10" s="1"/>
  <c r="J99" i="10"/>
  <c r="Y99" i="10" s="1"/>
  <c r="I99" i="10"/>
  <c r="X99" i="10" s="1"/>
  <c r="H99" i="10"/>
  <c r="W99" i="10" s="1"/>
  <c r="G99" i="10"/>
  <c r="V99" i="10" s="1"/>
  <c r="F99" i="10"/>
  <c r="U99" i="10" s="1"/>
  <c r="E99" i="10"/>
  <c r="T99" i="10" s="1"/>
  <c r="D99" i="10"/>
  <c r="S99" i="10" s="1"/>
  <c r="C99" i="10"/>
  <c r="R99" i="10" s="1"/>
  <c r="Q97" i="10"/>
  <c r="AF97" i="10" s="1"/>
  <c r="P97" i="10"/>
  <c r="AE97" i="10" s="1"/>
  <c r="O97" i="10"/>
  <c r="AD97" i="10" s="1"/>
  <c r="N97" i="10"/>
  <c r="AC97" i="10" s="1"/>
  <c r="M97" i="10"/>
  <c r="AB97" i="10" s="1"/>
  <c r="L97" i="10"/>
  <c r="AA97" i="10" s="1"/>
  <c r="K97" i="10"/>
  <c r="Z97" i="10" s="1"/>
  <c r="J97" i="10"/>
  <c r="Y97" i="10" s="1"/>
  <c r="I97" i="10"/>
  <c r="X97" i="10" s="1"/>
  <c r="H97" i="10"/>
  <c r="W97" i="10" s="1"/>
  <c r="G97" i="10"/>
  <c r="V97" i="10" s="1"/>
  <c r="F97" i="10"/>
  <c r="U97" i="10" s="1"/>
  <c r="E97" i="10"/>
  <c r="T97" i="10" s="1"/>
  <c r="D97" i="10"/>
  <c r="S97" i="10" s="1"/>
  <c r="C97" i="10"/>
  <c r="R97" i="10" s="1"/>
  <c r="AC95" i="10"/>
  <c r="U95" i="10"/>
  <c r="Q95" i="10"/>
  <c r="AF95" i="10" s="1"/>
  <c r="P95" i="10"/>
  <c r="AE95" i="10" s="1"/>
  <c r="O95" i="10"/>
  <c r="AD95" i="10" s="1"/>
  <c r="N95" i="10"/>
  <c r="M95" i="10"/>
  <c r="AB95" i="10" s="1"/>
  <c r="L95" i="10"/>
  <c r="AA95" i="10" s="1"/>
  <c r="K95" i="10"/>
  <c r="Z95" i="10" s="1"/>
  <c r="J95" i="10"/>
  <c r="Y95" i="10" s="1"/>
  <c r="I95" i="10"/>
  <c r="X95" i="10" s="1"/>
  <c r="H95" i="10"/>
  <c r="W95" i="10" s="1"/>
  <c r="G95" i="10"/>
  <c r="V95" i="10" s="1"/>
  <c r="F95" i="10"/>
  <c r="E95" i="10"/>
  <c r="T95" i="10" s="1"/>
  <c r="D95" i="10"/>
  <c r="S95" i="10" s="1"/>
  <c r="C95" i="10"/>
  <c r="R95" i="10" s="1"/>
  <c r="S93" i="10"/>
  <c r="Q93" i="10"/>
  <c r="AF93" i="10" s="1"/>
  <c r="P93" i="10"/>
  <c r="AE93" i="10" s="1"/>
  <c r="O93" i="10"/>
  <c r="AD93" i="10" s="1"/>
  <c r="N93" i="10"/>
  <c r="AC93" i="10" s="1"/>
  <c r="M93" i="10"/>
  <c r="AB93" i="10" s="1"/>
  <c r="L93" i="10"/>
  <c r="AA93" i="10" s="1"/>
  <c r="K93" i="10"/>
  <c r="Z93" i="10" s="1"/>
  <c r="J93" i="10"/>
  <c r="Y93" i="10" s="1"/>
  <c r="I93" i="10"/>
  <c r="X93" i="10" s="1"/>
  <c r="H93" i="10"/>
  <c r="W93" i="10" s="1"/>
  <c r="G93" i="10"/>
  <c r="V93" i="10" s="1"/>
  <c r="F93" i="10"/>
  <c r="U93" i="10" s="1"/>
  <c r="E93" i="10"/>
  <c r="T93" i="10" s="1"/>
  <c r="D93" i="10"/>
  <c r="C93" i="10"/>
  <c r="R93" i="10" s="1"/>
  <c r="Q91" i="10"/>
  <c r="AF91" i="10" s="1"/>
  <c r="P91" i="10"/>
  <c r="AE91" i="10" s="1"/>
  <c r="O91" i="10"/>
  <c r="AD91" i="10" s="1"/>
  <c r="N91" i="10"/>
  <c r="AC91" i="10" s="1"/>
  <c r="M91" i="10"/>
  <c r="AB91" i="10" s="1"/>
  <c r="L91" i="10"/>
  <c r="AA91" i="10" s="1"/>
  <c r="K91" i="10"/>
  <c r="Z91" i="10" s="1"/>
  <c r="J91" i="10"/>
  <c r="Y91" i="10" s="1"/>
  <c r="I91" i="10"/>
  <c r="X91" i="10" s="1"/>
  <c r="H91" i="10"/>
  <c r="W91" i="10" s="1"/>
  <c r="G91" i="10"/>
  <c r="V91" i="10" s="1"/>
  <c r="F91" i="10"/>
  <c r="U91" i="10" s="1"/>
  <c r="E91" i="10"/>
  <c r="T91" i="10" s="1"/>
  <c r="D91" i="10"/>
  <c r="S91" i="10" s="1"/>
  <c r="C91" i="10"/>
  <c r="R91" i="10" s="1"/>
  <c r="AE89" i="10"/>
  <c r="W89" i="10"/>
  <c r="Q89" i="10"/>
  <c r="AF89" i="10" s="1"/>
  <c r="P89" i="10"/>
  <c r="O89" i="10"/>
  <c r="AD89" i="10" s="1"/>
  <c r="N89" i="10"/>
  <c r="AC89" i="10" s="1"/>
  <c r="M89" i="10"/>
  <c r="AB89" i="10" s="1"/>
  <c r="L89" i="10"/>
  <c r="AA89" i="10" s="1"/>
  <c r="K89" i="10"/>
  <c r="Z89" i="10" s="1"/>
  <c r="J89" i="10"/>
  <c r="Y89" i="10" s="1"/>
  <c r="I89" i="10"/>
  <c r="X89" i="10" s="1"/>
  <c r="H89" i="10"/>
  <c r="G89" i="10"/>
  <c r="V89" i="10" s="1"/>
  <c r="F89" i="10"/>
  <c r="U89" i="10" s="1"/>
  <c r="E89" i="10"/>
  <c r="T89" i="10" s="1"/>
  <c r="D89" i="10"/>
  <c r="S89" i="10" s="1"/>
  <c r="C89" i="10"/>
  <c r="R89" i="10" s="1"/>
  <c r="AC87" i="10"/>
  <c r="Q87" i="10"/>
  <c r="AF87" i="10" s="1"/>
  <c r="P87" i="10"/>
  <c r="AE87" i="10" s="1"/>
  <c r="O87" i="10"/>
  <c r="AD87" i="10" s="1"/>
  <c r="N87" i="10"/>
  <c r="M87" i="10"/>
  <c r="AB87" i="10" s="1"/>
  <c r="L87" i="10"/>
  <c r="AA87" i="10" s="1"/>
  <c r="K87" i="10"/>
  <c r="Z87" i="10" s="1"/>
  <c r="J87" i="10"/>
  <c r="Y87" i="10" s="1"/>
  <c r="I87" i="10"/>
  <c r="X87" i="10" s="1"/>
  <c r="H87" i="10"/>
  <c r="W87" i="10" s="1"/>
  <c r="G87" i="10"/>
  <c r="V87" i="10" s="1"/>
  <c r="F87" i="10"/>
  <c r="U87" i="10" s="1"/>
  <c r="E87" i="10"/>
  <c r="T87" i="10" s="1"/>
  <c r="D87" i="10"/>
  <c r="S87" i="10" s="1"/>
  <c r="C87" i="10"/>
  <c r="R87" i="10" s="1"/>
  <c r="Q85" i="10"/>
  <c r="AF85" i="10" s="1"/>
  <c r="P85" i="10"/>
  <c r="AE85" i="10" s="1"/>
  <c r="O85" i="10"/>
  <c r="AD85" i="10" s="1"/>
  <c r="N85" i="10"/>
  <c r="AC85" i="10" s="1"/>
  <c r="M85" i="10"/>
  <c r="AB85" i="10" s="1"/>
  <c r="L85" i="10"/>
  <c r="AA85" i="10" s="1"/>
  <c r="K85" i="10"/>
  <c r="Z85" i="10" s="1"/>
  <c r="J85" i="10"/>
  <c r="Y85" i="10" s="1"/>
  <c r="I85" i="10"/>
  <c r="X85" i="10" s="1"/>
  <c r="H85" i="10"/>
  <c r="W85" i="10" s="1"/>
  <c r="G85" i="10"/>
  <c r="V85" i="10" s="1"/>
  <c r="F85" i="10"/>
  <c r="U85" i="10" s="1"/>
  <c r="E85" i="10"/>
  <c r="T85" i="10" s="1"/>
  <c r="D85" i="10"/>
  <c r="S85" i="10" s="1"/>
  <c r="C85" i="10"/>
  <c r="R85" i="10" s="1"/>
  <c r="Q83" i="10"/>
  <c r="AF83" i="10" s="1"/>
  <c r="P83" i="10"/>
  <c r="AE83" i="10" s="1"/>
  <c r="O83" i="10"/>
  <c r="AD83" i="10" s="1"/>
  <c r="N83" i="10"/>
  <c r="AC83" i="10" s="1"/>
  <c r="M83" i="10"/>
  <c r="AB83" i="10" s="1"/>
  <c r="L83" i="10"/>
  <c r="AA83" i="10" s="1"/>
  <c r="K83" i="10"/>
  <c r="Z83" i="10" s="1"/>
  <c r="J83" i="10"/>
  <c r="Y83" i="10" s="1"/>
  <c r="I83" i="10"/>
  <c r="X83" i="10" s="1"/>
  <c r="H83" i="10"/>
  <c r="W83" i="10" s="1"/>
  <c r="G83" i="10"/>
  <c r="V83" i="10" s="1"/>
  <c r="F83" i="10"/>
  <c r="U83" i="10" s="1"/>
  <c r="E83" i="10"/>
  <c r="T83" i="10" s="1"/>
  <c r="D83" i="10"/>
  <c r="S83" i="10" s="1"/>
  <c r="C83" i="10"/>
  <c r="R83" i="10" s="1"/>
  <c r="Q81" i="10"/>
  <c r="AF81" i="10" s="1"/>
  <c r="P81" i="10"/>
  <c r="AE81" i="10" s="1"/>
  <c r="O81" i="10"/>
  <c r="AD81" i="10" s="1"/>
  <c r="N81" i="10"/>
  <c r="AC81" i="10" s="1"/>
  <c r="M81" i="10"/>
  <c r="AB81" i="10" s="1"/>
  <c r="L81" i="10"/>
  <c r="AA81" i="10" s="1"/>
  <c r="K81" i="10"/>
  <c r="Z81" i="10" s="1"/>
  <c r="J81" i="10"/>
  <c r="Y81" i="10" s="1"/>
  <c r="I81" i="10"/>
  <c r="X81" i="10" s="1"/>
  <c r="H81" i="10"/>
  <c r="W81" i="10" s="1"/>
  <c r="G81" i="10"/>
  <c r="V81" i="10" s="1"/>
  <c r="F81" i="10"/>
  <c r="U81" i="10" s="1"/>
  <c r="E81" i="10"/>
  <c r="T81" i="10" s="1"/>
  <c r="D81" i="10"/>
  <c r="S81" i="10" s="1"/>
  <c r="C81" i="10"/>
  <c r="R81" i="10" s="1"/>
  <c r="Q79" i="10"/>
  <c r="AF79" i="10" s="1"/>
  <c r="P79" i="10"/>
  <c r="AE79" i="10" s="1"/>
  <c r="O79" i="10"/>
  <c r="AD79" i="10" s="1"/>
  <c r="N79" i="10"/>
  <c r="AC79" i="10" s="1"/>
  <c r="M79" i="10"/>
  <c r="AB79" i="10" s="1"/>
  <c r="L79" i="10"/>
  <c r="AA79" i="10" s="1"/>
  <c r="K79" i="10"/>
  <c r="Z79" i="10" s="1"/>
  <c r="J79" i="10"/>
  <c r="Y79" i="10" s="1"/>
  <c r="I79" i="10"/>
  <c r="X79" i="10" s="1"/>
  <c r="H79" i="10"/>
  <c r="W79" i="10" s="1"/>
  <c r="G79" i="10"/>
  <c r="V79" i="10" s="1"/>
  <c r="F79" i="10"/>
  <c r="U79" i="10" s="1"/>
  <c r="E79" i="10"/>
  <c r="T79" i="10" s="1"/>
  <c r="D79" i="10"/>
  <c r="S79" i="10" s="1"/>
  <c r="C79" i="10"/>
  <c r="R79" i="10" s="1"/>
  <c r="AA77" i="10"/>
  <c r="S77" i="10"/>
  <c r="Q77" i="10"/>
  <c r="AF77" i="10" s="1"/>
  <c r="P77" i="10"/>
  <c r="AE77" i="10" s="1"/>
  <c r="O77" i="10"/>
  <c r="AD77" i="10" s="1"/>
  <c r="N77" i="10"/>
  <c r="AC77" i="10" s="1"/>
  <c r="M77" i="10"/>
  <c r="AB77" i="10" s="1"/>
  <c r="L77" i="10"/>
  <c r="K77" i="10"/>
  <c r="Z77" i="10" s="1"/>
  <c r="J77" i="10"/>
  <c r="Y77" i="10" s="1"/>
  <c r="I77" i="10"/>
  <c r="X77" i="10" s="1"/>
  <c r="H77" i="10"/>
  <c r="W77" i="10" s="1"/>
  <c r="G77" i="10"/>
  <c r="V77" i="10" s="1"/>
  <c r="F77" i="10"/>
  <c r="U77" i="10" s="1"/>
  <c r="E77" i="10"/>
  <c r="T77" i="10" s="1"/>
  <c r="D77" i="10"/>
  <c r="C77" i="10"/>
  <c r="R77" i="10" s="1"/>
  <c r="Q75" i="10"/>
  <c r="AF75" i="10" s="1"/>
  <c r="P75" i="10"/>
  <c r="AE75" i="10" s="1"/>
  <c r="O75" i="10"/>
  <c r="AD75" i="10" s="1"/>
  <c r="N75" i="10"/>
  <c r="AC75" i="10" s="1"/>
  <c r="M75" i="10"/>
  <c r="AB75" i="10" s="1"/>
  <c r="L75" i="10"/>
  <c r="AA75" i="10" s="1"/>
  <c r="K75" i="10"/>
  <c r="Z75" i="10" s="1"/>
  <c r="J75" i="10"/>
  <c r="Y75" i="10" s="1"/>
  <c r="I75" i="10"/>
  <c r="X75" i="10" s="1"/>
  <c r="H75" i="10"/>
  <c r="W75" i="10" s="1"/>
  <c r="G75" i="10"/>
  <c r="V75" i="10" s="1"/>
  <c r="F75" i="10"/>
  <c r="U75" i="10" s="1"/>
  <c r="E75" i="10"/>
  <c r="T75" i="10" s="1"/>
  <c r="D75" i="10"/>
  <c r="S75" i="10" s="1"/>
  <c r="C75" i="10"/>
  <c r="R75" i="10" s="1"/>
  <c r="Q73" i="10"/>
  <c r="AF73" i="10" s="1"/>
  <c r="P73" i="10"/>
  <c r="AE73" i="10" s="1"/>
  <c r="O73" i="10"/>
  <c r="AD73" i="10" s="1"/>
  <c r="N73" i="10"/>
  <c r="AC73" i="10" s="1"/>
  <c r="M73" i="10"/>
  <c r="AB73" i="10" s="1"/>
  <c r="L73" i="10"/>
  <c r="AA73" i="10" s="1"/>
  <c r="K73" i="10"/>
  <c r="Z73" i="10" s="1"/>
  <c r="J73" i="10"/>
  <c r="Y73" i="10" s="1"/>
  <c r="I73" i="10"/>
  <c r="X73" i="10" s="1"/>
  <c r="H73" i="10"/>
  <c r="W73" i="10" s="1"/>
  <c r="G73" i="10"/>
  <c r="V73" i="10" s="1"/>
  <c r="F73" i="10"/>
  <c r="U73" i="10" s="1"/>
  <c r="E73" i="10"/>
  <c r="T73" i="10" s="1"/>
  <c r="D73" i="10"/>
  <c r="S73" i="10" s="1"/>
  <c r="C73" i="10"/>
  <c r="R73" i="10" s="1"/>
  <c r="AC71" i="10"/>
  <c r="U71" i="10"/>
  <c r="Q71" i="10"/>
  <c r="AF71" i="10" s="1"/>
  <c r="P71" i="10"/>
  <c r="AE71" i="10" s="1"/>
  <c r="O71" i="10"/>
  <c r="AD71" i="10" s="1"/>
  <c r="N71" i="10"/>
  <c r="M71" i="10"/>
  <c r="AB71" i="10" s="1"/>
  <c r="L71" i="10"/>
  <c r="AA71" i="10" s="1"/>
  <c r="K71" i="10"/>
  <c r="Z71" i="10" s="1"/>
  <c r="J71" i="10"/>
  <c r="Y71" i="10" s="1"/>
  <c r="I71" i="10"/>
  <c r="X71" i="10" s="1"/>
  <c r="H71" i="10"/>
  <c r="W71" i="10" s="1"/>
  <c r="G71" i="10"/>
  <c r="V71" i="10" s="1"/>
  <c r="F71" i="10"/>
  <c r="E71" i="10"/>
  <c r="T71" i="10" s="1"/>
  <c r="D71" i="10"/>
  <c r="S71" i="10" s="1"/>
  <c r="C71" i="10"/>
  <c r="R71" i="10" s="1"/>
  <c r="AA69" i="10"/>
  <c r="S69" i="10"/>
  <c r="Q69" i="10"/>
  <c r="AF69" i="10" s="1"/>
  <c r="P69" i="10"/>
  <c r="AE69" i="10" s="1"/>
  <c r="O69" i="10"/>
  <c r="AD69" i="10" s="1"/>
  <c r="N69" i="10"/>
  <c r="AC69" i="10" s="1"/>
  <c r="M69" i="10"/>
  <c r="AB69" i="10" s="1"/>
  <c r="L69" i="10"/>
  <c r="K69" i="10"/>
  <c r="Z69" i="10" s="1"/>
  <c r="J69" i="10"/>
  <c r="Y69" i="10" s="1"/>
  <c r="I69" i="10"/>
  <c r="X69" i="10" s="1"/>
  <c r="H69" i="10"/>
  <c r="W69" i="10" s="1"/>
  <c r="G69" i="10"/>
  <c r="V69" i="10" s="1"/>
  <c r="F69" i="10"/>
  <c r="U69" i="10" s="1"/>
  <c r="E69" i="10"/>
  <c r="T69" i="10" s="1"/>
  <c r="D69" i="10"/>
  <c r="C69" i="10"/>
  <c r="R69" i="10" s="1"/>
  <c r="Q67" i="10"/>
  <c r="AF67" i="10" s="1"/>
  <c r="P67" i="10"/>
  <c r="AE67" i="10" s="1"/>
  <c r="O67" i="10"/>
  <c r="AD67" i="10" s="1"/>
  <c r="N67" i="10"/>
  <c r="AC67" i="10" s="1"/>
  <c r="M67" i="10"/>
  <c r="AB67" i="10" s="1"/>
  <c r="L67" i="10"/>
  <c r="AA67" i="10" s="1"/>
  <c r="K67" i="10"/>
  <c r="Z67" i="10" s="1"/>
  <c r="J67" i="10"/>
  <c r="Y67" i="10" s="1"/>
  <c r="I67" i="10"/>
  <c r="X67" i="10" s="1"/>
  <c r="H67" i="10"/>
  <c r="W67" i="10" s="1"/>
  <c r="G67" i="10"/>
  <c r="V67" i="10" s="1"/>
  <c r="F67" i="10"/>
  <c r="U67" i="10" s="1"/>
  <c r="E67" i="10"/>
  <c r="T67" i="10" s="1"/>
  <c r="D67" i="10"/>
  <c r="S67" i="10" s="1"/>
  <c r="C67" i="10"/>
  <c r="R67" i="10" s="1"/>
  <c r="AE65" i="10"/>
  <c r="Q65" i="10"/>
  <c r="AF65" i="10" s="1"/>
  <c r="P65" i="10"/>
  <c r="O65" i="10"/>
  <c r="AD65" i="10" s="1"/>
  <c r="N65" i="10"/>
  <c r="AC65" i="10" s="1"/>
  <c r="M65" i="10"/>
  <c r="AB65" i="10" s="1"/>
  <c r="L65" i="10"/>
  <c r="AA65" i="10" s="1"/>
  <c r="K65" i="10"/>
  <c r="Z65" i="10" s="1"/>
  <c r="J65" i="10"/>
  <c r="Y65" i="10" s="1"/>
  <c r="I65" i="10"/>
  <c r="X65" i="10" s="1"/>
  <c r="H65" i="10"/>
  <c r="W65" i="10" s="1"/>
  <c r="G65" i="10"/>
  <c r="V65" i="10" s="1"/>
  <c r="F65" i="10"/>
  <c r="U65" i="10" s="1"/>
  <c r="E65" i="10"/>
  <c r="T65" i="10" s="1"/>
  <c r="D65" i="10"/>
  <c r="S65" i="10" s="1"/>
  <c r="C65" i="10"/>
  <c r="R65" i="10" s="1"/>
  <c r="W63" i="10"/>
  <c r="U63" i="10"/>
  <c r="S63" i="10"/>
  <c r="Q63" i="10"/>
  <c r="AF63" i="10" s="1"/>
  <c r="P63" i="10"/>
  <c r="AE63" i="10" s="1"/>
  <c r="O63" i="10"/>
  <c r="AD63" i="10" s="1"/>
  <c r="N63" i="10"/>
  <c r="AC63" i="10" s="1"/>
  <c r="M63" i="10"/>
  <c r="AB63" i="10" s="1"/>
  <c r="L63" i="10"/>
  <c r="AA63" i="10" s="1"/>
  <c r="K63" i="10"/>
  <c r="Z63" i="10" s="1"/>
  <c r="J63" i="10"/>
  <c r="Y63" i="10" s="1"/>
  <c r="I63" i="10"/>
  <c r="X63" i="10" s="1"/>
  <c r="H63" i="10"/>
  <c r="G63" i="10"/>
  <c r="V63" i="10" s="1"/>
  <c r="F63" i="10"/>
  <c r="E63" i="10"/>
  <c r="T63" i="10" s="1"/>
  <c r="D63" i="10"/>
  <c r="C63" i="10"/>
  <c r="R63" i="10" s="1"/>
  <c r="AA61" i="10"/>
  <c r="S61" i="10"/>
  <c r="Q61" i="10"/>
  <c r="AF61" i="10" s="1"/>
  <c r="P61" i="10"/>
  <c r="AE61" i="10" s="1"/>
  <c r="O61" i="10"/>
  <c r="AD61" i="10" s="1"/>
  <c r="N61" i="10"/>
  <c r="AC61" i="10" s="1"/>
  <c r="M61" i="10"/>
  <c r="AB61" i="10" s="1"/>
  <c r="L61" i="10"/>
  <c r="K61" i="10"/>
  <c r="Z61" i="10" s="1"/>
  <c r="J61" i="10"/>
  <c r="Y61" i="10" s="1"/>
  <c r="I61" i="10"/>
  <c r="X61" i="10" s="1"/>
  <c r="H61" i="10"/>
  <c r="W61" i="10" s="1"/>
  <c r="G61" i="10"/>
  <c r="V61" i="10" s="1"/>
  <c r="F61" i="10"/>
  <c r="U61" i="10" s="1"/>
  <c r="E61" i="10"/>
  <c r="T61" i="10" s="1"/>
  <c r="D61" i="10"/>
  <c r="C61" i="10"/>
  <c r="R61" i="10" s="1"/>
  <c r="AE59" i="10"/>
  <c r="W59" i="10"/>
  <c r="S59" i="10"/>
  <c r="Q59" i="10"/>
  <c r="AF59" i="10" s="1"/>
  <c r="P59" i="10"/>
  <c r="O59" i="10"/>
  <c r="AD59" i="10" s="1"/>
  <c r="N59" i="10"/>
  <c r="AC59" i="10" s="1"/>
  <c r="M59" i="10"/>
  <c r="AB59" i="10" s="1"/>
  <c r="L59" i="10"/>
  <c r="AA59" i="10" s="1"/>
  <c r="K59" i="10"/>
  <c r="Z59" i="10" s="1"/>
  <c r="J59" i="10"/>
  <c r="Y59" i="10" s="1"/>
  <c r="I59" i="10"/>
  <c r="X59" i="10" s="1"/>
  <c r="H59" i="10"/>
  <c r="G59" i="10"/>
  <c r="V59" i="10" s="1"/>
  <c r="F59" i="10"/>
  <c r="U59" i="10" s="1"/>
  <c r="E59" i="10"/>
  <c r="T59" i="10" s="1"/>
  <c r="D59" i="10"/>
  <c r="C59" i="10"/>
  <c r="R59" i="10" s="1"/>
  <c r="AE57" i="10"/>
  <c r="Q57" i="10"/>
  <c r="AF57" i="10" s="1"/>
  <c r="P57" i="10"/>
  <c r="O57" i="10"/>
  <c r="AD57" i="10" s="1"/>
  <c r="N57" i="10"/>
  <c r="AC57" i="10" s="1"/>
  <c r="M57" i="10"/>
  <c r="AB57" i="10" s="1"/>
  <c r="L57" i="10"/>
  <c r="AA57" i="10" s="1"/>
  <c r="K57" i="10"/>
  <c r="Z57" i="10" s="1"/>
  <c r="J57" i="10"/>
  <c r="Y57" i="10" s="1"/>
  <c r="I57" i="10"/>
  <c r="X57" i="10" s="1"/>
  <c r="H57" i="10"/>
  <c r="W57" i="10" s="1"/>
  <c r="G57" i="10"/>
  <c r="V57" i="10" s="1"/>
  <c r="F57" i="10"/>
  <c r="U57" i="10" s="1"/>
  <c r="E57" i="10"/>
  <c r="T57" i="10" s="1"/>
  <c r="D57" i="10"/>
  <c r="S57" i="10" s="1"/>
  <c r="C57" i="10"/>
  <c r="R57" i="10" s="1"/>
  <c r="AE55" i="10"/>
  <c r="W55" i="10"/>
  <c r="U55" i="10"/>
  <c r="Q55" i="10"/>
  <c r="AF55" i="10" s="1"/>
  <c r="P55" i="10"/>
  <c r="O55" i="10"/>
  <c r="AD55" i="10" s="1"/>
  <c r="N55" i="10"/>
  <c r="AC55" i="10" s="1"/>
  <c r="M55" i="10"/>
  <c r="AB55" i="10" s="1"/>
  <c r="L55" i="10"/>
  <c r="AA55" i="10" s="1"/>
  <c r="K55" i="10"/>
  <c r="Z55" i="10" s="1"/>
  <c r="J55" i="10"/>
  <c r="Y55" i="10" s="1"/>
  <c r="I55" i="10"/>
  <c r="X55" i="10" s="1"/>
  <c r="H55" i="10"/>
  <c r="G55" i="10"/>
  <c r="V55" i="10" s="1"/>
  <c r="F55" i="10"/>
  <c r="E55" i="10"/>
  <c r="T55" i="10" s="1"/>
  <c r="D55" i="10"/>
  <c r="S55" i="10" s="1"/>
  <c r="C55" i="10"/>
  <c r="R55" i="10" s="1"/>
  <c r="AA53" i="10"/>
  <c r="S53" i="10"/>
  <c r="Q53" i="10"/>
  <c r="AF53" i="10" s="1"/>
  <c r="P53" i="10"/>
  <c r="AE53" i="10" s="1"/>
  <c r="O53" i="10"/>
  <c r="AD53" i="10" s="1"/>
  <c r="N53" i="10"/>
  <c r="AC53" i="10" s="1"/>
  <c r="M53" i="10"/>
  <c r="AB53" i="10" s="1"/>
  <c r="L53" i="10"/>
  <c r="K53" i="10"/>
  <c r="Z53" i="10" s="1"/>
  <c r="J53" i="10"/>
  <c r="Y53" i="10" s="1"/>
  <c r="I53" i="10"/>
  <c r="X53" i="10" s="1"/>
  <c r="H53" i="10"/>
  <c r="W53" i="10" s="1"/>
  <c r="G53" i="10"/>
  <c r="V53" i="10" s="1"/>
  <c r="F53" i="10"/>
  <c r="U53" i="10" s="1"/>
  <c r="E53" i="10"/>
  <c r="T53" i="10" s="1"/>
  <c r="D53" i="10"/>
  <c r="C53" i="10"/>
  <c r="R53" i="10" s="1"/>
  <c r="AE51" i="10"/>
  <c r="Y51" i="10"/>
  <c r="W51" i="10"/>
  <c r="Q51" i="10"/>
  <c r="AF51" i="10" s="1"/>
  <c r="P51" i="10"/>
  <c r="O51" i="10"/>
  <c r="AD51" i="10" s="1"/>
  <c r="N51" i="10"/>
  <c r="AC51" i="10" s="1"/>
  <c r="M51" i="10"/>
  <c r="AB51" i="10" s="1"/>
  <c r="L51" i="10"/>
  <c r="AA51" i="10" s="1"/>
  <c r="K51" i="10"/>
  <c r="Z51" i="10" s="1"/>
  <c r="J51" i="10"/>
  <c r="I51" i="10"/>
  <c r="X51" i="10" s="1"/>
  <c r="H51" i="10"/>
  <c r="G51" i="10"/>
  <c r="V51" i="10" s="1"/>
  <c r="F51" i="10"/>
  <c r="U51" i="10" s="1"/>
  <c r="E51" i="10"/>
  <c r="T51" i="10" s="1"/>
  <c r="D51" i="10"/>
  <c r="S51" i="10" s="1"/>
  <c r="C51" i="10"/>
  <c r="R51" i="10" s="1"/>
  <c r="U49" i="10"/>
  <c r="Q49" i="10"/>
  <c r="AF49" i="10" s="1"/>
  <c r="P49" i="10"/>
  <c r="AE49" i="10" s="1"/>
  <c r="O49" i="10"/>
  <c r="AD49" i="10" s="1"/>
  <c r="N49" i="10"/>
  <c r="AC49" i="10" s="1"/>
  <c r="M49" i="10"/>
  <c r="AB49" i="10" s="1"/>
  <c r="L49" i="10"/>
  <c r="AA49" i="10" s="1"/>
  <c r="K49" i="10"/>
  <c r="Z49" i="10" s="1"/>
  <c r="J49" i="10"/>
  <c r="Y49" i="10" s="1"/>
  <c r="I49" i="10"/>
  <c r="X49" i="10" s="1"/>
  <c r="H49" i="10"/>
  <c r="W49" i="10" s="1"/>
  <c r="G49" i="10"/>
  <c r="V49" i="10" s="1"/>
  <c r="F49" i="10"/>
  <c r="E49" i="10"/>
  <c r="T49" i="10" s="1"/>
  <c r="D49" i="10"/>
  <c r="S49" i="10" s="1"/>
  <c r="C49" i="10"/>
  <c r="R49" i="10" s="1"/>
  <c r="AE47" i="10"/>
  <c r="W47" i="10"/>
  <c r="Q47" i="10"/>
  <c r="AF47" i="10" s="1"/>
  <c r="P47" i="10"/>
  <c r="O47" i="10"/>
  <c r="AD47" i="10" s="1"/>
  <c r="N47" i="10"/>
  <c r="AC47" i="10" s="1"/>
  <c r="M47" i="10"/>
  <c r="AB47" i="10" s="1"/>
  <c r="L47" i="10"/>
  <c r="AA47" i="10" s="1"/>
  <c r="K47" i="10"/>
  <c r="Z47" i="10" s="1"/>
  <c r="J47" i="10"/>
  <c r="Y47" i="10" s="1"/>
  <c r="I47" i="10"/>
  <c r="X47" i="10" s="1"/>
  <c r="H47" i="10"/>
  <c r="G47" i="10"/>
  <c r="V47" i="10" s="1"/>
  <c r="F47" i="10"/>
  <c r="U47" i="10" s="1"/>
  <c r="E47" i="10"/>
  <c r="T47" i="10" s="1"/>
  <c r="D47" i="10"/>
  <c r="S47" i="10" s="1"/>
  <c r="C47" i="10"/>
  <c r="R47" i="10" s="1"/>
  <c r="U45" i="10"/>
  <c r="S45" i="10"/>
  <c r="Q45" i="10"/>
  <c r="AF45" i="10" s="1"/>
  <c r="P45" i="10"/>
  <c r="AE45" i="10" s="1"/>
  <c r="O45" i="10"/>
  <c r="AD45" i="10" s="1"/>
  <c r="N45" i="10"/>
  <c r="AC45" i="10" s="1"/>
  <c r="M45" i="10"/>
  <c r="AB45" i="10" s="1"/>
  <c r="L45" i="10"/>
  <c r="AA45" i="10" s="1"/>
  <c r="K45" i="10"/>
  <c r="Z45" i="10" s="1"/>
  <c r="J45" i="10"/>
  <c r="Y45" i="10" s="1"/>
  <c r="I45" i="10"/>
  <c r="X45" i="10" s="1"/>
  <c r="H45" i="10"/>
  <c r="W45" i="10" s="1"/>
  <c r="G45" i="10"/>
  <c r="V45" i="10" s="1"/>
  <c r="F45" i="10"/>
  <c r="E45" i="10"/>
  <c r="T45" i="10" s="1"/>
  <c r="D45" i="10"/>
  <c r="C45" i="10"/>
  <c r="R45" i="10" s="1"/>
  <c r="AE43" i="10"/>
  <c r="Y43" i="10"/>
  <c r="W43" i="10"/>
  <c r="Q43" i="10"/>
  <c r="AF43" i="10" s="1"/>
  <c r="P43" i="10"/>
  <c r="O43" i="10"/>
  <c r="AD43" i="10" s="1"/>
  <c r="N43" i="10"/>
  <c r="AC43" i="10" s="1"/>
  <c r="M43" i="10"/>
  <c r="AB43" i="10" s="1"/>
  <c r="L43" i="10"/>
  <c r="AA43" i="10" s="1"/>
  <c r="K43" i="10"/>
  <c r="Z43" i="10" s="1"/>
  <c r="J43" i="10"/>
  <c r="I43" i="10"/>
  <c r="X43" i="10" s="1"/>
  <c r="H43" i="10"/>
  <c r="G43" i="10"/>
  <c r="V43" i="10" s="1"/>
  <c r="F43" i="10"/>
  <c r="U43" i="10" s="1"/>
  <c r="E43" i="10"/>
  <c r="T43" i="10" s="1"/>
  <c r="D43" i="10"/>
  <c r="S43" i="10" s="1"/>
  <c r="C43" i="10"/>
  <c r="R43" i="10" s="1"/>
  <c r="U41" i="10"/>
  <c r="Q41" i="10"/>
  <c r="AF41" i="10" s="1"/>
  <c r="P41" i="10"/>
  <c r="AE41" i="10" s="1"/>
  <c r="O41" i="10"/>
  <c r="AD41" i="10" s="1"/>
  <c r="N41" i="10"/>
  <c r="AC41" i="10" s="1"/>
  <c r="M41" i="10"/>
  <c r="AB41" i="10" s="1"/>
  <c r="L41" i="10"/>
  <c r="AA41" i="10" s="1"/>
  <c r="K41" i="10"/>
  <c r="Z41" i="10" s="1"/>
  <c r="J41" i="10"/>
  <c r="Y41" i="10" s="1"/>
  <c r="I41" i="10"/>
  <c r="X41" i="10" s="1"/>
  <c r="H41" i="10"/>
  <c r="W41" i="10" s="1"/>
  <c r="G41" i="10"/>
  <c r="V41" i="10" s="1"/>
  <c r="F41" i="10"/>
  <c r="E41" i="10"/>
  <c r="T41" i="10" s="1"/>
  <c r="D41" i="10"/>
  <c r="S41" i="10" s="1"/>
  <c r="C41" i="10"/>
  <c r="R41" i="10" s="1"/>
  <c r="AE39" i="10"/>
  <c r="AA39" i="10"/>
  <c r="W39" i="10"/>
  <c r="Q39" i="10"/>
  <c r="AF39" i="10" s="1"/>
  <c r="P39" i="10"/>
  <c r="O39" i="10"/>
  <c r="AD39" i="10" s="1"/>
  <c r="N39" i="10"/>
  <c r="AC39" i="10" s="1"/>
  <c r="M39" i="10"/>
  <c r="AB39" i="10" s="1"/>
  <c r="L39" i="10"/>
  <c r="K39" i="10"/>
  <c r="Z39" i="10" s="1"/>
  <c r="J39" i="10"/>
  <c r="Y39" i="10" s="1"/>
  <c r="I39" i="10"/>
  <c r="X39" i="10" s="1"/>
  <c r="H39" i="10"/>
  <c r="G39" i="10"/>
  <c r="V39" i="10" s="1"/>
  <c r="F39" i="10"/>
  <c r="U39" i="10" s="1"/>
  <c r="E39" i="10"/>
  <c r="T39" i="10" s="1"/>
  <c r="D39" i="10"/>
  <c r="S39" i="10" s="1"/>
  <c r="C39" i="10"/>
  <c r="R39" i="10" s="1"/>
  <c r="U37" i="10"/>
  <c r="S37" i="10"/>
  <c r="Q37" i="10"/>
  <c r="AF37" i="10" s="1"/>
  <c r="P37" i="10"/>
  <c r="AE37" i="10" s="1"/>
  <c r="O37" i="10"/>
  <c r="AD37" i="10" s="1"/>
  <c r="N37" i="10"/>
  <c r="AC37" i="10" s="1"/>
  <c r="M37" i="10"/>
  <c r="AB37" i="10" s="1"/>
  <c r="L37" i="10"/>
  <c r="AA37" i="10" s="1"/>
  <c r="K37" i="10"/>
  <c r="Z37" i="10" s="1"/>
  <c r="J37" i="10"/>
  <c r="Y37" i="10" s="1"/>
  <c r="I37" i="10"/>
  <c r="X37" i="10" s="1"/>
  <c r="H37" i="10"/>
  <c r="W37" i="10" s="1"/>
  <c r="G37" i="10"/>
  <c r="V37" i="10" s="1"/>
  <c r="F37" i="10"/>
  <c r="E37" i="10"/>
  <c r="T37" i="10" s="1"/>
  <c r="D37" i="10"/>
  <c r="C37" i="10"/>
  <c r="R37" i="10" s="1"/>
  <c r="AE35" i="10"/>
  <c r="AA35" i="10"/>
  <c r="Y35" i="10"/>
  <c r="Q35" i="10"/>
  <c r="AF35" i="10" s="1"/>
  <c r="P35" i="10"/>
  <c r="O35" i="10"/>
  <c r="AD35" i="10" s="1"/>
  <c r="N35" i="10"/>
  <c r="AC35" i="10" s="1"/>
  <c r="M35" i="10"/>
  <c r="AB35" i="10" s="1"/>
  <c r="L35" i="10"/>
  <c r="K35" i="10"/>
  <c r="Z35" i="10" s="1"/>
  <c r="J35" i="10"/>
  <c r="I35" i="10"/>
  <c r="X35" i="10" s="1"/>
  <c r="H35" i="10"/>
  <c r="W35" i="10" s="1"/>
  <c r="G35" i="10"/>
  <c r="V35" i="10" s="1"/>
  <c r="F35" i="10"/>
  <c r="U35" i="10" s="1"/>
  <c r="E35" i="10"/>
  <c r="T35" i="10" s="1"/>
  <c r="D35" i="10"/>
  <c r="S35" i="10" s="1"/>
  <c r="C35" i="10"/>
  <c r="R35" i="10" s="1"/>
  <c r="W33" i="10"/>
  <c r="U33" i="10"/>
  <c r="Q33" i="10"/>
  <c r="AF33" i="10" s="1"/>
  <c r="P33" i="10"/>
  <c r="AE33" i="10" s="1"/>
  <c r="O33" i="10"/>
  <c r="AD33" i="10" s="1"/>
  <c r="N33" i="10"/>
  <c r="AC33" i="10" s="1"/>
  <c r="M33" i="10"/>
  <c r="AB33" i="10" s="1"/>
  <c r="L33" i="10"/>
  <c r="AA33" i="10" s="1"/>
  <c r="K33" i="10"/>
  <c r="Z33" i="10" s="1"/>
  <c r="J33" i="10"/>
  <c r="Y33" i="10" s="1"/>
  <c r="I33" i="10"/>
  <c r="X33" i="10" s="1"/>
  <c r="H33" i="10"/>
  <c r="G33" i="10"/>
  <c r="V33" i="10" s="1"/>
  <c r="F33" i="10"/>
  <c r="E33" i="10"/>
  <c r="T33" i="10" s="1"/>
  <c r="D33" i="10"/>
  <c r="S33" i="10" s="1"/>
  <c r="C33" i="10"/>
  <c r="R33" i="10" s="1"/>
  <c r="AE31" i="10"/>
  <c r="AA31" i="10"/>
  <c r="S31" i="10"/>
  <c r="Q31" i="10"/>
  <c r="AF31" i="10" s="1"/>
  <c r="P31" i="10"/>
  <c r="O31" i="10"/>
  <c r="AD31" i="10" s="1"/>
  <c r="N31" i="10"/>
  <c r="AC31" i="10" s="1"/>
  <c r="M31" i="10"/>
  <c r="AB31" i="10" s="1"/>
  <c r="L31" i="10"/>
  <c r="K31" i="10"/>
  <c r="Z31" i="10" s="1"/>
  <c r="J31" i="10"/>
  <c r="Y31" i="10" s="1"/>
  <c r="I31" i="10"/>
  <c r="X31" i="10" s="1"/>
  <c r="H31" i="10"/>
  <c r="W31" i="10" s="1"/>
  <c r="G31" i="10"/>
  <c r="V31" i="10" s="1"/>
  <c r="F31" i="10"/>
  <c r="U31" i="10" s="1"/>
  <c r="E31" i="10"/>
  <c r="T31" i="10" s="1"/>
  <c r="D31" i="10"/>
  <c r="C31" i="10"/>
  <c r="R31" i="10" s="1"/>
  <c r="U29" i="10"/>
  <c r="S29" i="10"/>
  <c r="Q29" i="10"/>
  <c r="AF29" i="10" s="1"/>
  <c r="P29" i="10"/>
  <c r="AE29" i="10" s="1"/>
  <c r="O29" i="10"/>
  <c r="AD29" i="10" s="1"/>
  <c r="N29" i="10"/>
  <c r="AC29" i="10" s="1"/>
  <c r="M29" i="10"/>
  <c r="AB29" i="10" s="1"/>
  <c r="L29" i="10"/>
  <c r="AA29" i="10" s="1"/>
  <c r="K29" i="10"/>
  <c r="Z29" i="10" s="1"/>
  <c r="J29" i="10"/>
  <c r="Y29" i="10" s="1"/>
  <c r="I29" i="10"/>
  <c r="X29" i="10" s="1"/>
  <c r="H29" i="10"/>
  <c r="W29" i="10" s="1"/>
  <c r="G29" i="10"/>
  <c r="V29" i="10" s="1"/>
  <c r="F29" i="10"/>
  <c r="E29" i="10"/>
  <c r="T29" i="10" s="1"/>
  <c r="D29" i="10"/>
  <c r="C29" i="10"/>
  <c r="R29" i="10" s="1"/>
  <c r="AE27" i="10"/>
  <c r="AA27" i="10"/>
  <c r="S27" i="10"/>
  <c r="Q27" i="10"/>
  <c r="AF27" i="10" s="1"/>
  <c r="P27" i="10"/>
  <c r="O27" i="10"/>
  <c r="AD27" i="10" s="1"/>
  <c r="N27" i="10"/>
  <c r="AC27" i="10" s="1"/>
  <c r="M27" i="10"/>
  <c r="AB27" i="10" s="1"/>
  <c r="L27" i="10"/>
  <c r="K27" i="10"/>
  <c r="Z27" i="10" s="1"/>
  <c r="J27" i="10"/>
  <c r="Y27" i="10" s="1"/>
  <c r="I27" i="10"/>
  <c r="X27" i="10" s="1"/>
  <c r="H27" i="10"/>
  <c r="W27" i="10" s="1"/>
  <c r="G27" i="10"/>
  <c r="V27" i="10" s="1"/>
  <c r="F27" i="10"/>
  <c r="U27" i="10" s="1"/>
  <c r="E27" i="10"/>
  <c r="T27" i="10" s="1"/>
  <c r="D27" i="10"/>
  <c r="C27" i="10"/>
  <c r="R27" i="10" s="1"/>
  <c r="AE25" i="10"/>
  <c r="AC25" i="10"/>
  <c r="W25" i="10"/>
  <c r="U25" i="10"/>
  <c r="Q25" i="10"/>
  <c r="AF25" i="10" s="1"/>
  <c r="P25" i="10"/>
  <c r="O25" i="10"/>
  <c r="AD25" i="10" s="1"/>
  <c r="N25" i="10"/>
  <c r="M25" i="10"/>
  <c r="AB25" i="10" s="1"/>
  <c r="L25" i="10"/>
  <c r="AA25" i="10" s="1"/>
  <c r="K25" i="10"/>
  <c r="Z25" i="10" s="1"/>
  <c r="J25" i="10"/>
  <c r="Y25" i="10" s="1"/>
  <c r="I25" i="10"/>
  <c r="X25" i="10" s="1"/>
  <c r="H25" i="10"/>
  <c r="G25" i="10"/>
  <c r="V25" i="10" s="1"/>
  <c r="F25" i="10"/>
  <c r="E25" i="10"/>
  <c r="T25" i="10" s="1"/>
  <c r="D25" i="10"/>
  <c r="S25" i="10" s="1"/>
  <c r="C25" i="10"/>
  <c r="R25" i="10" s="1"/>
  <c r="AE23" i="10"/>
  <c r="Q23" i="10"/>
  <c r="AF23" i="10" s="1"/>
  <c r="P23" i="10"/>
  <c r="O23" i="10"/>
  <c r="AD23" i="10" s="1"/>
  <c r="N23" i="10"/>
  <c r="AC23" i="10" s="1"/>
  <c r="M23" i="10"/>
  <c r="AB23" i="10" s="1"/>
  <c r="L23" i="10"/>
  <c r="AA23" i="10" s="1"/>
  <c r="K23" i="10"/>
  <c r="Z23" i="10" s="1"/>
  <c r="J23" i="10"/>
  <c r="Y23" i="10" s="1"/>
  <c r="I23" i="10"/>
  <c r="X23" i="10" s="1"/>
  <c r="H23" i="10"/>
  <c r="W23" i="10" s="1"/>
  <c r="G23" i="10"/>
  <c r="V23" i="10" s="1"/>
  <c r="F23" i="10"/>
  <c r="U23" i="10" s="1"/>
  <c r="E23" i="10"/>
  <c r="T23" i="10" s="1"/>
  <c r="D23" i="10"/>
  <c r="S23" i="10" s="1"/>
  <c r="C23" i="10"/>
  <c r="R23" i="10" s="1"/>
  <c r="AA21" i="10"/>
  <c r="Z21" i="10"/>
  <c r="W21" i="10"/>
  <c r="R21" i="10"/>
  <c r="Q21" i="10"/>
  <c r="AF21" i="10" s="1"/>
  <c r="P21" i="10"/>
  <c r="AE21" i="10" s="1"/>
  <c r="O21" i="10"/>
  <c r="AD21" i="10" s="1"/>
  <c r="N21" i="10"/>
  <c r="AC21" i="10" s="1"/>
  <c r="M21" i="10"/>
  <c r="AB21" i="10" s="1"/>
  <c r="L21" i="10"/>
  <c r="K21" i="10"/>
  <c r="J21" i="10"/>
  <c r="Y21" i="10" s="1"/>
  <c r="I21" i="10"/>
  <c r="X21" i="10" s="1"/>
  <c r="H21" i="10"/>
  <c r="G21" i="10"/>
  <c r="V21" i="10" s="1"/>
  <c r="F21" i="10"/>
  <c r="U21" i="10" s="1"/>
  <c r="E21" i="10"/>
  <c r="T21" i="10" s="1"/>
  <c r="D21" i="10"/>
  <c r="S21" i="10" s="1"/>
  <c r="C21" i="10"/>
  <c r="AF19" i="10"/>
  <c r="Y19" i="10"/>
  <c r="X19" i="10"/>
  <c r="U19" i="10"/>
  <c r="Q19" i="10"/>
  <c r="P19" i="10"/>
  <c r="AE19" i="10" s="1"/>
  <c r="O19" i="10"/>
  <c r="AD19" i="10" s="1"/>
  <c r="N19" i="10"/>
  <c r="AC19" i="10" s="1"/>
  <c r="M19" i="10"/>
  <c r="AB19" i="10" s="1"/>
  <c r="L19" i="10"/>
  <c r="AA19" i="10" s="1"/>
  <c r="K19" i="10"/>
  <c r="Z19" i="10" s="1"/>
  <c r="J19" i="10"/>
  <c r="I19" i="10"/>
  <c r="H19" i="10"/>
  <c r="W19" i="10" s="1"/>
  <c r="G19" i="10"/>
  <c r="V19" i="10" s="1"/>
  <c r="F19" i="10"/>
  <c r="E19" i="10"/>
  <c r="T19" i="10" s="1"/>
  <c r="D19" i="10"/>
  <c r="S19" i="10" s="1"/>
  <c r="C19" i="10"/>
  <c r="R19" i="10" s="1"/>
  <c r="V17" i="10"/>
  <c r="S17" i="10"/>
  <c r="Q17" i="10"/>
  <c r="AF17" i="10" s="1"/>
  <c r="P17" i="10"/>
  <c r="AE17" i="10" s="1"/>
  <c r="O17" i="10"/>
  <c r="AD17" i="10" s="1"/>
  <c r="N17" i="10"/>
  <c r="AC17" i="10" s="1"/>
  <c r="M17" i="10"/>
  <c r="AB17" i="10" s="1"/>
  <c r="L17" i="10"/>
  <c r="AA17" i="10" s="1"/>
  <c r="K17" i="10"/>
  <c r="Z17" i="10" s="1"/>
  <c r="J17" i="10"/>
  <c r="Y17" i="10" s="1"/>
  <c r="I17" i="10"/>
  <c r="X17" i="10" s="1"/>
  <c r="H17" i="10"/>
  <c r="W17" i="10" s="1"/>
  <c r="G17" i="10"/>
  <c r="F17" i="10"/>
  <c r="U17" i="10" s="1"/>
  <c r="E17" i="10"/>
  <c r="T17" i="10" s="1"/>
  <c r="D17" i="10"/>
  <c r="C17" i="10"/>
  <c r="R17" i="10" s="1"/>
  <c r="AC15" i="10"/>
  <c r="AB15" i="10"/>
  <c r="T15" i="10"/>
  <c r="Q15" i="10"/>
  <c r="AF15" i="10" s="1"/>
  <c r="P15" i="10"/>
  <c r="AE15" i="10" s="1"/>
  <c r="O15" i="10"/>
  <c r="AD15" i="10" s="1"/>
  <c r="N15" i="10"/>
  <c r="M15" i="10"/>
  <c r="L15" i="10"/>
  <c r="AA15" i="10" s="1"/>
  <c r="K15" i="10"/>
  <c r="Z15" i="10" s="1"/>
  <c r="J15" i="10"/>
  <c r="Y15" i="10" s="1"/>
  <c r="I15" i="10"/>
  <c r="X15" i="10" s="1"/>
  <c r="H15" i="10"/>
  <c r="W15" i="10" s="1"/>
  <c r="G15" i="10"/>
  <c r="V15" i="10" s="1"/>
  <c r="F15" i="10"/>
  <c r="U15" i="10" s="1"/>
  <c r="E15" i="10"/>
  <c r="D15" i="10"/>
  <c r="S15" i="10" s="1"/>
  <c r="C15" i="10"/>
  <c r="R15" i="10" s="1"/>
  <c r="AA13" i="10"/>
  <c r="Z13" i="10"/>
  <c r="S13" i="10"/>
  <c r="Q13" i="10"/>
  <c r="AF13" i="10" s="1"/>
  <c r="P13" i="10"/>
  <c r="AE13" i="10" s="1"/>
  <c r="O13" i="10"/>
  <c r="AD13" i="10" s="1"/>
  <c r="N13" i="10"/>
  <c r="AC13" i="10" s="1"/>
  <c r="M13" i="10"/>
  <c r="AB13" i="10" s="1"/>
  <c r="L13" i="10"/>
  <c r="K13" i="10"/>
  <c r="J13" i="10"/>
  <c r="Y13" i="10" s="1"/>
  <c r="I13" i="10"/>
  <c r="X13" i="10" s="1"/>
  <c r="H13" i="10"/>
  <c r="W13" i="10" s="1"/>
  <c r="G13" i="10"/>
  <c r="V13" i="10" s="1"/>
  <c r="F13" i="10"/>
  <c r="U13" i="10" s="1"/>
  <c r="E13" i="10"/>
  <c r="T13" i="10" s="1"/>
  <c r="D13" i="10"/>
  <c r="C13" i="10"/>
  <c r="R13" i="10" s="1"/>
  <c r="Y11" i="10"/>
  <c r="X11" i="10"/>
  <c r="Q11" i="10"/>
  <c r="AF11" i="10" s="1"/>
  <c r="P11" i="10"/>
  <c r="AE11" i="10" s="1"/>
  <c r="O11" i="10"/>
  <c r="AD11" i="10" s="1"/>
  <c r="N11" i="10"/>
  <c r="AC11" i="10" s="1"/>
  <c r="M11" i="10"/>
  <c r="AB11" i="10" s="1"/>
  <c r="L11" i="10"/>
  <c r="AA11" i="10" s="1"/>
  <c r="K11" i="10"/>
  <c r="Z11" i="10" s="1"/>
  <c r="J11" i="10"/>
  <c r="I11" i="10"/>
  <c r="H11" i="10"/>
  <c r="W11" i="10" s="1"/>
  <c r="G11" i="10"/>
  <c r="V11" i="10" s="1"/>
  <c r="F11" i="10"/>
  <c r="U11" i="10" s="1"/>
  <c r="E11" i="10"/>
  <c r="T11" i="10" s="1"/>
  <c r="D11" i="10"/>
  <c r="S11" i="10" s="1"/>
  <c r="C11" i="10"/>
  <c r="R11" i="10" s="1"/>
  <c r="W9" i="10"/>
  <c r="V9" i="10"/>
  <c r="S9" i="10"/>
  <c r="Q9" i="10"/>
  <c r="AF9" i="10" s="1"/>
  <c r="P9" i="10"/>
  <c r="AE9" i="10" s="1"/>
  <c r="O9" i="10"/>
  <c r="AD9" i="10" s="1"/>
  <c r="N9" i="10"/>
  <c r="AC9" i="10" s="1"/>
  <c r="M9" i="10"/>
  <c r="AB9" i="10" s="1"/>
  <c r="L9" i="10"/>
  <c r="AA9" i="10" s="1"/>
  <c r="K9" i="10"/>
  <c r="Z9" i="10" s="1"/>
  <c r="J9" i="10"/>
  <c r="Y9" i="10" s="1"/>
  <c r="I9" i="10"/>
  <c r="X9" i="10" s="1"/>
  <c r="H9" i="10"/>
  <c r="G9" i="10"/>
  <c r="F9" i="10"/>
  <c r="U9" i="10" s="1"/>
  <c r="E9" i="10"/>
  <c r="T9" i="10" s="1"/>
  <c r="D9" i="10"/>
  <c r="C9" i="10"/>
  <c r="R9" i="10" s="1"/>
  <c r="AC7" i="10"/>
  <c r="U7" i="10"/>
  <c r="T7" i="10"/>
  <c r="Q7" i="10"/>
  <c r="AF7" i="10" s="1"/>
  <c r="P7" i="10"/>
  <c r="AE7" i="10" s="1"/>
  <c r="O7" i="10"/>
  <c r="AD7" i="10" s="1"/>
  <c r="N7" i="10"/>
  <c r="M7" i="10"/>
  <c r="AB7" i="10" s="1"/>
  <c r="L7" i="10"/>
  <c r="AA7" i="10" s="1"/>
  <c r="K7" i="10"/>
  <c r="Z7" i="10" s="1"/>
  <c r="J7" i="10"/>
  <c r="Y7" i="10" s="1"/>
  <c r="I7" i="10"/>
  <c r="X7" i="10" s="1"/>
  <c r="H7" i="10"/>
  <c r="W7" i="10" s="1"/>
  <c r="G7" i="10"/>
  <c r="V7" i="10" s="1"/>
  <c r="F7" i="10"/>
  <c r="E7" i="10"/>
  <c r="D7" i="10"/>
  <c r="S7" i="10" s="1"/>
  <c r="C7" i="10"/>
  <c r="R7" i="10" s="1"/>
  <c r="AC5" i="10"/>
  <c r="AA5" i="10"/>
  <c r="Z5" i="10"/>
  <c r="R5" i="10"/>
  <c r="Q5" i="10"/>
  <c r="AF5" i="10" s="1"/>
  <c r="P5" i="10"/>
  <c r="AE5" i="10" s="1"/>
  <c r="O5" i="10"/>
  <c r="AD5" i="10" s="1"/>
  <c r="N5" i="10"/>
  <c r="M5" i="10"/>
  <c r="AB5" i="10" s="1"/>
  <c r="L5" i="10"/>
  <c r="K5" i="10"/>
  <c r="J5" i="10"/>
  <c r="Y5" i="10" s="1"/>
  <c r="I5" i="10"/>
  <c r="X5" i="10" s="1"/>
  <c r="H5" i="10"/>
  <c r="W5" i="10" s="1"/>
  <c r="G5" i="10"/>
  <c r="V5" i="10" s="1"/>
  <c r="F5" i="10"/>
  <c r="U5" i="10" s="1"/>
  <c r="E5" i="10"/>
  <c r="T5" i="10" s="1"/>
  <c r="D5" i="10"/>
  <c r="S5" i="10" s="1"/>
  <c r="C5" i="10"/>
  <c r="AF3" i="10"/>
  <c r="AA3" i="10"/>
  <c r="Y3" i="10"/>
  <c r="X3" i="10"/>
  <c r="Q3" i="10"/>
  <c r="P3" i="10"/>
  <c r="AE3" i="10" s="1"/>
  <c r="O3" i="10"/>
  <c r="AD3" i="10" s="1"/>
  <c r="N3" i="10"/>
  <c r="AC3" i="10" s="1"/>
  <c r="M3" i="10"/>
  <c r="AB3" i="10" s="1"/>
  <c r="L3" i="10"/>
  <c r="K3" i="10"/>
  <c r="Z3" i="10" s="1"/>
  <c r="J3" i="10"/>
  <c r="I3" i="10"/>
  <c r="H3" i="10"/>
  <c r="W3" i="10" s="1"/>
  <c r="G3" i="10"/>
  <c r="V3" i="10" s="1"/>
  <c r="F3" i="10"/>
  <c r="U3" i="10" s="1"/>
  <c r="E3" i="10"/>
  <c r="T3" i="10" s="1"/>
  <c r="D3" i="10"/>
  <c r="S3" i="10" s="1"/>
  <c r="C3" i="10"/>
  <c r="R3" i="10" s="1"/>
  <c r="AB7" i="9"/>
  <c r="Q107" i="9"/>
  <c r="AF107" i="9" s="1"/>
  <c r="P107" i="9"/>
  <c r="AE107" i="9" s="1"/>
  <c r="O107" i="9"/>
  <c r="AD107" i="9" s="1"/>
  <c r="N107" i="9"/>
  <c r="AC107" i="9" s="1"/>
  <c r="M107" i="9"/>
  <c r="AB107" i="9" s="1"/>
  <c r="L107" i="9"/>
  <c r="AA107" i="9" s="1"/>
  <c r="K107" i="9"/>
  <c r="Z107" i="9" s="1"/>
  <c r="J107" i="9"/>
  <c r="Y107" i="9" s="1"/>
  <c r="I107" i="9"/>
  <c r="X107" i="9" s="1"/>
  <c r="H107" i="9"/>
  <c r="W107" i="9" s="1"/>
  <c r="G107" i="9"/>
  <c r="V107" i="9" s="1"/>
  <c r="F107" i="9"/>
  <c r="U107" i="9" s="1"/>
  <c r="E107" i="9"/>
  <c r="T107" i="9" s="1"/>
  <c r="D107" i="9"/>
  <c r="S107" i="9" s="1"/>
  <c r="C107" i="9"/>
  <c r="R107" i="9" s="1"/>
  <c r="W105" i="9"/>
  <c r="Q105" i="9"/>
  <c r="AF105" i="9" s="1"/>
  <c r="P105" i="9"/>
  <c r="AE105" i="9" s="1"/>
  <c r="O105" i="9"/>
  <c r="AD105" i="9" s="1"/>
  <c r="N105" i="9"/>
  <c r="AC105" i="9" s="1"/>
  <c r="M105" i="9"/>
  <c r="AB105" i="9" s="1"/>
  <c r="L105" i="9"/>
  <c r="AA105" i="9" s="1"/>
  <c r="K105" i="9"/>
  <c r="Z105" i="9" s="1"/>
  <c r="J105" i="9"/>
  <c r="Y105" i="9" s="1"/>
  <c r="I105" i="9"/>
  <c r="X105" i="9" s="1"/>
  <c r="H105" i="9"/>
  <c r="G105" i="9"/>
  <c r="V105" i="9" s="1"/>
  <c r="F105" i="9"/>
  <c r="U105" i="9" s="1"/>
  <c r="E105" i="9"/>
  <c r="T105" i="9" s="1"/>
  <c r="D105" i="9"/>
  <c r="S105" i="9" s="1"/>
  <c r="C105" i="9"/>
  <c r="R105" i="9" s="1"/>
  <c r="Q103" i="9"/>
  <c r="AF103" i="9" s="1"/>
  <c r="P103" i="9"/>
  <c r="AE103" i="9" s="1"/>
  <c r="O103" i="9"/>
  <c r="AD103" i="9" s="1"/>
  <c r="N103" i="9"/>
  <c r="AC103" i="9" s="1"/>
  <c r="M103" i="9"/>
  <c r="AB103" i="9" s="1"/>
  <c r="L103" i="9"/>
  <c r="AA103" i="9" s="1"/>
  <c r="K103" i="9"/>
  <c r="Z103" i="9" s="1"/>
  <c r="J103" i="9"/>
  <c r="Y103" i="9" s="1"/>
  <c r="I103" i="9"/>
  <c r="X103" i="9" s="1"/>
  <c r="H103" i="9"/>
  <c r="W103" i="9" s="1"/>
  <c r="G103" i="9"/>
  <c r="V103" i="9" s="1"/>
  <c r="F103" i="9"/>
  <c r="U103" i="9" s="1"/>
  <c r="E103" i="9"/>
  <c r="T103" i="9" s="1"/>
  <c r="D103" i="9"/>
  <c r="S103" i="9" s="1"/>
  <c r="C103" i="9"/>
  <c r="R103" i="9" s="1"/>
  <c r="AE101" i="9"/>
  <c r="W101" i="9"/>
  <c r="S101" i="9"/>
  <c r="Q101" i="9"/>
  <c r="AF101" i="9" s="1"/>
  <c r="P101" i="9"/>
  <c r="O101" i="9"/>
  <c r="AD101" i="9" s="1"/>
  <c r="N101" i="9"/>
  <c r="AC101" i="9" s="1"/>
  <c r="M101" i="9"/>
  <c r="AB101" i="9" s="1"/>
  <c r="L101" i="9"/>
  <c r="AA101" i="9" s="1"/>
  <c r="K101" i="9"/>
  <c r="Z101" i="9" s="1"/>
  <c r="J101" i="9"/>
  <c r="Y101" i="9" s="1"/>
  <c r="I101" i="9"/>
  <c r="X101" i="9" s="1"/>
  <c r="H101" i="9"/>
  <c r="G101" i="9"/>
  <c r="V101" i="9" s="1"/>
  <c r="F101" i="9"/>
  <c r="U101" i="9" s="1"/>
  <c r="E101" i="9"/>
  <c r="T101" i="9" s="1"/>
  <c r="D101" i="9"/>
  <c r="C101" i="9"/>
  <c r="R101" i="9" s="1"/>
  <c r="AC99" i="9"/>
  <c r="Y99" i="9"/>
  <c r="U99" i="9"/>
  <c r="Q99" i="9"/>
  <c r="AF99" i="9" s="1"/>
  <c r="P99" i="9"/>
  <c r="AE99" i="9" s="1"/>
  <c r="O99" i="9"/>
  <c r="AD99" i="9" s="1"/>
  <c r="N99" i="9"/>
  <c r="M99" i="9"/>
  <c r="AB99" i="9" s="1"/>
  <c r="L99" i="9"/>
  <c r="AA99" i="9" s="1"/>
  <c r="K99" i="9"/>
  <c r="Z99" i="9" s="1"/>
  <c r="J99" i="9"/>
  <c r="I99" i="9"/>
  <c r="X99" i="9" s="1"/>
  <c r="H99" i="9"/>
  <c r="W99" i="9" s="1"/>
  <c r="G99" i="9"/>
  <c r="V99" i="9" s="1"/>
  <c r="F99" i="9"/>
  <c r="E99" i="9"/>
  <c r="T99" i="9" s="1"/>
  <c r="D99" i="9"/>
  <c r="S99" i="9" s="1"/>
  <c r="C99" i="9"/>
  <c r="R99" i="9" s="1"/>
  <c r="S97" i="9"/>
  <c r="Q97" i="9"/>
  <c r="AF97" i="9" s="1"/>
  <c r="P97" i="9"/>
  <c r="AE97" i="9" s="1"/>
  <c r="O97" i="9"/>
  <c r="AD97" i="9" s="1"/>
  <c r="N97" i="9"/>
  <c r="AC97" i="9" s="1"/>
  <c r="M97" i="9"/>
  <c r="AB97" i="9" s="1"/>
  <c r="L97" i="9"/>
  <c r="AA97" i="9" s="1"/>
  <c r="K97" i="9"/>
  <c r="Z97" i="9" s="1"/>
  <c r="J97" i="9"/>
  <c r="Y97" i="9" s="1"/>
  <c r="I97" i="9"/>
  <c r="X97" i="9" s="1"/>
  <c r="H97" i="9"/>
  <c r="W97" i="9" s="1"/>
  <c r="G97" i="9"/>
  <c r="V97" i="9" s="1"/>
  <c r="F97" i="9"/>
  <c r="U97" i="9" s="1"/>
  <c r="E97" i="9"/>
  <c r="T97" i="9" s="1"/>
  <c r="D97" i="9"/>
  <c r="C97" i="9"/>
  <c r="R97" i="9" s="1"/>
  <c r="AC95" i="9"/>
  <c r="U95" i="9"/>
  <c r="Q95" i="9"/>
  <c r="AF95" i="9" s="1"/>
  <c r="P95" i="9"/>
  <c r="AE95" i="9" s="1"/>
  <c r="O95" i="9"/>
  <c r="AD95" i="9" s="1"/>
  <c r="N95" i="9"/>
  <c r="M95" i="9"/>
  <c r="AB95" i="9" s="1"/>
  <c r="L95" i="9"/>
  <c r="AA95" i="9" s="1"/>
  <c r="K95" i="9"/>
  <c r="Z95" i="9" s="1"/>
  <c r="J95" i="9"/>
  <c r="Y95" i="9" s="1"/>
  <c r="I95" i="9"/>
  <c r="X95" i="9" s="1"/>
  <c r="H95" i="9"/>
  <c r="W95" i="9" s="1"/>
  <c r="G95" i="9"/>
  <c r="V95" i="9" s="1"/>
  <c r="F95" i="9"/>
  <c r="E95" i="9"/>
  <c r="T95" i="9" s="1"/>
  <c r="D95" i="9"/>
  <c r="S95" i="9" s="1"/>
  <c r="C95" i="9"/>
  <c r="R95" i="9" s="1"/>
  <c r="AE93" i="9"/>
  <c r="W93" i="9"/>
  <c r="Q93" i="9"/>
  <c r="AF93" i="9" s="1"/>
  <c r="P93" i="9"/>
  <c r="O93" i="9"/>
  <c r="AD93" i="9" s="1"/>
  <c r="N93" i="9"/>
  <c r="AC93" i="9" s="1"/>
  <c r="M93" i="9"/>
  <c r="AB93" i="9" s="1"/>
  <c r="L93" i="9"/>
  <c r="AA93" i="9" s="1"/>
  <c r="K93" i="9"/>
  <c r="Z93" i="9" s="1"/>
  <c r="J93" i="9"/>
  <c r="Y93" i="9" s="1"/>
  <c r="I93" i="9"/>
  <c r="X93" i="9" s="1"/>
  <c r="H93" i="9"/>
  <c r="G93" i="9"/>
  <c r="V93" i="9" s="1"/>
  <c r="F93" i="9"/>
  <c r="U93" i="9" s="1"/>
  <c r="E93" i="9"/>
  <c r="T93" i="9" s="1"/>
  <c r="D93" i="9"/>
  <c r="S93" i="9" s="1"/>
  <c r="C93" i="9"/>
  <c r="R93" i="9" s="1"/>
  <c r="U91" i="9"/>
  <c r="Q91" i="9"/>
  <c r="AF91" i="9" s="1"/>
  <c r="P91" i="9"/>
  <c r="AE91" i="9" s="1"/>
  <c r="O91" i="9"/>
  <c r="AD91" i="9" s="1"/>
  <c r="N91" i="9"/>
  <c r="AC91" i="9" s="1"/>
  <c r="M91" i="9"/>
  <c r="AB91" i="9" s="1"/>
  <c r="L91" i="9"/>
  <c r="AA91" i="9" s="1"/>
  <c r="K91" i="9"/>
  <c r="Z91" i="9" s="1"/>
  <c r="J91" i="9"/>
  <c r="Y91" i="9" s="1"/>
  <c r="I91" i="9"/>
  <c r="X91" i="9" s="1"/>
  <c r="H91" i="9"/>
  <c r="W91" i="9" s="1"/>
  <c r="G91" i="9"/>
  <c r="V91" i="9" s="1"/>
  <c r="F91" i="9"/>
  <c r="E91" i="9"/>
  <c r="T91" i="9" s="1"/>
  <c r="D91" i="9"/>
  <c r="S91" i="9" s="1"/>
  <c r="C91" i="9"/>
  <c r="R91" i="9" s="1"/>
  <c r="S89" i="9"/>
  <c r="Q89" i="9"/>
  <c r="AF89" i="9" s="1"/>
  <c r="P89" i="9"/>
  <c r="AE89" i="9" s="1"/>
  <c r="O89" i="9"/>
  <c r="AD89" i="9" s="1"/>
  <c r="N89" i="9"/>
  <c r="AC89" i="9" s="1"/>
  <c r="M89" i="9"/>
  <c r="AB89" i="9" s="1"/>
  <c r="L89" i="9"/>
  <c r="AA89" i="9" s="1"/>
  <c r="K89" i="9"/>
  <c r="Z89" i="9" s="1"/>
  <c r="J89" i="9"/>
  <c r="Y89" i="9" s="1"/>
  <c r="I89" i="9"/>
  <c r="X89" i="9" s="1"/>
  <c r="H89" i="9"/>
  <c r="W89" i="9" s="1"/>
  <c r="G89" i="9"/>
  <c r="V89" i="9" s="1"/>
  <c r="F89" i="9"/>
  <c r="U89" i="9" s="1"/>
  <c r="E89" i="9"/>
  <c r="T89" i="9" s="1"/>
  <c r="D89" i="9"/>
  <c r="C89" i="9"/>
  <c r="R89" i="9" s="1"/>
  <c r="AC87" i="9"/>
  <c r="U87" i="9"/>
  <c r="Q87" i="9"/>
  <c r="AF87" i="9" s="1"/>
  <c r="P87" i="9"/>
  <c r="AE87" i="9" s="1"/>
  <c r="O87" i="9"/>
  <c r="AD87" i="9" s="1"/>
  <c r="N87" i="9"/>
  <c r="M87" i="9"/>
  <c r="AB87" i="9" s="1"/>
  <c r="L87" i="9"/>
  <c r="AA87" i="9" s="1"/>
  <c r="K87" i="9"/>
  <c r="Z87" i="9" s="1"/>
  <c r="J87" i="9"/>
  <c r="Y87" i="9" s="1"/>
  <c r="I87" i="9"/>
  <c r="X87" i="9" s="1"/>
  <c r="H87" i="9"/>
  <c r="W87" i="9" s="1"/>
  <c r="G87" i="9"/>
  <c r="V87" i="9" s="1"/>
  <c r="F87" i="9"/>
  <c r="E87" i="9"/>
  <c r="T87" i="9" s="1"/>
  <c r="D87" i="9"/>
  <c r="S87" i="9" s="1"/>
  <c r="C87" i="9"/>
  <c r="R87" i="9" s="1"/>
  <c r="AE85" i="9"/>
  <c r="W85" i="9"/>
  <c r="S85" i="9"/>
  <c r="Q85" i="9"/>
  <c r="AF85" i="9" s="1"/>
  <c r="P85" i="9"/>
  <c r="O85" i="9"/>
  <c r="AD85" i="9" s="1"/>
  <c r="N85" i="9"/>
  <c r="AC85" i="9" s="1"/>
  <c r="M85" i="9"/>
  <c r="AB85" i="9" s="1"/>
  <c r="L85" i="9"/>
  <c r="AA85" i="9" s="1"/>
  <c r="K85" i="9"/>
  <c r="Z85" i="9" s="1"/>
  <c r="J85" i="9"/>
  <c r="Y85" i="9" s="1"/>
  <c r="I85" i="9"/>
  <c r="X85" i="9" s="1"/>
  <c r="H85" i="9"/>
  <c r="G85" i="9"/>
  <c r="V85" i="9" s="1"/>
  <c r="F85" i="9"/>
  <c r="U85" i="9" s="1"/>
  <c r="E85" i="9"/>
  <c r="T85" i="9" s="1"/>
  <c r="D85" i="9"/>
  <c r="C85" i="9"/>
  <c r="R85" i="9" s="1"/>
  <c r="AC83" i="9"/>
  <c r="U83" i="9"/>
  <c r="Q83" i="9"/>
  <c r="AF83" i="9" s="1"/>
  <c r="P83" i="9"/>
  <c r="AE83" i="9" s="1"/>
  <c r="O83" i="9"/>
  <c r="AD83" i="9" s="1"/>
  <c r="N83" i="9"/>
  <c r="M83" i="9"/>
  <c r="AB83" i="9" s="1"/>
  <c r="L83" i="9"/>
  <c r="AA83" i="9" s="1"/>
  <c r="K83" i="9"/>
  <c r="Z83" i="9" s="1"/>
  <c r="J83" i="9"/>
  <c r="Y83" i="9" s="1"/>
  <c r="I83" i="9"/>
  <c r="X83" i="9" s="1"/>
  <c r="H83" i="9"/>
  <c r="W83" i="9" s="1"/>
  <c r="G83" i="9"/>
  <c r="V83" i="9" s="1"/>
  <c r="F83" i="9"/>
  <c r="E83" i="9"/>
  <c r="T83" i="9" s="1"/>
  <c r="D83" i="9"/>
  <c r="S83" i="9" s="1"/>
  <c r="C83" i="9"/>
  <c r="R83" i="9" s="1"/>
  <c r="AB81" i="9"/>
  <c r="W81" i="9"/>
  <c r="T81" i="9"/>
  <c r="Q81" i="9"/>
  <c r="AF81" i="9" s="1"/>
  <c r="P81" i="9"/>
  <c r="AE81" i="9" s="1"/>
  <c r="O81" i="9"/>
  <c r="AD81" i="9" s="1"/>
  <c r="N81" i="9"/>
  <c r="AC81" i="9" s="1"/>
  <c r="M81" i="9"/>
  <c r="L81" i="9"/>
  <c r="AA81" i="9" s="1"/>
  <c r="K81" i="9"/>
  <c r="Z81" i="9" s="1"/>
  <c r="J81" i="9"/>
  <c r="Y81" i="9" s="1"/>
  <c r="I81" i="9"/>
  <c r="X81" i="9" s="1"/>
  <c r="H81" i="9"/>
  <c r="G81" i="9"/>
  <c r="V81" i="9" s="1"/>
  <c r="F81" i="9"/>
  <c r="U81" i="9" s="1"/>
  <c r="E81" i="9"/>
  <c r="D81" i="9"/>
  <c r="S81" i="9" s="1"/>
  <c r="C81" i="9"/>
  <c r="R81" i="9" s="1"/>
  <c r="AC79" i="9"/>
  <c r="Q79" i="9"/>
  <c r="AF79" i="9" s="1"/>
  <c r="P79" i="9"/>
  <c r="AE79" i="9" s="1"/>
  <c r="O79" i="9"/>
  <c r="AD79" i="9" s="1"/>
  <c r="N79" i="9"/>
  <c r="M79" i="9"/>
  <c r="AB79" i="9" s="1"/>
  <c r="L79" i="9"/>
  <c r="AA79" i="9" s="1"/>
  <c r="K79" i="9"/>
  <c r="Z79" i="9" s="1"/>
  <c r="J79" i="9"/>
  <c r="Y79" i="9" s="1"/>
  <c r="I79" i="9"/>
  <c r="X79" i="9" s="1"/>
  <c r="H79" i="9"/>
  <c r="W79" i="9" s="1"/>
  <c r="G79" i="9"/>
  <c r="V79" i="9" s="1"/>
  <c r="F79" i="9"/>
  <c r="U79" i="9" s="1"/>
  <c r="E79" i="9"/>
  <c r="T79" i="9" s="1"/>
  <c r="D79" i="9"/>
  <c r="S79" i="9" s="1"/>
  <c r="C79" i="9"/>
  <c r="R79" i="9" s="1"/>
  <c r="AF77" i="9"/>
  <c r="X77" i="9"/>
  <c r="W77" i="9"/>
  <c r="S77" i="9"/>
  <c r="Q77" i="9"/>
  <c r="P77" i="9"/>
  <c r="AE77" i="9" s="1"/>
  <c r="O77" i="9"/>
  <c r="AD77" i="9" s="1"/>
  <c r="N77" i="9"/>
  <c r="AC77" i="9" s="1"/>
  <c r="M77" i="9"/>
  <c r="AB77" i="9" s="1"/>
  <c r="L77" i="9"/>
  <c r="AA77" i="9" s="1"/>
  <c r="K77" i="9"/>
  <c r="Z77" i="9" s="1"/>
  <c r="J77" i="9"/>
  <c r="Y77" i="9" s="1"/>
  <c r="I77" i="9"/>
  <c r="H77" i="9"/>
  <c r="G77" i="9"/>
  <c r="V77" i="9" s="1"/>
  <c r="F77" i="9"/>
  <c r="U77" i="9" s="1"/>
  <c r="E77" i="9"/>
  <c r="T77" i="9" s="1"/>
  <c r="D77" i="9"/>
  <c r="C77" i="9"/>
  <c r="R77" i="9" s="1"/>
  <c r="AD75" i="9"/>
  <c r="Q75" i="9"/>
  <c r="AF75" i="9" s="1"/>
  <c r="P75" i="9"/>
  <c r="AE75" i="9" s="1"/>
  <c r="O75" i="9"/>
  <c r="N75" i="9"/>
  <c r="AC75" i="9" s="1"/>
  <c r="M75" i="9"/>
  <c r="AB75" i="9" s="1"/>
  <c r="L75" i="9"/>
  <c r="AA75" i="9" s="1"/>
  <c r="K75" i="9"/>
  <c r="Z75" i="9" s="1"/>
  <c r="J75" i="9"/>
  <c r="Y75" i="9" s="1"/>
  <c r="I75" i="9"/>
  <c r="X75" i="9" s="1"/>
  <c r="H75" i="9"/>
  <c r="W75" i="9" s="1"/>
  <c r="G75" i="9"/>
  <c r="V75" i="9" s="1"/>
  <c r="F75" i="9"/>
  <c r="U75" i="9" s="1"/>
  <c r="E75" i="9"/>
  <c r="T75" i="9" s="1"/>
  <c r="D75" i="9"/>
  <c r="S75" i="9" s="1"/>
  <c r="C75" i="9"/>
  <c r="R75" i="9" s="1"/>
  <c r="AE73" i="9"/>
  <c r="W73" i="9"/>
  <c r="T73" i="9"/>
  <c r="Q73" i="9"/>
  <c r="AF73" i="9" s="1"/>
  <c r="P73" i="9"/>
  <c r="O73" i="9"/>
  <c r="AD73" i="9" s="1"/>
  <c r="N73" i="9"/>
  <c r="AC73" i="9" s="1"/>
  <c r="M73" i="9"/>
  <c r="AB73" i="9" s="1"/>
  <c r="L73" i="9"/>
  <c r="AA73" i="9" s="1"/>
  <c r="K73" i="9"/>
  <c r="Z73" i="9" s="1"/>
  <c r="J73" i="9"/>
  <c r="Y73" i="9" s="1"/>
  <c r="I73" i="9"/>
  <c r="X73" i="9" s="1"/>
  <c r="H73" i="9"/>
  <c r="G73" i="9"/>
  <c r="V73" i="9" s="1"/>
  <c r="F73" i="9"/>
  <c r="U73" i="9" s="1"/>
  <c r="E73" i="9"/>
  <c r="D73" i="9"/>
  <c r="S73" i="9" s="1"/>
  <c r="C73" i="9"/>
  <c r="R73" i="9" s="1"/>
  <c r="Z71" i="9"/>
  <c r="R71" i="9"/>
  <c r="Q71" i="9"/>
  <c r="AF71" i="9" s="1"/>
  <c r="P71" i="9"/>
  <c r="AE71" i="9" s="1"/>
  <c r="O71" i="9"/>
  <c r="AD71" i="9" s="1"/>
  <c r="N71" i="9"/>
  <c r="AC71" i="9" s="1"/>
  <c r="M71" i="9"/>
  <c r="AB71" i="9" s="1"/>
  <c r="L71" i="9"/>
  <c r="AA71" i="9" s="1"/>
  <c r="K71" i="9"/>
  <c r="J71" i="9"/>
  <c r="Y71" i="9" s="1"/>
  <c r="I71" i="9"/>
  <c r="X71" i="9" s="1"/>
  <c r="H71" i="9"/>
  <c r="W71" i="9" s="1"/>
  <c r="G71" i="9"/>
  <c r="V71" i="9" s="1"/>
  <c r="F71" i="9"/>
  <c r="U71" i="9" s="1"/>
  <c r="E71" i="9"/>
  <c r="T71" i="9" s="1"/>
  <c r="D71" i="9"/>
  <c r="S71" i="9" s="1"/>
  <c r="C71" i="9"/>
  <c r="U69" i="9"/>
  <c r="S69" i="9"/>
  <c r="Q69" i="9"/>
  <c r="AF69" i="9" s="1"/>
  <c r="P69" i="9"/>
  <c r="AE69" i="9" s="1"/>
  <c r="O69" i="9"/>
  <c r="AD69" i="9" s="1"/>
  <c r="N69" i="9"/>
  <c r="AC69" i="9" s="1"/>
  <c r="M69" i="9"/>
  <c r="AB69" i="9" s="1"/>
  <c r="L69" i="9"/>
  <c r="AA69" i="9" s="1"/>
  <c r="K69" i="9"/>
  <c r="Z69" i="9" s="1"/>
  <c r="J69" i="9"/>
  <c r="Y69" i="9" s="1"/>
  <c r="I69" i="9"/>
  <c r="X69" i="9" s="1"/>
  <c r="H69" i="9"/>
  <c r="W69" i="9" s="1"/>
  <c r="G69" i="9"/>
  <c r="V69" i="9" s="1"/>
  <c r="F69" i="9"/>
  <c r="E69" i="9"/>
  <c r="T69" i="9" s="1"/>
  <c r="D69" i="9"/>
  <c r="C69" i="9"/>
  <c r="R69" i="9" s="1"/>
  <c r="AA67" i="9"/>
  <c r="S67" i="9"/>
  <c r="Q67" i="9"/>
  <c r="AF67" i="9" s="1"/>
  <c r="P67" i="9"/>
  <c r="AE67" i="9" s="1"/>
  <c r="O67" i="9"/>
  <c r="AD67" i="9" s="1"/>
  <c r="N67" i="9"/>
  <c r="AC67" i="9" s="1"/>
  <c r="M67" i="9"/>
  <c r="AB67" i="9" s="1"/>
  <c r="L67" i="9"/>
  <c r="K67" i="9"/>
  <c r="Z67" i="9" s="1"/>
  <c r="J67" i="9"/>
  <c r="Y67" i="9" s="1"/>
  <c r="I67" i="9"/>
  <c r="X67" i="9" s="1"/>
  <c r="H67" i="9"/>
  <c r="W67" i="9" s="1"/>
  <c r="G67" i="9"/>
  <c r="V67" i="9" s="1"/>
  <c r="F67" i="9"/>
  <c r="U67" i="9" s="1"/>
  <c r="E67" i="9"/>
  <c r="T67" i="9" s="1"/>
  <c r="D67" i="9"/>
  <c r="C67" i="9"/>
  <c r="R67" i="9" s="1"/>
  <c r="AE65" i="9"/>
  <c r="W65" i="9"/>
  <c r="T65" i="9"/>
  <c r="Q65" i="9"/>
  <c r="AF65" i="9" s="1"/>
  <c r="P65" i="9"/>
  <c r="O65" i="9"/>
  <c r="AD65" i="9" s="1"/>
  <c r="N65" i="9"/>
  <c r="AC65" i="9" s="1"/>
  <c r="M65" i="9"/>
  <c r="AB65" i="9" s="1"/>
  <c r="L65" i="9"/>
  <c r="AA65" i="9" s="1"/>
  <c r="K65" i="9"/>
  <c r="Z65" i="9" s="1"/>
  <c r="J65" i="9"/>
  <c r="Y65" i="9" s="1"/>
  <c r="I65" i="9"/>
  <c r="X65" i="9" s="1"/>
  <c r="H65" i="9"/>
  <c r="G65" i="9"/>
  <c r="V65" i="9" s="1"/>
  <c r="F65" i="9"/>
  <c r="U65" i="9" s="1"/>
  <c r="E65" i="9"/>
  <c r="D65" i="9"/>
  <c r="S65" i="9" s="1"/>
  <c r="C65" i="9"/>
  <c r="R65" i="9" s="1"/>
  <c r="Q63" i="9"/>
  <c r="AF63" i="9" s="1"/>
  <c r="P63" i="9"/>
  <c r="AE63" i="9" s="1"/>
  <c r="O63" i="9"/>
  <c r="AD63" i="9" s="1"/>
  <c r="N63" i="9"/>
  <c r="AC63" i="9" s="1"/>
  <c r="M63" i="9"/>
  <c r="AB63" i="9" s="1"/>
  <c r="L63" i="9"/>
  <c r="AA63" i="9" s="1"/>
  <c r="K63" i="9"/>
  <c r="Z63" i="9" s="1"/>
  <c r="J63" i="9"/>
  <c r="Y63" i="9" s="1"/>
  <c r="I63" i="9"/>
  <c r="X63" i="9" s="1"/>
  <c r="H63" i="9"/>
  <c r="W63" i="9" s="1"/>
  <c r="G63" i="9"/>
  <c r="V63" i="9" s="1"/>
  <c r="F63" i="9"/>
  <c r="U63" i="9" s="1"/>
  <c r="E63" i="9"/>
  <c r="T63" i="9" s="1"/>
  <c r="D63" i="9"/>
  <c r="S63" i="9" s="1"/>
  <c r="C63" i="9"/>
  <c r="R63" i="9" s="1"/>
  <c r="AA61" i="9"/>
  <c r="Y61" i="9"/>
  <c r="Q61" i="9"/>
  <c r="AF61" i="9" s="1"/>
  <c r="P61" i="9"/>
  <c r="AE61" i="9" s="1"/>
  <c r="O61" i="9"/>
  <c r="AD61" i="9" s="1"/>
  <c r="N61" i="9"/>
  <c r="AC61" i="9" s="1"/>
  <c r="M61" i="9"/>
  <c r="AB61" i="9" s="1"/>
  <c r="L61" i="9"/>
  <c r="K61" i="9"/>
  <c r="Z61" i="9" s="1"/>
  <c r="J61" i="9"/>
  <c r="I61" i="9"/>
  <c r="X61" i="9" s="1"/>
  <c r="H61" i="9"/>
  <c r="W61" i="9" s="1"/>
  <c r="G61" i="9"/>
  <c r="V61" i="9" s="1"/>
  <c r="F61" i="9"/>
  <c r="U61" i="9" s="1"/>
  <c r="E61" i="9"/>
  <c r="T61" i="9" s="1"/>
  <c r="D61" i="9"/>
  <c r="S61" i="9" s="1"/>
  <c r="C61" i="9"/>
  <c r="R61" i="9" s="1"/>
  <c r="AA59" i="9"/>
  <c r="Y59" i="9"/>
  <c r="W59" i="9"/>
  <c r="S59" i="9"/>
  <c r="Q59" i="9"/>
  <c r="AF59" i="9" s="1"/>
  <c r="P59" i="9"/>
  <c r="AE59" i="9" s="1"/>
  <c r="O59" i="9"/>
  <c r="AD59" i="9" s="1"/>
  <c r="N59" i="9"/>
  <c r="AC59" i="9" s="1"/>
  <c r="M59" i="9"/>
  <c r="AB59" i="9" s="1"/>
  <c r="L59" i="9"/>
  <c r="K59" i="9"/>
  <c r="Z59" i="9" s="1"/>
  <c r="J59" i="9"/>
  <c r="I59" i="9"/>
  <c r="X59" i="9" s="1"/>
  <c r="H59" i="9"/>
  <c r="G59" i="9"/>
  <c r="V59" i="9" s="1"/>
  <c r="F59" i="9"/>
  <c r="U59" i="9" s="1"/>
  <c r="E59" i="9"/>
  <c r="T59" i="9" s="1"/>
  <c r="D59" i="9"/>
  <c r="C59" i="9"/>
  <c r="R59" i="9" s="1"/>
  <c r="Y57" i="9"/>
  <c r="W57" i="9"/>
  <c r="U57" i="9"/>
  <c r="T57" i="9"/>
  <c r="Q57" i="9"/>
  <c r="AF57" i="9" s="1"/>
  <c r="P57" i="9"/>
  <c r="AE57" i="9" s="1"/>
  <c r="O57" i="9"/>
  <c r="AD57" i="9" s="1"/>
  <c r="N57" i="9"/>
  <c r="AC57" i="9" s="1"/>
  <c r="M57" i="9"/>
  <c r="AB57" i="9" s="1"/>
  <c r="L57" i="9"/>
  <c r="AA57" i="9" s="1"/>
  <c r="K57" i="9"/>
  <c r="Z57" i="9" s="1"/>
  <c r="J57" i="9"/>
  <c r="I57" i="9"/>
  <c r="X57" i="9" s="1"/>
  <c r="H57" i="9"/>
  <c r="G57" i="9"/>
  <c r="V57" i="9" s="1"/>
  <c r="F57" i="9"/>
  <c r="E57" i="9"/>
  <c r="D57" i="9"/>
  <c r="S57" i="9" s="1"/>
  <c r="C57" i="9"/>
  <c r="R57" i="9" s="1"/>
  <c r="AC55" i="9"/>
  <c r="U55" i="9"/>
  <c r="S55" i="9"/>
  <c r="Q55" i="9"/>
  <c r="AF55" i="9" s="1"/>
  <c r="P55" i="9"/>
  <c r="AE55" i="9" s="1"/>
  <c r="O55" i="9"/>
  <c r="AD55" i="9" s="1"/>
  <c r="N55" i="9"/>
  <c r="M55" i="9"/>
  <c r="AB55" i="9" s="1"/>
  <c r="L55" i="9"/>
  <c r="AA55" i="9" s="1"/>
  <c r="K55" i="9"/>
  <c r="Z55" i="9" s="1"/>
  <c r="J55" i="9"/>
  <c r="Y55" i="9" s="1"/>
  <c r="I55" i="9"/>
  <c r="X55" i="9" s="1"/>
  <c r="H55" i="9"/>
  <c r="W55" i="9" s="1"/>
  <c r="G55" i="9"/>
  <c r="V55" i="9" s="1"/>
  <c r="F55" i="9"/>
  <c r="E55" i="9"/>
  <c r="T55" i="9" s="1"/>
  <c r="D55" i="9"/>
  <c r="C55" i="9"/>
  <c r="R55" i="9" s="1"/>
  <c r="AE53" i="9"/>
  <c r="AA53" i="9"/>
  <c r="W53" i="9"/>
  <c r="U53" i="9"/>
  <c r="S53" i="9"/>
  <c r="Q53" i="9"/>
  <c r="AF53" i="9" s="1"/>
  <c r="P53" i="9"/>
  <c r="O53" i="9"/>
  <c r="AD53" i="9" s="1"/>
  <c r="N53" i="9"/>
  <c r="AC53" i="9" s="1"/>
  <c r="M53" i="9"/>
  <c r="AB53" i="9" s="1"/>
  <c r="L53" i="9"/>
  <c r="K53" i="9"/>
  <c r="Z53" i="9" s="1"/>
  <c r="J53" i="9"/>
  <c r="Y53" i="9" s="1"/>
  <c r="I53" i="9"/>
  <c r="X53" i="9" s="1"/>
  <c r="H53" i="9"/>
  <c r="G53" i="9"/>
  <c r="V53" i="9" s="1"/>
  <c r="F53" i="9"/>
  <c r="E53" i="9"/>
  <c r="T53" i="9" s="1"/>
  <c r="D53" i="9"/>
  <c r="C53" i="9"/>
  <c r="R53" i="9" s="1"/>
  <c r="AD51" i="9"/>
  <c r="AA51" i="9"/>
  <c r="S51" i="9"/>
  <c r="Q51" i="9"/>
  <c r="AF51" i="9" s="1"/>
  <c r="P51" i="9"/>
  <c r="AE51" i="9" s="1"/>
  <c r="O51" i="9"/>
  <c r="N51" i="9"/>
  <c r="AC51" i="9" s="1"/>
  <c r="M51" i="9"/>
  <c r="AB51" i="9" s="1"/>
  <c r="L51" i="9"/>
  <c r="K51" i="9"/>
  <c r="Z51" i="9" s="1"/>
  <c r="J51" i="9"/>
  <c r="Y51" i="9" s="1"/>
  <c r="I51" i="9"/>
  <c r="X51" i="9" s="1"/>
  <c r="H51" i="9"/>
  <c r="W51" i="9" s="1"/>
  <c r="G51" i="9"/>
  <c r="V51" i="9" s="1"/>
  <c r="F51" i="9"/>
  <c r="U51" i="9" s="1"/>
  <c r="E51" i="9"/>
  <c r="T51" i="9" s="1"/>
  <c r="D51" i="9"/>
  <c r="C51" i="9"/>
  <c r="R51" i="9" s="1"/>
  <c r="Y49" i="9"/>
  <c r="T49" i="9"/>
  <c r="Q49" i="9"/>
  <c r="AF49" i="9" s="1"/>
  <c r="P49" i="9"/>
  <c r="AE49" i="9" s="1"/>
  <c r="O49" i="9"/>
  <c r="AD49" i="9" s="1"/>
  <c r="N49" i="9"/>
  <c r="AC49" i="9" s="1"/>
  <c r="M49" i="9"/>
  <c r="AB49" i="9" s="1"/>
  <c r="L49" i="9"/>
  <c r="AA49" i="9" s="1"/>
  <c r="K49" i="9"/>
  <c r="Z49" i="9" s="1"/>
  <c r="J49" i="9"/>
  <c r="I49" i="9"/>
  <c r="X49" i="9" s="1"/>
  <c r="H49" i="9"/>
  <c r="W49" i="9" s="1"/>
  <c r="G49" i="9"/>
  <c r="V49" i="9" s="1"/>
  <c r="F49" i="9"/>
  <c r="U49" i="9" s="1"/>
  <c r="E49" i="9"/>
  <c r="D49" i="9"/>
  <c r="S49" i="9" s="1"/>
  <c r="C49" i="9"/>
  <c r="R49" i="9" s="1"/>
  <c r="W47" i="9"/>
  <c r="U47" i="9"/>
  <c r="R47" i="9"/>
  <c r="Q47" i="9"/>
  <c r="AF47" i="9" s="1"/>
  <c r="P47" i="9"/>
  <c r="AE47" i="9" s="1"/>
  <c r="O47" i="9"/>
  <c r="AD47" i="9" s="1"/>
  <c r="N47" i="9"/>
  <c r="AC47" i="9" s="1"/>
  <c r="M47" i="9"/>
  <c r="AB47" i="9" s="1"/>
  <c r="L47" i="9"/>
  <c r="AA47" i="9" s="1"/>
  <c r="K47" i="9"/>
  <c r="Z47" i="9" s="1"/>
  <c r="J47" i="9"/>
  <c r="Y47" i="9" s="1"/>
  <c r="I47" i="9"/>
  <c r="X47" i="9" s="1"/>
  <c r="H47" i="9"/>
  <c r="G47" i="9"/>
  <c r="V47" i="9" s="1"/>
  <c r="F47" i="9"/>
  <c r="E47" i="9"/>
  <c r="T47" i="9" s="1"/>
  <c r="D47" i="9"/>
  <c r="S47" i="9" s="1"/>
  <c r="C47" i="9"/>
  <c r="Y45" i="9"/>
  <c r="W45" i="9"/>
  <c r="U45" i="9"/>
  <c r="Q45" i="9"/>
  <c r="AF45" i="9" s="1"/>
  <c r="P45" i="9"/>
  <c r="AE45" i="9" s="1"/>
  <c r="O45" i="9"/>
  <c r="AD45" i="9" s="1"/>
  <c r="N45" i="9"/>
  <c r="AC45" i="9" s="1"/>
  <c r="M45" i="9"/>
  <c r="AB45" i="9" s="1"/>
  <c r="L45" i="9"/>
  <c r="AA45" i="9" s="1"/>
  <c r="K45" i="9"/>
  <c r="Z45" i="9" s="1"/>
  <c r="J45" i="9"/>
  <c r="I45" i="9"/>
  <c r="X45" i="9" s="1"/>
  <c r="H45" i="9"/>
  <c r="G45" i="9"/>
  <c r="V45" i="9" s="1"/>
  <c r="F45" i="9"/>
  <c r="E45" i="9"/>
  <c r="T45" i="9" s="1"/>
  <c r="D45" i="9"/>
  <c r="S45" i="9" s="1"/>
  <c r="C45" i="9"/>
  <c r="R45" i="9" s="1"/>
  <c r="AD43" i="9"/>
  <c r="V43" i="9"/>
  <c r="U43" i="9"/>
  <c r="S43" i="9"/>
  <c r="Q43" i="9"/>
  <c r="AF43" i="9" s="1"/>
  <c r="P43" i="9"/>
  <c r="AE43" i="9" s="1"/>
  <c r="O43" i="9"/>
  <c r="N43" i="9"/>
  <c r="AC43" i="9" s="1"/>
  <c r="M43" i="9"/>
  <c r="AB43" i="9" s="1"/>
  <c r="L43" i="9"/>
  <c r="AA43" i="9" s="1"/>
  <c r="K43" i="9"/>
  <c r="Z43" i="9" s="1"/>
  <c r="J43" i="9"/>
  <c r="Y43" i="9" s="1"/>
  <c r="I43" i="9"/>
  <c r="X43" i="9" s="1"/>
  <c r="H43" i="9"/>
  <c r="W43" i="9" s="1"/>
  <c r="G43" i="9"/>
  <c r="F43" i="9"/>
  <c r="E43" i="9"/>
  <c r="T43" i="9" s="1"/>
  <c r="D43" i="9"/>
  <c r="C43" i="9"/>
  <c r="R43" i="9" s="1"/>
  <c r="S41" i="9"/>
  <c r="Q41" i="9"/>
  <c r="AF41" i="9" s="1"/>
  <c r="P41" i="9"/>
  <c r="AE41" i="9" s="1"/>
  <c r="O41" i="9"/>
  <c r="AD41" i="9" s="1"/>
  <c r="N41" i="9"/>
  <c r="AC41" i="9" s="1"/>
  <c r="M41" i="9"/>
  <c r="AB41" i="9" s="1"/>
  <c r="L41" i="9"/>
  <c r="AA41" i="9" s="1"/>
  <c r="K41" i="9"/>
  <c r="Z41" i="9" s="1"/>
  <c r="J41" i="9"/>
  <c r="Y41" i="9" s="1"/>
  <c r="I41" i="9"/>
  <c r="X41" i="9" s="1"/>
  <c r="H41" i="9"/>
  <c r="W41" i="9" s="1"/>
  <c r="G41" i="9"/>
  <c r="V41" i="9" s="1"/>
  <c r="F41" i="9"/>
  <c r="U41" i="9" s="1"/>
  <c r="E41" i="9"/>
  <c r="T41" i="9" s="1"/>
  <c r="D41" i="9"/>
  <c r="C41" i="9"/>
  <c r="R41" i="9" s="1"/>
  <c r="AA39" i="9"/>
  <c r="Q39" i="9"/>
  <c r="AF39" i="9" s="1"/>
  <c r="P39" i="9"/>
  <c r="AE39" i="9" s="1"/>
  <c r="O39" i="9"/>
  <c r="AD39" i="9" s="1"/>
  <c r="N39" i="9"/>
  <c r="AC39" i="9" s="1"/>
  <c r="M39" i="9"/>
  <c r="AB39" i="9" s="1"/>
  <c r="L39" i="9"/>
  <c r="K39" i="9"/>
  <c r="Z39" i="9" s="1"/>
  <c r="J39" i="9"/>
  <c r="Y39" i="9" s="1"/>
  <c r="I39" i="9"/>
  <c r="X39" i="9" s="1"/>
  <c r="H39" i="9"/>
  <c r="W39" i="9" s="1"/>
  <c r="G39" i="9"/>
  <c r="V39" i="9" s="1"/>
  <c r="F39" i="9"/>
  <c r="U39" i="9" s="1"/>
  <c r="E39" i="9"/>
  <c r="T39" i="9" s="1"/>
  <c r="D39" i="9"/>
  <c r="S39" i="9" s="1"/>
  <c r="C39" i="9"/>
  <c r="R39" i="9" s="1"/>
  <c r="AC37" i="9"/>
  <c r="AA37" i="9"/>
  <c r="Y37" i="9"/>
  <c r="S37" i="9"/>
  <c r="Q37" i="9"/>
  <c r="AF37" i="9" s="1"/>
  <c r="P37" i="9"/>
  <c r="AE37" i="9" s="1"/>
  <c r="O37" i="9"/>
  <c r="AD37" i="9" s="1"/>
  <c r="N37" i="9"/>
  <c r="M37" i="9"/>
  <c r="AB37" i="9" s="1"/>
  <c r="L37" i="9"/>
  <c r="K37" i="9"/>
  <c r="Z37" i="9" s="1"/>
  <c r="J37" i="9"/>
  <c r="I37" i="9"/>
  <c r="X37" i="9" s="1"/>
  <c r="H37" i="9"/>
  <c r="W37" i="9" s="1"/>
  <c r="G37" i="9"/>
  <c r="V37" i="9" s="1"/>
  <c r="F37" i="9"/>
  <c r="U37" i="9" s="1"/>
  <c r="E37" i="9"/>
  <c r="T37" i="9" s="1"/>
  <c r="D37" i="9"/>
  <c r="C37" i="9"/>
  <c r="R37" i="9" s="1"/>
  <c r="AE35" i="9"/>
  <c r="Y35" i="9"/>
  <c r="W35" i="9"/>
  <c r="V35" i="9"/>
  <c r="Q35" i="9"/>
  <c r="AF35" i="9" s="1"/>
  <c r="P35" i="9"/>
  <c r="O35" i="9"/>
  <c r="AD35" i="9" s="1"/>
  <c r="N35" i="9"/>
  <c r="AC35" i="9" s="1"/>
  <c r="M35" i="9"/>
  <c r="AB35" i="9" s="1"/>
  <c r="L35" i="9"/>
  <c r="AA35" i="9" s="1"/>
  <c r="K35" i="9"/>
  <c r="Z35" i="9" s="1"/>
  <c r="J35" i="9"/>
  <c r="I35" i="9"/>
  <c r="X35" i="9" s="1"/>
  <c r="H35" i="9"/>
  <c r="G35" i="9"/>
  <c r="F35" i="9"/>
  <c r="U35" i="9" s="1"/>
  <c r="E35" i="9"/>
  <c r="T35" i="9" s="1"/>
  <c r="D35" i="9"/>
  <c r="S35" i="9" s="1"/>
  <c r="C35" i="9"/>
  <c r="R35" i="9" s="1"/>
  <c r="AC33" i="9"/>
  <c r="U33" i="9"/>
  <c r="T33" i="9"/>
  <c r="S33" i="9"/>
  <c r="Q33" i="9"/>
  <c r="AF33" i="9" s="1"/>
  <c r="P33" i="9"/>
  <c r="AE33" i="9" s="1"/>
  <c r="O33" i="9"/>
  <c r="AD33" i="9" s="1"/>
  <c r="N33" i="9"/>
  <c r="M33" i="9"/>
  <c r="AB33" i="9" s="1"/>
  <c r="L33" i="9"/>
  <c r="AA33" i="9" s="1"/>
  <c r="K33" i="9"/>
  <c r="Z33" i="9" s="1"/>
  <c r="J33" i="9"/>
  <c r="Y33" i="9" s="1"/>
  <c r="I33" i="9"/>
  <c r="X33" i="9" s="1"/>
  <c r="H33" i="9"/>
  <c r="W33" i="9" s="1"/>
  <c r="G33" i="9"/>
  <c r="V33" i="9" s="1"/>
  <c r="F33" i="9"/>
  <c r="E33" i="9"/>
  <c r="D33" i="9"/>
  <c r="C33" i="9"/>
  <c r="R33" i="9" s="1"/>
  <c r="AA31" i="9"/>
  <c r="S31" i="9"/>
  <c r="R31" i="9"/>
  <c r="Q31" i="9"/>
  <c r="AF31" i="9" s="1"/>
  <c r="P31" i="9"/>
  <c r="AE31" i="9" s="1"/>
  <c r="O31" i="9"/>
  <c r="AD31" i="9" s="1"/>
  <c r="N31" i="9"/>
  <c r="AC31" i="9" s="1"/>
  <c r="M31" i="9"/>
  <c r="AB31" i="9" s="1"/>
  <c r="L31" i="9"/>
  <c r="K31" i="9"/>
  <c r="Z31" i="9" s="1"/>
  <c r="J31" i="9"/>
  <c r="Y31" i="9" s="1"/>
  <c r="I31" i="9"/>
  <c r="X31" i="9" s="1"/>
  <c r="H31" i="9"/>
  <c r="W31" i="9" s="1"/>
  <c r="G31" i="9"/>
  <c r="V31" i="9" s="1"/>
  <c r="F31" i="9"/>
  <c r="U31" i="9" s="1"/>
  <c r="E31" i="9"/>
  <c r="T31" i="9" s="1"/>
  <c r="D31" i="9"/>
  <c r="C31" i="9"/>
  <c r="AC29" i="9"/>
  <c r="Y29" i="9"/>
  <c r="Q29" i="9"/>
  <c r="AF29" i="9" s="1"/>
  <c r="P29" i="9"/>
  <c r="AE29" i="9" s="1"/>
  <c r="O29" i="9"/>
  <c r="AD29" i="9" s="1"/>
  <c r="N29" i="9"/>
  <c r="M29" i="9"/>
  <c r="AB29" i="9" s="1"/>
  <c r="L29" i="9"/>
  <c r="AA29" i="9" s="1"/>
  <c r="K29" i="9"/>
  <c r="Z29" i="9" s="1"/>
  <c r="J29" i="9"/>
  <c r="I29" i="9"/>
  <c r="X29" i="9" s="1"/>
  <c r="H29" i="9"/>
  <c r="W29" i="9" s="1"/>
  <c r="G29" i="9"/>
  <c r="V29" i="9" s="1"/>
  <c r="F29" i="9"/>
  <c r="U29" i="9" s="1"/>
  <c r="E29" i="9"/>
  <c r="T29" i="9" s="1"/>
  <c r="D29" i="9"/>
  <c r="S29" i="9" s="1"/>
  <c r="C29" i="9"/>
  <c r="R29" i="9" s="1"/>
  <c r="AD27" i="9"/>
  <c r="AA27" i="9"/>
  <c r="Y27" i="9"/>
  <c r="Q27" i="9"/>
  <c r="AF27" i="9" s="1"/>
  <c r="P27" i="9"/>
  <c r="AE27" i="9" s="1"/>
  <c r="O27" i="9"/>
  <c r="N27" i="9"/>
  <c r="AC27" i="9" s="1"/>
  <c r="M27" i="9"/>
  <c r="AB27" i="9" s="1"/>
  <c r="L27" i="9"/>
  <c r="K27" i="9"/>
  <c r="Z27" i="9" s="1"/>
  <c r="J27" i="9"/>
  <c r="I27" i="9"/>
  <c r="X27" i="9" s="1"/>
  <c r="H27" i="9"/>
  <c r="W27" i="9" s="1"/>
  <c r="G27" i="9"/>
  <c r="V27" i="9" s="1"/>
  <c r="F27" i="9"/>
  <c r="U27" i="9" s="1"/>
  <c r="E27" i="9"/>
  <c r="T27" i="9" s="1"/>
  <c r="D27" i="9"/>
  <c r="S27" i="9" s="1"/>
  <c r="C27" i="9"/>
  <c r="R27" i="9" s="1"/>
  <c r="Y25" i="9"/>
  <c r="W25" i="9"/>
  <c r="U25" i="9"/>
  <c r="Q25" i="9"/>
  <c r="AF25" i="9" s="1"/>
  <c r="P25" i="9"/>
  <c r="AE25" i="9" s="1"/>
  <c r="O25" i="9"/>
  <c r="AD25" i="9" s="1"/>
  <c r="N25" i="9"/>
  <c r="AC25" i="9" s="1"/>
  <c r="M25" i="9"/>
  <c r="AB25" i="9" s="1"/>
  <c r="L25" i="9"/>
  <c r="AA25" i="9" s="1"/>
  <c r="K25" i="9"/>
  <c r="Z25" i="9" s="1"/>
  <c r="J25" i="9"/>
  <c r="I25" i="9"/>
  <c r="X25" i="9" s="1"/>
  <c r="H25" i="9"/>
  <c r="G25" i="9"/>
  <c r="V25" i="9" s="1"/>
  <c r="F25" i="9"/>
  <c r="E25" i="9"/>
  <c r="T25" i="9" s="1"/>
  <c r="D25" i="9"/>
  <c r="S25" i="9" s="1"/>
  <c r="C25" i="9"/>
  <c r="R25" i="9" s="1"/>
  <c r="W23" i="9"/>
  <c r="V23" i="9"/>
  <c r="S23" i="9"/>
  <c r="Q23" i="9"/>
  <c r="AF23" i="9" s="1"/>
  <c r="P23" i="9"/>
  <c r="AE23" i="9" s="1"/>
  <c r="O23" i="9"/>
  <c r="AD23" i="9" s="1"/>
  <c r="N23" i="9"/>
  <c r="AC23" i="9" s="1"/>
  <c r="M23" i="9"/>
  <c r="AB23" i="9" s="1"/>
  <c r="L23" i="9"/>
  <c r="AA23" i="9" s="1"/>
  <c r="K23" i="9"/>
  <c r="Z23" i="9" s="1"/>
  <c r="J23" i="9"/>
  <c r="Y23" i="9" s="1"/>
  <c r="I23" i="9"/>
  <c r="X23" i="9" s="1"/>
  <c r="H23" i="9"/>
  <c r="G23" i="9"/>
  <c r="F23" i="9"/>
  <c r="U23" i="9" s="1"/>
  <c r="E23" i="9"/>
  <c r="T23" i="9" s="1"/>
  <c r="D23" i="9"/>
  <c r="C23" i="9"/>
  <c r="R23" i="9" s="1"/>
  <c r="AB21" i="9"/>
  <c r="T21" i="9"/>
  <c r="Q21" i="9"/>
  <c r="AF21" i="9" s="1"/>
  <c r="P21" i="9"/>
  <c r="AE21" i="9" s="1"/>
  <c r="O21" i="9"/>
  <c r="AD21" i="9" s="1"/>
  <c r="N21" i="9"/>
  <c r="AC21" i="9" s="1"/>
  <c r="M21" i="9"/>
  <c r="L21" i="9"/>
  <c r="AA21" i="9" s="1"/>
  <c r="K21" i="9"/>
  <c r="Z21" i="9" s="1"/>
  <c r="J21" i="9"/>
  <c r="Y21" i="9" s="1"/>
  <c r="I21" i="9"/>
  <c r="X21" i="9" s="1"/>
  <c r="H21" i="9"/>
  <c r="W21" i="9" s="1"/>
  <c r="G21" i="9"/>
  <c r="V21" i="9" s="1"/>
  <c r="F21" i="9"/>
  <c r="U21" i="9" s="1"/>
  <c r="E21" i="9"/>
  <c r="D21" i="9"/>
  <c r="S21" i="9" s="1"/>
  <c r="C21" i="9"/>
  <c r="R21" i="9" s="1"/>
  <c r="AC19" i="9"/>
  <c r="AA19" i="9"/>
  <c r="Z19" i="9"/>
  <c r="U19" i="9"/>
  <c r="R19" i="9"/>
  <c r="Q19" i="9"/>
  <c r="AF19" i="9" s="1"/>
  <c r="P19" i="9"/>
  <c r="AE19" i="9" s="1"/>
  <c r="O19" i="9"/>
  <c r="AD19" i="9" s="1"/>
  <c r="N19" i="9"/>
  <c r="M19" i="9"/>
  <c r="AB19" i="9" s="1"/>
  <c r="L19" i="9"/>
  <c r="K19" i="9"/>
  <c r="J19" i="9"/>
  <c r="Y19" i="9" s="1"/>
  <c r="I19" i="9"/>
  <c r="X19" i="9" s="1"/>
  <c r="H19" i="9"/>
  <c r="W19" i="9" s="1"/>
  <c r="G19" i="9"/>
  <c r="V19" i="9" s="1"/>
  <c r="F19" i="9"/>
  <c r="E19" i="9"/>
  <c r="T19" i="9" s="1"/>
  <c r="D19" i="9"/>
  <c r="S19" i="9" s="1"/>
  <c r="C19" i="9"/>
  <c r="AF17" i="9"/>
  <c r="AA17" i="9"/>
  <c r="Y17" i="9"/>
  <c r="X17" i="9"/>
  <c r="S17" i="9"/>
  <c r="Q17" i="9"/>
  <c r="P17" i="9"/>
  <c r="AE17" i="9" s="1"/>
  <c r="O17" i="9"/>
  <c r="AD17" i="9" s="1"/>
  <c r="N17" i="9"/>
  <c r="AC17" i="9" s="1"/>
  <c r="M17" i="9"/>
  <c r="AB17" i="9" s="1"/>
  <c r="L17" i="9"/>
  <c r="K17" i="9"/>
  <c r="Z17" i="9" s="1"/>
  <c r="J17" i="9"/>
  <c r="I17" i="9"/>
  <c r="H17" i="9"/>
  <c r="W17" i="9" s="1"/>
  <c r="G17" i="9"/>
  <c r="V17" i="9" s="1"/>
  <c r="F17" i="9"/>
  <c r="U17" i="9" s="1"/>
  <c r="E17" i="9"/>
  <c r="T17" i="9" s="1"/>
  <c r="D17" i="9"/>
  <c r="C17" i="9"/>
  <c r="R17" i="9" s="1"/>
  <c r="Y15" i="9"/>
  <c r="W15" i="9"/>
  <c r="V15" i="9"/>
  <c r="Q15" i="9"/>
  <c r="AF15" i="9" s="1"/>
  <c r="P15" i="9"/>
  <c r="AE15" i="9" s="1"/>
  <c r="O15" i="9"/>
  <c r="AD15" i="9" s="1"/>
  <c r="N15" i="9"/>
  <c r="AC15" i="9" s="1"/>
  <c r="M15" i="9"/>
  <c r="AB15" i="9" s="1"/>
  <c r="L15" i="9"/>
  <c r="AA15" i="9" s="1"/>
  <c r="K15" i="9"/>
  <c r="Z15" i="9" s="1"/>
  <c r="J15" i="9"/>
  <c r="I15" i="9"/>
  <c r="X15" i="9" s="1"/>
  <c r="H15" i="9"/>
  <c r="G15" i="9"/>
  <c r="F15" i="9"/>
  <c r="U15" i="9" s="1"/>
  <c r="E15" i="9"/>
  <c r="T15" i="9" s="1"/>
  <c r="D15" i="9"/>
  <c r="S15" i="9" s="1"/>
  <c r="C15" i="9"/>
  <c r="R15" i="9" s="1"/>
  <c r="AC13" i="9"/>
  <c r="AB13" i="9"/>
  <c r="W13" i="9"/>
  <c r="U13" i="9"/>
  <c r="T13" i="9"/>
  <c r="Q13" i="9"/>
  <c r="AF13" i="9" s="1"/>
  <c r="P13" i="9"/>
  <c r="AE13" i="9" s="1"/>
  <c r="O13" i="9"/>
  <c r="AD13" i="9" s="1"/>
  <c r="N13" i="9"/>
  <c r="M13" i="9"/>
  <c r="L13" i="9"/>
  <c r="AA13" i="9" s="1"/>
  <c r="K13" i="9"/>
  <c r="Z13" i="9" s="1"/>
  <c r="J13" i="9"/>
  <c r="Y13" i="9" s="1"/>
  <c r="I13" i="9"/>
  <c r="X13" i="9" s="1"/>
  <c r="H13" i="9"/>
  <c r="G13" i="9"/>
  <c r="V13" i="9" s="1"/>
  <c r="F13" i="9"/>
  <c r="E13" i="9"/>
  <c r="D13" i="9"/>
  <c r="S13" i="9" s="1"/>
  <c r="C13" i="9"/>
  <c r="R13" i="9" s="1"/>
  <c r="AC11" i="9"/>
  <c r="AA11" i="9"/>
  <c r="Z11" i="9"/>
  <c r="S11" i="9"/>
  <c r="R11" i="9"/>
  <c r="Q11" i="9"/>
  <c r="AF11" i="9" s="1"/>
  <c r="P11" i="9"/>
  <c r="AE11" i="9" s="1"/>
  <c r="O11" i="9"/>
  <c r="AD11" i="9" s="1"/>
  <c r="N11" i="9"/>
  <c r="M11" i="9"/>
  <c r="AB11" i="9" s="1"/>
  <c r="L11" i="9"/>
  <c r="K11" i="9"/>
  <c r="J11" i="9"/>
  <c r="Y11" i="9" s="1"/>
  <c r="I11" i="9"/>
  <c r="X11" i="9" s="1"/>
  <c r="H11" i="9"/>
  <c r="W11" i="9" s="1"/>
  <c r="G11" i="9"/>
  <c r="V11" i="9" s="1"/>
  <c r="F11" i="9"/>
  <c r="U11" i="9" s="1"/>
  <c r="E11" i="9"/>
  <c r="T11" i="9" s="1"/>
  <c r="D11" i="9"/>
  <c r="C11" i="9"/>
  <c r="AF9" i="9"/>
  <c r="AA9" i="9"/>
  <c r="Y9" i="9"/>
  <c r="X9" i="9"/>
  <c r="Q9" i="9"/>
  <c r="P9" i="9"/>
  <c r="AE9" i="9" s="1"/>
  <c r="O9" i="9"/>
  <c r="AD9" i="9" s="1"/>
  <c r="N9" i="9"/>
  <c r="AC9" i="9" s="1"/>
  <c r="M9" i="9"/>
  <c r="AB9" i="9" s="1"/>
  <c r="L9" i="9"/>
  <c r="K9" i="9"/>
  <c r="Z9" i="9" s="1"/>
  <c r="J9" i="9"/>
  <c r="I9" i="9"/>
  <c r="H9" i="9"/>
  <c r="W9" i="9" s="1"/>
  <c r="G9" i="9"/>
  <c r="V9" i="9" s="1"/>
  <c r="F9" i="9"/>
  <c r="U9" i="9" s="1"/>
  <c r="E9" i="9"/>
  <c r="T9" i="9" s="1"/>
  <c r="D9" i="9"/>
  <c r="S9" i="9" s="1"/>
  <c r="C9" i="9"/>
  <c r="R9" i="9" s="1"/>
  <c r="Y7" i="9"/>
  <c r="W7" i="9"/>
  <c r="Q7" i="9"/>
  <c r="AF7" i="9" s="1"/>
  <c r="P7" i="9"/>
  <c r="AE7" i="9" s="1"/>
  <c r="O7" i="9"/>
  <c r="AD7" i="9" s="1"/>
  <c r="N7" i="9"/>
  <c r="AC7" i="9" s="1"/>
  <c r="M7" i="9"/>
  <c r="L7" i="9"/>
  <c r="AA7" i="9" s="1"/>
  <c r="K7" i="9"/>
  <c r="Z7" i="9" s="1"/>
  <c r="J7" i="9"/>
  <c r="I7" i="9"/>
  <c r="X7" i="9" s="1"/>
  <c r="H7" i="9"/>
  <c r="G7" i="9"/>
  <c r="V7" i="9" s="1"/>
  <c r="F7" i="9"/>
  <c r="U7" i="9" s="1"/>
  <c r="E7" i="9"/>
  <c r="T7" i="9" s="1"/>
  <c r="D7" i="9"/>
  <c r="S7" i="9" s="1"/>
  <c r="C7" i="9"/>
  <c r="R7" i="9" s="1"/>
  <c r="AC5" i="9"/>
  <c r="W5" i="9"/>
  <c r="U5" i="9"/>
  <c r="T5" i="9"/>
  <c r="Q5" i="9"/>
  <c r="AF5" i="9" s="1"/>
  <c r="P5" i="9"/>
  <c r="AE5" i="9" s="1"/>
  <c r="O5" i="9"/>
  <c r="AD5" i="9" s="1"/>
  <c r="N5" i="9"/>
  <c r="M5" i="9"/>
  <c r="AB5" i="9" s="1"/>
  <c r="L5" i="9"/>
  <c r="AA5" i="9" s="1"/>
  <c r="K5" i="9"/>
  <c r="Z5" i="9" s="1"/>
  <c r="J5" i="9"/>
  <c r="Y5" i="9" s="1"/>
  <c r="I5" i="9"/>
  <c r="X5" i="9" s="1"/>
  <c r="H5" i="9"/>
  <c r="G5" i="9"/>
  <c r="V5" i="9" s="1"/>
  <c r="F5" i="9"/>
  <c r="E5" i="9"/>
  <c r="D5" i="9"/>
  <c r="S5" i="9" s="1"/>
  <c r="C5" i="9"/>
  <c r="R5" i="9" s="1"/>
  <c r="AE3" i="9"/>
  <c r="AA3" i="9"/>
  <c r="S3" i="9"/>
  <c r="R3" i="9"/>
  <c r="Q3" i="9"/>
  <c r="AF3" i="9" s="1"/>
  <c r="P3" i="9"/>
  <c r="O3" i="9"/>
  <c r="AD3" i="9" s="1"/>
  <c r="N3" i="9"/>
  <c r="AC3" i="9" s="1"/>
  <c r="M3" i="9"/>
  <c r="AB3" i="9" s="1"/>
  <c r="L3" i="9"/>
  <c r="K3" i="9"/>
  <c r="Z3" i="9" s="1"/>
  <c r="J3" i="9"/>
  <c r="Y3" i="9" s="1"/>
  <c r="I3" i="9"/>
  <c r="X3" i="9" s="1"/>
  <c r="H3" i="9"/>
  <c r="W3" i="9" s="1"/>
  <c r="G3" i="9"/>
  <c r="V3" i="9" s="1"/>
  <c r="F3" i="9"/>
  <c r="U3" i="9" s="1"/>
  <c r="E3" i="9"/>
  <c r="T3" i="9" s="1"/>
  <c r="D3" i="9"/>
  <c r="C3" i="9"/>
  <c r="C63" i="8"/>
  <c r="D63" i="8"/>
  <c r="S63" i="8" s="1"/>
  <c r="E63" i="8"/>
  <c r="F63" i="8"/>
  <c r="G63" i="8"/>
  <c r="H63" i="8"/>
  <c r="W63" i="8" s="1"/>
  <c r="I63" i="8"/>
  <c r="J63" i="8"/>
  <c r="Y63" i="8" s="1"/>
  <c r="K63" i="8"/>
  <c r="L63" i="8"/>
  <c r="AA63" i="8" s="1"/>
  <c r="M63" i="8"/>
  <c r="N63" i="8"/>
  <c r="O63" i="8"/>
  <c r="P63" i="8"/>
  <c r="AE63" i="8" s="1"/>
  <c r="Q63" i="8"/>
  <c r="R63" i="8"/>
  <c r="T63" i="8"/>
  <c r="U63" i="8"/>
  <c r="V63" i="8"/>
  <c r="X63" i="8"/>
  <c r="Z63" i="8"/>
  <c r="AB63" i="8"/>
  <c r="AC63" i="8"/>
  <c r="AD63" i="8"/>
  <c r="AF63" i="8"/>
  <c r="C65" i="8"/>
  <c r="D65" i="8"/>
  <c r="S65" i="8" s="1"/>
  <c r="E65" i="8"/>
  <c r="F65" i="8"/>
  <c r="U65" i="8" s="1"/>
  <c r="G65" i="8"/>
  <c r="V65" i="8" s="1"/>
  <c r="H65" i="8"/>
  <c r="W65" i="8" s="1"/>
  <c r="I65" i="8"/>
  <c r="J65" i="8"/>
  <c r="Y65" i="8" s="1"/>
  <c r="K65" i="8"/>
  <c r="L65" i="8"/>
  <c r="AA65" i="8" s="1"/>
  <c r="M65" i="8"/>
  <c r="N65" i="8"/>
  <c r="AC65" i="8" s="1"/>
  <c r="O65" i="8"/>
  <c r="AD65" i="8" s="1"/>
  <c r="P65" i="8"/>
  <c r="Q65" i="8"/>
  <c r="R65" i="8"/>
  <c r="T65" i="8"/>
  <c r="X65" i="8"/>
  <c r="Z65" i="8"/>
  <c r="AB65" i="8"/>
  <c r="AE65" i="8"/>
  <c r="AF65" i="8"/>
  <c r="C67" i="8"/>
  <c r="D67" i="8"/>
  <c r="S67" i="8" s="1"/>
  <c r="E67" i="8"/>
  <c r="F67" i="8"/>
  <c r="U67" i="8" s="1"/>
  <c r="G67" i="8"/>
  <c r="H67" i="8"/>
  <c r="W67" i="8" s="1"/>
  <c r="I67" i="8"/>
  <c r="X67" i="8" s="1"/>
  <c r="J67" i="8"/>
  <c r="Y67" i="8" s="1"/>
  <c r="K67" i="8"/>
  <c r="L67" i="8"/>
  <c r="AA67" i="8" s="1"/>
  <c r="M67" i="8"/>
  <c r="N67" i="8"/>
  <c r="AC67" i="8" s="1"/>
  <c r="O67" i="8"/>
  <c r="P67" i="8"/>
  <c r="AE67" i="8" s="1"/>
  <c r="Q67" i="8"/>
  <c r="AF67" i="8" s="1"/>
  <c r="R67" i="8"/>
  <c r="T67" i="8"/>
  <c r="V67" i="8"/>
  <c r="Z67" i="8"/>
  <c r="AB67" i="8"/>
  <c r="AD67" i="8"/>
  <c r="C69" i="8"/>
  <c r="R69" i="8" s="1"/>
  <c r="D69" i="8"/>
  <c r="S69" i="8" s="1"/>
  <c r="E69" i="8"/>
  <c r="F69" i="8"/>
  <c r="U69" i="8" s="1"/>
  <c r="G69" i="8"/>
  <c r="H69" i="8"/>
  <c r="W69" i="8" s="1"/>
  <c r="I69" i="8"/>
  <c r="J69" i="8"/>
  <c r="Y69" i="8" s="1"/>
  <c r="K69" i="8"/>
  <c r="Z69" i="8" s="1"/>
  <c r="L69" i="8"/>
  <c r="AA69" i="8" s="1"/>
  <c r="M69" i="8"/>
  <c r="N69" i="8"/>
  <c r="AC69" i="8" s="1"/>
  <c r="O69" i="8"/>
  <c r="P69" i="8"/>
  <c r="AE69" i="8" s="1"/>
  <c r="Q69" i="8"/>
  <c r="T69" i="8"/>
  <c r="V69" i="8"/>
  <c r="X69" i="8"/>
  <c r="AB69" i="8"/>
  <c r="AD69" i="8"/>
  <c r="AF69" i="8"/>
  <c r="C71" i="8"/>
  <c r="D71" i="8"/>
  <c r="S71" i="8" s="1"/>
  <c r="E71" i="8"/>
  <c r="T71" i="8" s="1"/>
  <c r="F71" i="8"/>
  <c r="G71" i="8"/>
  <c r="H71" i="8"/>
  <c r="W71" i="8" s="1"/>
  <c r="I71" i="8"/>
  <c r="J71" i="8"/>
  <c r="Y71" i="8" s="1"/>
  <c r="K71" i="8"/>
  <c r="L71" i="8"/>
  <c r="AA71" i="8" s="1"/>
  <c r="M71" i="8"/>
  <c r="AB71" i="8" s="1"/>
  <c r="N71" i="8"/>
  <c r="O71" i="8"/>
  <c r="P71" i="8"/>
  <c r="AE71" i="8" s="1"/>
  <c r="Q71" i="8"/>
  <c r="R71" i="8"/>
  <c r="U71" i="8"/>
  <c r="V71" i="8"/>
  <c r="X71" i="8"/>
  <c r="Z71" i="8"/>
  <c r="AC71" i="8"/>
  <c r="AD71" i="8"/>
  <c r="AF71" i="8"/>
  <c r="C73" i="8"/>
  <c r="D73" i="8"/>
  <c r="S73" i="8" s="1"/>
  <c r="E73" i="8"/>
  <c r="F73" i="8"/>
  <c r="U73" i="8" s="1"/>
  <c r="G73" i="8"/>
  <c r="V73" i="8" s="1"/>
  <c r="H73" i="8"/>
  <c r="I73" i="8"/>
  <c r="J73" i="8"/>
  <c r="Y73" i="8" s="1"/>
  <c r="K73" i="8"/>
  <c r="L73" i="8"/>
  <c r="AA73" i="8" s="1"/>
  <c r="M73" i="8"/>
  <c r="N73" i="8"/>
  <c r="AC73" i="8" s="1"/>
  <c r="O73" i="8"/>
  <c r="AD73" i="8" s="1"/>
  <c r="P73" i="8"/>
  <c r="Q73" i="8"/>
  <c r="R73" i="8"/>
  <c r="T73" i="8"/>
  <c r="W73" i="8"/>
  <c r="X73" i="8"/>
  <c r="Z73" i="8"/>
  <c r="AB73" i="8"/>
  <c r="AE73" i="8"/>
  <c r="AF73" i="8"/>
  <c r="C75" i="8"/>
  <c r="D75" i="8"/>
  <c r="S75" i="8" s="1"/>
  <c r="E75" i="8"/>
  <c r="F75" i="8"/>
  <c r="U75" i="8" s="1"/>
  <c r="G75" i="8"/>
  <c r="H75" i="8"/>
  <c r="W75" i="8" s="1"/>
  <c r="I75" i="8"/>
  <c r="X75" i="8" s="1"/>
  <c r="J75" i="8"/>
  <c r="K75" i="8"/>
  <c r="L75" i="8"/>
  <c r="AA75" i="8" s="1"/>
  <c r="M75" i="8"/>
  <c r="N75" i="8"/>
  <c r="AC75" i="8" s="1"/>
  <c r="O75" i="8"/>
  <c r="P75" i="8"/>
  <c r="AE75" i="8" s="1"/>
  <c r="Q75" i="8"/>
  <c r="AF75" i="8" s="1"/>
  <c r="R75" i="8"/>
  <c r="T75" i="8"/>
  <c r="V75" i="8"/>
  <c r="Y75" i="8"/>
  <c r="Z75" i="8"/>
  <c r="AB75" i="8"/>
  <c r="AD75" i="8"/>
  <c r="C77" i="8"/>
  <c r="R77" i="8" s="1"/>
  <c r="D77" i="8"/>
  <c r="E77" i="8"/>
  <c r="F77" i="8"/>
  <c r="U77" i="8" s="1"/>
  <c r="G77" i="8"/>
  <c r="H77" i="8"/>
  <c r="W77" i="8" s="1"/>
  <c r="I77" i="8"/>
  <c r="J77" i="8"/>
  <c r="Y77" i="8" s="1"/>
  <c r="K77" i="8"/>
  <c r="Z77" i="8" s="1"/>
  <c r="L77" i="8"/>
  <c r="M77" i="8"/>
  <c r="N77" i="8"/>
  <c r="AC77" i="8" s="1"/>
  <c r="O77" i="8"/>
  <c r="P77" i="8"/>
  <c r="AE77" i="8" s="1"/>
  <c r="Q77" i="8"/>
  <c r="S77" i="8"/>
  <c r="T77" i="8"/>
  <c r="V77" i="8"/>
  <c r="X77" i="8"/>
  <c r="AA77" i="8"/>
  <c r="AB77" i="8"/>
  <c r="AD77" i="8"/>
  <c r="AF77" i="8"/>
  <c r="C79" i="8"/>
  <c r="D79" i="8"/>
  <c r="S79" i="8" s="1"/>
  <c r="E79" i="8"/>
  <c r="T79" i="8" s="1"/>
  <c r="F79" i="8"/>
  <c r="G79" i="8"/>
  <c r="H79" i="8"/>
  <c r="W79" i="8" s="1"/>
  <c r="I79" i="8"/>
  <c r="J79" i="8"/>
  <c r="Y79" i="8" s="1"/>
  <c r="K79" i="8"/>
  <c r="L79" i="8"/>
  <c r="AA79" i="8" s="1"/>
  <c r="M79" i="8"/>
  <c r="AB79" i="8" s="1"/>
  <c r="N79" i="8"/>
  <c r="O79" i="8"/>
  <c r="P79" i="8"/>
  <c r="AE79" i="8" s="1"/>
  <c r="Q79" i="8"/>
  <c r="R79" i="8"/>
  <c r="U79" i="8"/>
  <c r="V79" i="8"/>
  <c r="X79" i="8"/>
  <c r="Z79" i="8"/>
  <c r="AC79" i="8"/>
  <c r="AD79" i="8"/>
  <c r="AF79" i="8"/>
  <c r="C81" i="8"/>
  <c r="D81" i="8"/>
  <c r="S81" i="8" s="1"/>
  <c r="E81" i="8"/>
  <c r="F81" i="8"/>
  <c r="U81" i="8" s="1"/>
  <c r="G81" i="8"/>
  <c r="V81" i="8" s="1"/>
  <c r="H81" i="8"/>
  <c r="I81" i="8"/>
  <c r="J81" i="8"/>
  <c r="Y81" i="8" s="1"/>
  <c r="K81" i="8"/>
  <c r="L81" i="8"/>
  <c r="AA81" i="8" s="1"/>
  <c r="M81" i="8"/>
  <c r="N81" i="8"/>
  <c r="AC81" i="8" s="1"/>
  <c r="O81" i="8"/>
  <c r="AD81" i="8" s="1"/>
  <c r="P81" i="8"/>
  <c r="Q81" i="8"/>
  <c r="R81" i="8"/>
  <c r="T81" i="8"/>
  <c r="W81" i="8"/>
  <c r="X81" i="8"/>
  <c r="Z81" i="8"/>
  <c r="AB81" i="8"/>
  <c r="AE81" i="8"/>
  <c r="AF81" i="8"/>
  <c r="C83" i="8"/>
  <c r="D83" i="8"/>
  <c r="S83" i="8" s="1"/>
  <c r="E83" i="8"/>
  <c r="F83" i="8"/>
  <c r="U83" i="8" s="1"/>
  <c r="G83" i="8"/>
  <c r="H83" i="8"/>
  <c r="W83" i="8" s="1"/>
  <c r="I83" i="8"/>
  <c r="X83" i="8" s="1"/>
  <c r="J83" i="8"/>
  <c r="K83" i="8"/>
  <c r="L83" i="8"/>
  <c r="AA83" i="8" s="1"/>
  <c r="M83" i="8"/>
  <c r="N83" i="8"/>
  <c r="AC83" i="8" s="1"/>
  <c r="O83" i="8"/>
  <c r="P83" i="8"/>
  <c r="AE83" i="8" s="1"/>
  <c r="Q83" i="8"/>
  <c r="AF83" i="8" s="1"/>
  <c r="R83" i="8"/>
  <c r="T83" i="8"/>
  <c r="V83" i="8"/>
  <c r="Y83" i="8"/>
  <c r="Z83" i="8"/>
  <c r="AB83" i="8"/>
  <c r="AD83" i="8"/>
  <c r="C85" i="8"/>
  <c r="R85" i="8" s="1"/>
  <c r="D85" i="8"/>
  <c r="S85" i="8" s="1"/>
  <c r="E85" i="8"/>
  <c r="F85" i="8"/>
  <c r="U85" i="8" s="1"/>
  <c r="G85" i="8"/>
  <c r="H85" i="8"/>
  <c r="W85" i="8" s="1"/>
  <c r="I85" i="8"/>
  <c r="J85" i="8"/>
  <c r="Y85" i="8" s="1"/>
  <c r="K85" i="8"/>
  <c r="Z85" i="8" s="1"/>
  <c r="L85" i="8"/>
  <c r="M85" i="8"/>
  <c r="N85" i="8"/>
  <c r="AC85" i="8" s="1"/>
  <c r="O85" i="8"/>
  <c r="P85" i="8"/>
  <c r="AE85" i="8" s="1"/>
  <c r="Q85" i="8"/>
  <c r="T85" i="8"/>
  <c r="V85" i="8"/>
  <c r="X85" i="8"/>
  <c r="AA85" i="8"/>
  <c r="AB85" i="8"/>
  <c r="AD85" i="8"/>
  <c r="AF85" i="8"/>
  <c r="C87" i="8"/>
  <c r="D87" i="8"/>
  <c r="S87" i="8" s="1"/>
  <c r="E87" i="8"/>
  <c r="T87" i="8" s="1"/>
  <c r="F87" i="8"/>
  <c r="U87" i="8" s="1"/>
  <c r="G87" i="8"/>
  <c r="H87" i="8"/>
  <c r="W87" i="8" s="1"/>
  <c r="I87" i="8"/>
  <c r="J87" i="8"/>
  <c r="Y87" i="8" s="1"/>
  <c r="K87" i="8"/>
  <c r="L87" i="8"/>
  <c r="AA87" i="8" s="1"/>
  <c r="M87" i="8"/>
  <c r="AB87" i="8" s="1"/>
  <c r="N87" i="8"/>
  <c r="O87" i="8"/>
  <c r="P87" i="8"/>
  <c r="AE87" i="8" s="1"/>
  <c r="Q87" i="8"/>
  <c r="R87" i="8"/>
  <c r="V87" i="8"/>
  <c r="X87" i="8"/>
  <c r="Z87" i="8"/>
  <c r="AC87" i="8"/>
  <c r="AD87" i="8"/>
  <c r="AF87" i="8"/>
  <c r="C89" i="8"/>
  <c r="D89" i="8"/>
  <c r="S89" i="8" s="1"/>
  <c r="E89" i="8"/>
  <c r="F89" i="8"/>
  <c r="U89" i="8" s="1"/>
  <c r="G89" i="8"/>
  <c r="V89" i="8" s="1"/>
  <c r="H89" i="8"/>
  <c r="W89" i="8" s="1"/>
  <c r="I89" i="8"/>
  <c r="J89" i="8"/>
  <c r="Y89" i="8" s="1"/>
  <c r="K89" i="8"/>
  <c r="L89" i="8"/>
  <c r="AA89" i="8" s="1"/>
  <c r="M89" i="8"/>
  <c r="N89" i="8"/>
  <c r="AC89" i="8" s="1"/>
  <c r="O89" i="8"/>
  <c r="AD89" i="8" s="1"/>
  <c r="P89" i="8"/>
  <c r="AE89" i="8" s="1"/>
  <c r="Q89" i="8"/>
  <c r="R89" i="8"/>
  <c r="T89" i="8"/>
  <c r="X89" i="8"/>
  <c r="Z89" i="8"/>
  <c r="AB89" i="8"/>
  <c r="AF89" i="8"/>
  <c r="C91" i="8"/>
  <c r="D91" i="8"/>
  <c r="S91" i="8" s="1"/>
  <c r="E91" i="8"/>
  <c r="F91" i="8"/>
  <c r="U91" i="8" s="1"/>
  <c r="G91" i="8"/>
  <c r="H91" i="8"/>
  <c r="W91" i="8" s="1"/>
  <c r="I91" i="8"/>
  <c r="X91" i="8" s="1"/>
  <c r="J91" i="8"/>
  <c r="Y91" i="8" s="1"/>
  <c r="K91" i="8"/>
  <c r="L91" i="8"/>
  <c r="AA91" i="8" s="1"/>
  <c r="M91" i="8"/>
  <c r="N91" i="8"/>
  <c r="AC91" i="8" s="1"/>
  <c r="O91" i="8"/>
  <c r="P91" i="8"/>
  <c r="AE91" i="8" s="1"/>
  <c r="Q91" i="8"/>
  <c r="AF91" i="8" s="1"/>
  <c r="R91" i="8"/>
  <c r="T91" i="8"/>
  <c r="V91" i="8"/>
  <c r="Z91" i="8"/>
  <c r="AB91" i="8"/>
  <c r="AD91" i="8"/>
  <c r="C93" i="8"/>
  <c r="R93" i="8" s="1"/>
  <c r="D93" i="8"/>
  <c r="S93" i="8" s="1"/>
  <c r="E93" i="8"/>
  <c r="F93" i="8"/>
  <c r="U93" i="8" s="1"/>
  <c r="G93" i="8"/>
  <c r="H93" i="8"/>
  <c r="W93" i="8" s="1"/>
  <c r="I93" i="8"/>
  <c r="J93" i="8"/>
  <c r="Y93" i="8" s="1"/>
  <c r="K93" i="8"/>
  <c r="Z93" i="8" s="1"/>
  <c r="L93" i="8"/>
  <c r="AA93" i="8" s="1"/>
  <c r="M93" i="8"/>
  <c r="N93" i="8"/>
  <c r="AC93" i="8" s="1"/>
  <c r="O93" i="8"/>
  <c r="P93" i="8"/>
  <c r="AE93" i="8" s="1"/>
  <c r="Q93" i="8"/>
  <c r="T93" i="8"/>
  <c r="V93" i="8"/>
  <c r="X93" i="8"/>
  <c r="AB93" i="8"/>
  <c r="AD93" i="8"/>
  <c r="AF93" i="8"/>
  <c r="C95" i="8"/>
  <c r="D95" i="8"/>
  <c r="S95" i="8" s="1"/>
  <c r="E95" i="8"/>
  <c r="T95" i="8" s="1"/>
  <c r="F95" i="8"/>
  <c r="G95" i="8"/>
  <c r="H95" i="8"/>
  <c r="W95" i="8" s="1"/>
  <c r="I95" i="8"/>
  <c r="J95" i="8"/>
  <c r="Y95" i="8" s="1"/>
  <c r="K95" i="8"/>
  <c r="L95" i="8"/>
  <c r="AA95" i="8" s="1"/>
  <c r="M95" i="8"/>
  <c r="AB95" i="8" s="1"/>
  <c r="N95" i="8"/>
  <c r="O95" i="8"/>
  <c r="P95" i="8"/>
  <c r="AE95" i="8" s="1"/>
  <c r="Q95" i="8"/>
  <c r="R95" i="8"/>
  <c r="U95" i="8"/>
  <c r="V95" i="8"/>
  <c r="X95" i="8"/>
  <c r="Z95" i="8"/>
  <c r="AC95" i="8"/>
  <c r="AD95" i="8"/>
  <c r="AF95" i="8"/>
  <c r="C97" i="8"/>
  <c r="D97" i="8"/>
  <c r="S97" i="8" s="1"/>
  <c r="E97" i="8"/>
  <c r="F97" i="8"/>
  <c r="U97" i="8" s="1"/>
  <c r="G97" i="8"/>
  <c r="V97" i="8" s="1"/>
  <c r="H97" i="8"/>
  <c r="I97" i="8"/>
  <c r="J97" i="8"/>
  <c r="Y97" i="8" s="1"/>
  <c r="K97" i="8"/>
  <c r="L97" i="8"/>
  <c r="AA97" i="8" s="1"/>
  <c r="M97" i="8"/>
  <c r="N97" i="8"/>
  <c r="AC97" i="8" s="1"/>
  <c r="O97" i="8"/>
  <c r="AD97" i="8" s="1"/>
  <c r="P97" i="8"/>
  <c r="Q97" i="8"/>
  <c r="R97" i="8"/>
  <c r="T97" i="8"/>
  <c r="W97" i="8"/>
  <c r="X97" i="8"/>
  <c r="Z97" i="8"/>
  <c r="AB97" i="8"/>
  <c r="AE97" i="8"/>
  <c r="AF97" i="8"/>
  <c r="C99" i="8"/>
  <c r="D99" i="8"/>
  <c r="S99" i="8" s="1"/>
  <c r="E99" i="8"/>
  <c r="F99" i="8"/>
  <c r="U99" i="8" s="1"/>
  <c r="G99" i="8"/>
  <c r="H99" i="8"/>
  <c r="W99" i="8" s="1"/>
  <c r="I99" i="8"/>
  <c r="X99" i="8" s="1"/>
  <c r="J99" i="8"/>
  <c r="K99" i="8"/>
  <c r="L99" i="8"/>
  <c r="AA99" i="8" s="1"/>
  <c r="M99" i="8"/>
  <c r="N99" i="8"/>
  <c r="AC99" i="8" s="1"/>
  <c r="O99" i="8"/>
  <c r="P99" i="8"/>
  <c r="AE99" i="8" s="1"/>
  <c r="Q99" i="8"/>
  <c r="AF99" i="8" s="1"/>
  <c r="R99" i="8"/>
  <c r="T99" i="8"/>
  <c r="V99" i="8"/>
  <c r="Y99" i="8"/>
  <c r="Z99" i="8"/>
  <c r="AB99" i="8"/>
  <c r="AD99" i="8"/>
  <c r="C101" i="8"/>
  <c r="R101" i="8" s="1"/>
  <c r="D101" i="8"/>
  <c r="S101" i="8" s="1"/>
  <c r="E101" i="8"/>
  <c r="F101" i="8"/>
  <c r="U101" i="8" s="1"/>
  <c r="G101" i="8"/>
  <c r="H101" i="8"/>
  <c r="W101" i="8" s="1"/>
  <c r="I101" i="8"/>
  <c r="J101" i="8"/>
  <c r="Y101" i="8" s="1"/>
  <c r="K101" i="8"/>
  <c r="Z101" i="8" s="1"/>
  <c r="L101" i="8"/>
  <c r="M101" i="8"/>
  <c r="N101" i="8"/>
  <c r="AC101" i="8" s="1"/>
  <c r="O101" i="8"/>
  <c r="P101" i="8"/>
  <c r="AE101" i="8" s="1"/>
  <c r="Q101" i="8"/>
  <c r="T101" i="8"/>
  <c r="V101" i="8"/>
  <c r="X101" i="8"/>
  <c r="AA101" i="8"/>
  <c r="AB101" i="8"/>
  <c r="AD101" i="8"/>
  <c r="AF101" i="8"/>
  <c r="C103" i="8"/>
  <c r="D103" i="8"/>
  <c r="S103" i="8" s="1"/>
  <c r="E103" i="8"/>
  <c r="T103" i="8" s="1"/>
  <c r="F103" i="8"/>
  <c r="U103" i="8" s="1"/>
  <c r="G103" i="8"/>
  <c r="H103" i="8"/>
  <c r="W103" i="8" s="1"/>
  <c r="I103" i="8"/>
  <c r="J103" i="8"/>
  <c r="Y103" i="8" s="1"/>
  <c r="K103" i="8"/>
  <c r="L103" i="8"/>
  <c r="AA103" i="8" s="1"/>
  <c r="M103" i="8"/>
  <c r="AB103" i="8" s="1"/>
  <c r="N103" i="8"/>
  <c r="O103" i="8"/>
  <c r="P103" i="8"/>
  <c r="AE103" i="8" s="1"/>
  <c r="Q103" i="8"/>
  <c r="R103" i="8"/>
  <c r="V103" i="8"/>
  <c r="X103" i="8"/>
  <c r="Z103" i="8"/>
  <c r="AC103" i="8"/>
  <c r="AD103" i="8"/>
  <c r="AF103" i="8"/>
  <c r="C105" i="8"/>
  <c r="D105" i="8"/>
  <c r="S105" i="8" s="1"/>
  <c r="E105" i="8"/>
  <c r="F105" i="8"/>
  <c r="U105" i="8" s="1"/>
  <c r="G105" i="8"/>
  <c r="V105" i="8" s="1"/>
  <c r="H105" i="8"/>
  <c r="W105" i="8" s="1"/>
  <c r="I105" i="8"/>
  <c r="J105" i="8"/>
  <c r="Y105" i="8" s="1"/>
  <c r="K105" i="8"/>
  <c r="L105" i="8"/>
  <c r="AA105" i="8" s="1"/>
  <c r="M105" i="8"/>
  <c r="N105" i="8"/>
  <c r="AC105" i="8" s="1"/>
  <c r="O105" i="8"/>
  <c r="AD105" i="8" s="1"/>
  <c r="P105" i="8"/>
  <c r="Q105" i="8"/>
  <c r="R105" i="8"/>
  <c r="T105" i="8"/>
  <c r="X105" i="8"/>
  <c r="Z105" i="8"/>
  <c r="AB105" i="8"/>
  <c r="AE105" i="8"/>
  <c r="AF105" i="8"/>
  <c r="C107" i="8"/>
  <c r="D107" i="8"/>
  <c r="S107" i="8" s="1"/>
  <c r="E107" i="8"/>
  <c r="F107" i="8"/>
  <c r="U107" i="8" s="1"/>
  <c r="G107" i="8"/>
  <c r="H107" i="8"/>
  <c r="W107" i="8" s="1"/>
  <c r="I107" i="8"/>
  <c r="X107" i="8" s="1"/>
  <c r="J107" i="8"/>
  <c r="Y107" i="8" s="1"/>
  <c r="K107" i="8"/>
  <c r="L107" i="8"/>
  <c r="AA107" i="8" s="1"/>
  <c r="M107" i="8"/>
  <c r="N107" i="8"/>
  <c r="AC107" i="8" s="1"/>
  <c r="O107" i="8"/>
  <c r="P107" i="8"/>
  <c r="AE107" i="8" s="1"/>
  <c r="Q107" i="8"/>
  <c r="AF107" i="8" s="1"/>
  <c r="R107" i="8"/>
  <c r="T107" i="8"/>
  <c r="V107" i="8"/>
  <c r="Z107" i="8"/>
  <c r="AB107" i="8"/>
  <c r="AD107" i="8"/>
  <c r="AD19" i="8"/>
  <c r="AF19" i="8"/>
  <c r="AE25" i="8"/>
  <c r="AB27" i="8"/>
  <c r="AC29" i="8"/>
  <c r="AE29" i="8"/>
  <c r="AF31" i="8"/>
  <c r="AC33" i="8"/>
  <c r="AD35" i="8"/>
  <c r="AF35" i="8"/>
  <c r="AB39" i="8"/>
  <c r="AD39" i="8"/>
  <c r="AE41" i="8"/>
  <c r="AB43" i="8"/>
  <c r="AC45" i="8"/>
  <c r="AE45" i="8"/>
  <c r="AF47" i="8"/>
  <c r="AC49" i="8"/>
  <c r="AD51" i="8"/>
  <c r="AF51" i="8"/>
  <c r="AB55" i="8"/>
  <c r="AD55" i="8"/>
  <c r="AE57" i="8"/>
  <c r="AB59" i="8"/>
  <c r="AC61" i="8"/>
  <c r="AE61" i="8"/>
  <c r="M27" i="8"/>
  <c r="N27" i="8"/>
  <c r="AC27" i="8" s="1"/>
  <c r="O27" i="8"/>
  <c r="AD27" i="8" s="1"/>
  <c r="P27" i="8"/>
  <c r="AE27" i="8" s="1"/>
  <c r="Q27" i="8"/>
  <c r="AF27" i="8" s="1"/>
  <c r="M29" i="8"/>
  <c r="AB29" i="8" s="1"/>
  <c r="N29" i="8"/>
  <c r="O29" i="8"/>
  <c r="AD29" i="8" s="1"/>
  <c r="P29" i="8"/>
  <c r="Q29" i="8"/>
  <c r="AF29" i="8" s="1"/>
  <c r="M31" i="8"/>
  <c r="AB31" i="8" s="1"/>
  <c r="N31" i="8"/>
  <c r="AC31" i="8" s="1"/>
  <c r="O31" i="8"/>
  <c r="AD31" i="8" s="1"/>
  <c r="P31" i="8"/>
  <c r="AE31" i="8" s="1"/>
  <c r="Q31" i="8"/>
  <c r="M33" i="8"/>
  <c r="AB33" i="8" s="1"/>
  <c r="N33" i="8"/>
  <c r="O33" i="8"/>
  <c r="AD33" i="8" s="1"/>
  <c r="P33" i="8"/>
  <c r="AE33" i="8" s="1"/>
  <c r="Q33" i="8"/>
  <c r="AF33" i="8" s="1"/>
  <c r="M35" i="8"/>
  <c r="AB35" i="8" s="1"/>
  <c r="N35" i="8"/>
  <c r="AC35" i="8" s="1"/>
  <c r="O35" i="8"/>
  <c r="P35" i="8"/>
  <c r="AE35" i="8" s="1"/>
  <c r="Q35" i="8"/>
  <c r="M37" i="8"/>
  <c r="AB37" i="8" s="1"/>
  <c r="N37" i="8"/>
  <c r="AC37" i="8" s="1"/>
  <c r="O37" i="8"/>
  <c r="AD37" i="8" s="1"/>
  <c r="P37" i="8"/>
  <c r="AE37" i="8" s="1"/>
  <c r="Q37" i="8"/>
  <c r="AF37" i="8" s="1"/>
  <c r="M39" i="8"/>
  <c r="N39" i="8"/>
  <c r="AC39" i="8" s="1"/>
  <c r="O39" i="8"/>
  <c r="P39" i="8"/>
  <c r="AE39" i="8" s="1"/>
  <c r="Q39" i="8"/>
  <c r="AF39" i="8" s="1"/>
  <c r="M41" i="8"/>
  <c r="AB41" i="8" s="1"/>
  <c r="N41" i="8"/>
  <c r="AC41" i="8" s="1"/>
  <c r="O41" i="8"/>
  <c r="AD41" i="8" s="1"/>
  <c r="P41" i="8"/>
  <c r="Q41" i="8"/>
  <c r="AF41" i="8" s="1"/>
  <c r="M43" i="8"/>
  <c r="N43" i="8"/>
  <c r="AC43" i="8" s="1"/>
  <c r="O43" i="8"/>
  <c r="AD43" i="8" s="1"/>
  <c r="P43" i="8"/>
  <c r="AE43" i="8" s="1"/>
  <c r="Q43" i="8"/>
  <c r="AF43" i="8" s="1"/>
  <c r="M45" i="8"/>
  <c r="AB45" i="8" s="1"/>
  <c r="N45" i="8"/>
  <c r="O45" i="8"/>
  <c r="AD45" i="8" s="1"/>
  <c r="P45" i="8"/>
  <c r="Q45" i="8"/>
  <c r="AF45" i="8" s="1"/>
  <c r="M47" i="8"/>
  <c r="AB47" i="8" s="1"/>
  <c r="N47" i="8"/>
  <c r="AC47" i="8" s="1"/>
  <c r="O47" i="8"/>
  <c r="AD47" i="8" s="1"/>
  <c r="P47" i="8"/>
  <c r="AE47" i="8" s="1"/>
  <c r="Q47" i="8"/>
  <c r="M49" i="8"/>
  <c r="AB49" i="8" s="1"/>
  <c r="N49" i="8"/>
  <c r="O49" i="8"/>
  <c r="AD49" i="8" s="1"/>
  <c r="P49" i="8"/>
  <c r="AE49" i="8" s="1"/>
  <c r="Q49" i="8"/>
  <c r="AF49" i="8" s="1"/>
  <c r="M51" i="8"/>
  <c r="AB51" i="8" s="1"/>
  <c r="N51" i="8"/>
  <c r="AC51" i="8" s="1"/>
  <c r="O51" i="8"/>
  <c r="P51" i="8"/>
  <c r="AE51" i="8" s="1"/>
  <c r="Q51" i="8"/>
  <c r="M53" i="8"/>
  <c r="AB53" i="8" s="1"/>
  <c r="N53" i="8"/>
  <c r="AC53" i="8" s="1"/>
  <c r="O53" i="8"/>
  <c r="AD53" i="8" s="1"/>
  <c r="P53" i="8"/>
  <c r="AE53" i="8" s="1"/>
  <c r="Q53" i="8"/>
  <c r="AF53" i="8" s="1"/>
  <c r="M55" i="8"/>
  <c r="N55" i="8"/>
  <c r="AC55" i="8" s="1"/>
  <c r="O55" i="8"/>
  <c r="P55" i="8"/>
  <c r="AE55" i="8" s="1"/>
  <c r="Q55" i="8"/>
  <c r="AF55" i="8" s="1"/>
  <c r="M57" i="8"/>
  <c r="AB57" i="8" s="1"/>
  <c r="N57" i="8"/>
  <c r="AC57" i="8" s="1"/>
  <c r="O57" i="8"/>
  <c r="AD57" i="8" s="1"/>
  <c r="P57" i="8"/>
  <c r="Q57" i="8"/>
  <c r="AF57" i="8" s="1"/>
  <c r="M59" i="8"/>
  <c r="N59" i="8"/>
  <c r="AC59" i="8" s="1"/>
  <c r="O59" i="8"/>
  <c r="AD59" i="8" s="1"/>
  <c r="P59" i="8"/>
  <c r="AE59" i="8" s="1"/>
  <c r="Q59" i="8"/>
  <c r="AF59" i="8" s="1"/>
  <c r="M61" i="8"/>
  <c r="AB61" i="8" s="1"/>
  <c r="N61" i="8"/>
  <c r="O61" i="8"/>
  <c r="AD61" i="8" s="1"/>
  <c r="P61" i="8"/>
  <c r="Q61" i="8"/>
  <c r="AF61" i="8" s="1"/>
  <c r="N21" i="8"/>
  <c r="AC21" i="8" s="1"/>
  <c r="O21" i="8"/>
  <c r="AD21" i="8" s="1"/>
  <c r="P21" i="8"/>
  <c r="AE21" i="8" s="1"/>
  <c r="Q21" i="8"/>
  <c r="AF21" i="8" s="1"/>
  <c r="N23" i="8"/>
  <c r="AC23" i="8" s="1"/>
  <c r="O23" i="8"/>
  <c r="AD23" i="8" s="1"/>
  <c r="P23" i="8"/>
  <c r="AE23" i="8" s="1"/>
  <c r="Q23" i="8"/>
  <c r="AF23" i="8" s="1"/>
  <c r="N25" i="8"/>
  <c r="AC25" i="8" s="1"/>
  <c r="O25" i="8"/>
  <c r="AD25" i="8" s="1"/>
  <c r="P25" i="8"/>
  <c r="Q25" i="8"/>
  <c r="AF25" i="8" s="1"/>
  <c r="Q19" i="8"/>
  <c r="P19" i="8"/>
  <c r="AE19" i="8" s="1"/>
  <c r="O19" i="8"/>
  <c r="N19" i="8"/>
  <c r="AC19" i="8" s="1"/>
  <c r="M5" i="8"/>
  <c r="AB5" i="8" s="1"/>
  <c r="N5" i="8"/>
  <c r="AC5" i="8" s="1"/>
  <c r="O5" i="8"/>
  <c r="AD5" i="8" s="1"/>
  <c r="P5" i="8"/>
  <c r="AE5" i="8" s="1"/>
  <c r="Q5" i="8"/>
  <c r="AF5" i="8" s="1"/>
  <c r="M7" i="8"/>
  <c r="AB7" i="8" s="1"/>
  <c r="N7" i="8"/>
  <c r="AC7" i="8" s="1"/>
  <c r="O7" i="8"/>
  <c r="AD7" i="8" s="1"/>
  <c r="P7" i="8"/>
  <c r="AE7" i="8" s="1"/>
  <c r="Q7" i="8"/>
  <c r="AF7" i="8" s="1"/>
  <c r="M9" i="8"/>
  <c r="AB9" i="8" s="1"/>
  <c r="N9" i="8"/>
  <c r="AC9" i="8" s="1"/>
  <c r="O9" i="8"/>
  <c r="AD9" i="8" s="1"/>
  <c r="P9" i="8"/>
  <c r="AE9" i="8" s="1"/>
  <c r="Q9" i="8"/>
  <c r="AF9" i="8" s="1"/>
  <c r="M11" i="8"/>
  <c r="AB11" i="8" s="1"/>
  <c r="N11" i="8"/>
  <c r="AC11" i="8" s="1"/>
  <c r="O11" i="8"/>
  <c r="AD11" i="8" s="1"/>
  <c r="P11" i="8"/>
  <c r="AE11" i="8" s="1"/>
  <c r="Q11" i="8"/>
  <c r="AF11" i="8" s="1"/>
  <c r="M13" i="8"/>
  <c r="AB13" i="8" s="1"/>
  <c r="N13" i="8"/>
  <c r="AC13" i="8" s="1"/>
  <c r="O13" i="8"/>
  <c r="AD13" i="8" s="1"/>
  <c r="P13" i="8"/>
  <c r="AE13" i="8" s="1"/>
  <c r="Q13" i="8"/>
  <c r="AF13" i="8" s="1"/>
  <c r="M15" i="8"/>
  <c r="AB15" i="8" s="1"/>
  <c r="N15" i="8"/>
  <c r="AC15" i="8" s="1"/>
  <c r="O15" i="8"/>
  <c r="AD15" i="8" s="1"/>
  <c r="P15" i="8"/>
  <c r="AE15" i="8" s="1"/>
  <c r="Q15" i="8"/>
  <c r="AF15" i="8" s="1"/>
  <c r="M17" i="8"/>
  <c r="AB17" i="8" s="1"/>
  <c r="N17" i="8"/>
  <c r="AC17" i="8" s="1"/>
  <c r="O17" i="8"/>
  <c r="AD17" i="8" s="1"/>
  <c r="P17" i="8"/>
  <c r="AE17" i="8" s="1"/>
  <c r="Q17" i="8"/>
  <c r="AF17" i="8" s="1"/>
  <c r="M19" i="8"/>
  <c r="AB19" i="8" s="1"/>
  <c r="M21" i="8"/>
  <c r="AB21" i="8" s="1"/>
  <c r="M23" i="8"/>
  <c r="AB23" i="8" s="1"/>
  <c r="M25" i="8"/>
  <c r="AB25" i="8" s="1"/>
  <c r="Q3" i="8"/>
  <c r="AF3" i="8" s="1"/>
  <c r="P3" i="8"/>
  <c r="AE3" i="8" s="1"/>
  <c r="O3" i="8"/>
  <c r="AD3" i="8" s="1"/>
  <c r="N3" i="8"/>
  <c r="AC3" i="8" s="1"/>
  <c r="M3" i="8"/>
  <c r="AB3" i="8" s="1"/>
  <c r="L61" i="8"/>
  <c r="AA61" i="8" s="1"/>
  <c r="K61" i="8"/>
  <c r="Z61" i="8" s="1"/>
  <c r="J61" i="8"/>
  <c r="Y61" i="8" s="1"/>
  <c r="I61" i="8"/>
  <c r="X61" i="8" s="1"/>
  <c r="H61" i="8"/>
  <c r="W61" i="8" s="1"/>
  <c r="G61" i="8"/>
  <c r="V61" i="8" s="1"/>
  <c r="F61" i="8"/>
  <c r="U61" i="8" s="1"/>
  <c r="E61" i="8"/>
  <c r="T61" i="8" s="1"/>
  <c r="D61" i="8"/>
  <c r="S61" i="8" s="1"/>
  <c r="C61" i="8"/>
  <c r="R61" i="8" s="1"/>
  <c r="L59" i="8"/>
  <c r="AA59" i="8" s="1"/>
  <c r="K59" i="8"/>
  <c r="Z59" i="8" s="1"/>
  <c r="J59" i="8"/>
  <c r="Y59" i="8" s="1"/>
  <c r="I59" i="8"/>
  <c r="X59" i="8" s="1"/>
  <c r="H59" i="8"/>
  <c r="W59" i="8" s="1"/>
  <c r="G59" i="8"/>
  <c r="V59" i="8" s="1"/>
  <c r="F59" i="8"/>
  <c r="U59" i="8" s="1"/>
  <c r="E59" i="8"/>
  <c r="T59" i="8" s="1"/>
  <c r="D59" i="8"/>
  <c r="S59" i="8" s="1"/>
  <c r="C59" i="8"/>
  <c r="R59" i="8" s="1"/>
  <c r="L57" i="8"/>
  <c r="AA57" i="8" s="1"/>
  <c r="K57" i="8"/>
  <c r="Z57" i="8" s="1"/>
  <c r="J57" i="8"/>
  <c r="Y57" i="8" s="1"/>
  <c r="I57" i="8"/>
  <c r="X57" i="8" s="1"/>
  <c r="H57" i="8"/>
  <c r="W57" i="8" s="1"/>
  <c r="G57" i="8"/>
  <c r="V57" i="8" s="1"/>
  <c r="F57" i="8"/>
  <c r="U57" i="8" s="1"/>
  <c r="E57" i="8"/>
  <c r="T57" i="8" s="1"/>
  <c r="D57" i="8"/>
  <c r="S57" i="8" s="1"/>
  <c r="C57" i="8"/>
  <c r="R57" i="8" s="1"/>
  <c r="L55" i="8"/>
  <c r="AA55" i="8" s="1"/>
  <c r="K55" i="8"/>
  <c r="Z55" i="8" s="1"/>
  <c r="J55" i="8"/>
  <c r="Y55" i="8" s="1"/>
  <c r="I55" i="8"/>
  <c r="X55" i="8" s="1"/>
  <c r="H55" i="8"/>
  <c r="W55" i="8" s="1"/>
  <c r="G55" i="8"/>
  <c r="V55" i="8" s="1"/>
  <c r="F55" i="8"/>
  <c r="U55" i="8" s="1"/>
  <c r="E55" i="8"/>
  <c r="T55" i="8" s="1"/>
  <c r="D55" i="8"/>
  <c r="S55" i="8" s="1"/>
  <c r="C55" i="8"/>
  <c r="R55" i="8" s="1"/>
  <c r="L53" i="8"/>
  <c r="AA53" i="8" s="1"/>
  <c r="K53" i="8"/>
  <c r="Z53" i="8" s="1"/>
  <c r="J53" i="8"/>
  <c r="Y53" i="8" s="1"/>
  <c r="I53" i="8"/>
  <c r="X53" i="8" s="1"/>
  <c r="H53" i="8"/>
  <c r="W53" i="8" s="1"/>
  <c r="G53" i="8"/>
  <c r="V53" i="8" s="1"/>
  <c r="F53" i="8"/>
  <c r="U53" i="8" s="1"/>
  <c r="E53" i="8"/>
  <c r="T53" i="8" s="1"/>
  <c r="D53" i="8"/>
  <c r="S53" i="8" s="1"/>
  <c r="C53" i="8"/>
  <c r="R53" i="8" s="1"/>
  <c r="L51" i="8"/>
  <c r="AA51" i="8" s="1"/>
  <c r="K51" i="8"/>
  <c r="Z51" i="8" s="1"/>
  <c r="J51" i="8"/>
  <c r="Y51" i="8" s="1"/>
  <c r="I51" i="8"/>
  <c r="X51" i="8" s="1"/>
  <c r="H51" i="8"/>
  <c r="W51" i="8" s="1"/>
  <c r="G51" i="8"/>
  <c r="V51" i="8" s="1"/>
  <c r="F51" i="8"/>
  <c r="U51" i="8" s="1"/>
  <c r="E51" i="8"/>
  <c r="T51" i="8" s="1"/>
  <c r="D51" i="8"/>
  <c r="S51" i="8" s="1"/>
  <c r="C51" i="8"/>
  <c r="R51" i="8" s="1"/>
  <c r="L49" i="8"/>
  <c r="AA49" i="8" s="1"/>
  <c r="K49" i="8"/>
  <c r="Z49" i="8" s="1"/>
  <c r="J49" i="8"/>
  <c r="Y49" i="8" s="1"/>
  <c r="I49" i="8"/>
  <c r="X49" i="8" s="1"/>
  <c r="H49" i="8"/>
  <c r="W49" i="8" s="1"/>
  <c r="G49" i="8"/>
  <c r="V49" i="8" s="1"/>
  <c r="F49" i="8"/>
  <c r="U49" i="8" s="1"/>
  <c r="E49" i="8"/>
  <c r="T49" i="8" s="1"/>
  <c r="D49" i="8"/>
  <c r="S49" i="8" s="1"/>
  <c r="C49" i="8"/>
  <c r="R49" i="8" s="1"/>
  <c r="L47" i="8"/>
  <c r="AA47" i="8" s="1"/>
  <c r="K47" i="8"/>
  <c r="Z47" i="8" s="1"/>
  <c r="J47" i="8"/>
  <c r="Y47" i="8" s="1"/>
  <c r="I47" i="8"/>
  <c r="X47" i="8" s="1"/>
  <c r="H47" i="8"/>
  <c r="W47" i="8" s="1"/>
  <c r="G47" i="8"/>
  <c r="V47" i="8" s="1"/>
  <c r="F47" i="8"/>
  <c r="U47" i="8" s="1"/>
  <c r="E47" i="8"/>
  <c r="T47" i="8" s="1"/>
  <c r="D47" i="8"/>
  <c r="S47" i="8" s="1"/>
  <c r="C47" i="8"/>
  <c r="R47" i="8" s="1"/>
  <c r="L45" i="8"/>
  <c r="AA45" i="8" s="1"/>
  <c r="K45" i="8"/>
  <c r="Z45" i="8" s="1"/>
  <c r="J45" i="8"/>
  <c r="Y45" i="8" s="1"/>
  <c r="I45" i="8"/>
  <c r="X45" i="8" s="1"/>
  <c r="H45" i="8"/>
  <c r="W45" i="8" s="1"/>
  <c r="G45" i="8"/>
  <c r="V45" i="8" s="1"/>
  <c r="F45" i="8"/>
  <c r="U45" i="8" s="1"/>
  <c r="E45" i="8"/>
  <c r="T45" i="8" s="1"/>
  <c r="D45" i="8"/>
  <c r="S45" i="8" s="1"/>
  <c r="C45" i="8"/>
  <c r="R45" i="8" s="1"/>
  <c r="L43" i="8"/>
  <c r="AA43" i="8" s="1"/>
  <c r="K43" i="8"/>
  <c r="Z43" i="8" s="1"/>
  <c r="J43" i="8"/>
  <c r="Y43" i="8" s="1"/>
  <c r="I43" i="8"/>
  <c r="X43" i="8" s="1"/>
  <c r="H43" i="8"/>
  <c r="W43" i="8" s="1"/>
  <c r="G43" i="8"/>
  <c r="V43" i="8" s="1"/>
  <c r="F43" i="8"/>
  <c r="U43" i="8" s="1"/>
  <c r="E43" i="8"/>
  <c r="T43" i="8" s="1"/>
  <c r="D43" i="8"/>
  <c r="S43" i="8" s="1"/>
  <c r="C43" i="8"/>
  <c r="R43" i="8" s="1"/>
  <c r="L41" i="8"/>
  <c r="AA41" i="8" s="1"/>
  <c r="K41" i="8"/>
  <c r="Z41" i="8" s="1"/>
  <c r="J41" i="8"/>
  <c r="Y41" i="8" s="1"/>
  <c r="I41" i="8"/>
  <c r="X41" i="8" s="1"/>
  <c r="H41" i="8"/>
  <c r="W41" i="8" s="1"/>
  <c r="G41" i="8"/>
  <c r="V41" i="8" s="1"/>
  <c r="F41" i="8"/>
  <c r="U41" i="8" s="1"/>
  <c r="E41" i="8"/>
  <c r="T41" i="8" s="1"/>
  <c r="D41" i="8"/>
  <c r="S41" i="8" s="1"/>
  <c r="C41" i="8"/>
  <c r="R41" i="8" s="1"/>
  <c r="L39" i="8"/>
  <c r="AA39" i="8" s="1"/>
  <c r="K39" i="8"/>
  <c r="Z39" i="8" s="1"/>
  <c r="J39" i="8"/>
  <c r="Y39" i="8" s="1"/>
  <c r="I39" i="8"/>
  <c r="X39" i="8" s="1"/>
  <c r="H39" i="8"/>
  <c r="W39" i="8" s="1"/>
  <c r="G39" i="8"/>
  <c r="V39" i="8" s="1"/>
  <c r="F39" i="8"/>
  <c r="U39" i="8" s="1"/>
  <c r="E39" i="8"/>
  <c r="T39" i="8" s="1"/>
  <c r="D39" i="8"/>
  <c r="S39" i="8" s="1"/>
  <c r="C39" i="8"/>
  <c r="R39" i="8" s="1"/>
  <c r="L37" i="8"/>
  <c r="AA37" i="8" s="1"/>
  <c r="K37" i="8"/>
  <c r="Z37" i="8" s="1"/>
  <c r="J37" i="8"/>
  <c r="Y37" i="8" s="1"/>
  <c r="I37" i="8"/>
  <c r="X37" i="8" s="1"/>
  <c r="H37" i="8"/>
  <c r="W37" i="8" s="1"/>
  <c r="G37" i="8"/>
  <c r="V37" i="8" s="1"/>
  <c r="F37" i="8"/>
  <c r="U37" i="8" s="1"/>
  <c r="E37" i="8"/>
  <c r="T37" i="8" s="1"/>
  <c r="D37" i="8"/>
  <c r="S37" i="8" s="1"/>
  <c r="C37" i="8"/>
  <c r="R37" i="8" s="1"/>
  <c r="L35" i="8"/>
  <c r="AA35" i="8" s="1"/>
  <c r="K35" i="8"/>
  <c r="Z35" i="8" s="1"/>
  <c r="J35" i="8"/>
  <c r="Y35" i="8" s="1"/>
  <c r="I35" i="8"/>
  <c r="X35" i="8" s="1"/>
  <c r="H35" i="8"/>
  <c r="W35" i="8" s="1"/>
  <c r="G35" i="8"/>
  <c r="V35" i="8" s="1"/>
  <c r="F35" i="8"/>
  <c r="U35" i="8" s="1"/>
  <c r="E35" i="8"/>
  <c r="T35" i="8" s="1"/>
  <c r="D35" i="8"/>
  <c r="S35" i="8" s="1"/>
  <c r="C35" i="8"/>
  <c r="R35" i="8" s="1"/>
  <c r="L33" i="8"/>
  <c r="AA33" i="8" s="1"/>
  <c r="K33" i="8"/>
  <c r="Z33" i="8" s="1"/>
  <c r="J33" i="8"/>
  <c r="Y33" i="8" s="1"/>
  <c r="I33" i="8"/>
  <c r="X33" i="8" s="1"/>
  <c r="H33" i="8"/>
  <c r="W33" i="8" s="1"/>
  <c r="G33" i="8"/>
  <c r="V33" i="8" s="1"/>
  <c r="F33" i="8"/>
  <c r="U33" i="8" s="1"/>
  <c r="E33" i="8"/>
  <c r="T33" i="8" s="1"/>
  <c r="D33" i="8"/>
  <c r="S33" i="8" s="1"/>
  <c r="C33" i="8"/>
  <c r="R33" i="8" s="1"/>
  <c r="L31" i="8"/>
  <c r="AA31" i="8" s="1"/>
  <c r="K31" i="8"/>
  <c r="Z31" i="8" s="1"/>
  <c r="J31" i="8"/>
  <c r="Y31" i="8" s="1"/>
  <c r="I31" i="8"/>
  <c r="X31" i="8" s="1"/>
  <c r="H31" i="8"/>
  <c r="W31" i="8" s="1"/>
  <c r="G31" i="8"/>
  <c r="V31" i="8" s="1"/>
  <c r="F31" i="8"/>
  <c r="U31" i="8" s="1"/>
  <c r="E31" i="8"/>
  <c r="T31" i="8" s="1"/>
  <c r="D31" i="8"/>
  <c r="S31" i="8" s="1"/>
  <c r="C31" i="8"/>
  <c r="R31" i="8" s="1"/>
  <c r="L29" i="8"/>
  <c r="AA29" i="8" s="1"/>
  <c r="K29" i="8"/>
  <c r="Z29" i="8" s="1"/>
  <c r="J29" i="8"/>
  <c r="Y29" i="8" s="1"/>
  <c r="I29" i="8"/>
  <c r="X29" i="8" s="1"/>
  <c r="H29" i="8"/>
  <c r="W29" i="8" s="1"/>
  <c r="G29" i="8"/>
  <c r="V29" i="8" s="1"/>
  <c r="F29" i="8"/>
  <c r="U29" i="8" s="1"/>
  <c r="E29" i="8"/>
  <c r="T29" i="8" s="1"/>
  <c r="D29" i="8"/>
  <c r="S29" i="8" s="1"/>
  <c r="C29" i="8"/>
  <c r="R29" i="8" s="1"/>
  <c r="L27" i="8"/>
  <c r="AA27" i="8" s="1"/>
  <c r="K27" i="8"/>
  <c r="Z27" i="8" s="1"/>
  <c r="J27" i="8"/>
  <c r="Y27" i="8" s="1"/>
  <c r="I27" i="8"/>
  <c r="X27" i="8" s="1"/>
  <c r="H27" i="8"/>
  <c r="W27" i="8" s="1"/>
  <c r="G27" i="8"/>
  <c r="V27" i="8" s="1"/>
  <c r="F27" i="8"/>
  <c r="U27" i="8" s="1"/>
  <c r="E27" i="8"/>
  <c r="T27" i="8" s="1"/>
  <c r="D27" i="8"/>
  <c r="S27" i="8" s="1"/>
  <c r="C27" i="8"/>
  <c r="R27" i="8" s="1"/>
  <c r="L25" i="8"/>
  <c r="AA25" i="8" s="1"/>
  <c r="K25" i="8"/>
  <c r="Z25" i="8" s="1"/>
  <c r="J25" i="8"/>
  <c r="Y25" i="8" s="1"/>
  <c r="I25" i="8"/>
  <c r="X25" i="8" s="1"/>
  <c r="H25" i="8"/>
  <c r="W25" i="8" s="1"/>
  <c r="G25" i="8"/>
  <c r="V25" i="8" s="1"/>
  <c r="F25" i="8"/>
  <c r="U25" i="8" s="1"/>
  <c r="E25" i="8"/>
  <c r="T25" i="8" s="1"/>
  <c r="D25" i="8"/>
  <c r="S25" i="8" s="1"/>
  <c r="C25" i="8"/>
  <c r="R25" i="8" s="1"/>
  <c r="L23" i="8"/>
  <c r="AA23" i="8" s="1"/>
  <c r="K23" i="8"/>
  <c r="Z23" i="8" s="1"/>
  <c r="J23" i="8"/>
  <c r="Y23" i="8" s="1"/>
  <c r="I23" i="8"/>
  <c r="X23" i="8" s="1"/>
  <c r="H23" i="8"/>
  <c r="W23" i="8" s="1"/>
  <c r="G23" i="8"/>
  <c r="V23" i="8" s="1"/>
  <c r="F23" i="8"/>
  <c r="U23" i="8" s="1"/>
  <c r="E23" i="8"/>
  <c r="T23" i="8" s="1"/>
  <c r="D23" i="8"/>
  <c r="S23" i="8" s="1"/>
  <c r="C23" i="8"/>
  <c r="R23" i="8" s="1"/>
  <c r="L21" i="8"/>
  <c r="AA21" i="8" s="1"/>
  <c r="K21" i="8"/>
  <c r="Z21" i="8" s="1"/>
  <c r="J21" i="8"/>
  <c r="Y21" i="8" s="1"/>
  <c r="I21" i="8"/>
  <c r="X21" i="8" s="1"/>
  <c r="H21" i="8"/>
  <c r="W21" i="8" s="1"/>
  <c r="G21" i="8"/>
  <c r="V21" i="8" s="1"/>
  <c r="F21" i="8"/>
  <c r="U21" i="8" s="1"/>
  <c r="E21" i="8"/>
  <c r="T21" i="8" s="1"/>
  <c r="D21" i="8"/>
  <c r="S21" i="8" s="1"/>
  <c r="C21" i="8"/>
  <c r="R21" i="8" s="1"/>
  <c r="L19" i="8"/>
  <c r="AA19" i="8" s="1"/>
  <c r="K19" i="8"/>
  <c r="Z19" i="8" s="1"/>
  <c r="J19" i="8"/>
  <c r="Y19" i="8" s="1"/>
  <c r="I19" i="8"/>
  <c r="X19" i="8" s="1"/>
  <c r="H19" i="8"/>
  <c r="W19" i="8" s="1"/>
  <c r="G19" i="8"/>
  <c r="V19" i="8" s="1"/>
  <c r="F19" i="8"/>
  <c r="U19" i="8" s="1"/>
  <c r="E19" i="8"/>
  <c r="T19" i="8" s="1"/>
  <c r="D19" i="8"/>
  <c r="S19" i="8" s="1"/>
  <c r="C19" i="8"/>
  <c r="R19" i="8" s="1"/>
  <c r="L17" i="8"/>
  <c r="AA17" i="8" s="1"/>
  <c r="K17" i="8"/>
  <c r="Z17" i="8" s="1"/>
  <c r="J17" i="8"/>
  <c r="Y17" i="8" s="1"/>
  <c r="I17" i="8"/>
  <c r="X17" i="8" s="1"/>
  <c r="H17" i="8"/>
  <c r="W17" i="8" s="1"/>
  <c r="G17" i="8"/>
  <c r="V17" i="8" s="1"/>
  <c r="F17" i="8"/>
  <c r="U17" i="8" s="1"/>
  <c r="E17" i="8"/>
  <c r="T17" i="8" s="1"/>
  <c r="D17" i="8"/>
  <c r="S17" i="8" s="1"/>
  <c r="C17" i="8"/>
  <c r="R17" i="8" s="1"/>
  <c r="L15" i="8"/>
  <c r="AA15" i="8" s="1"/>
  <c r="K15" i="8"/>
  <c r="Z15" i="8" s="1"/>
  <c r="J15" i="8"/>
  <c r="Y15" i="8" s="1"/>
  <c r="I15" i="8"/>
  <c r="X15" i="8" s="1"/>
  <c r="H15" i="8"/>
  <c r="W15" i="8" s="1"/>
  <c r="G15" i="8"/>
  <c r="V15" i="8" s="1"/>
  <c r="F15" i="8"/>
  <c r="U15" i="8" s="1"/>
  <c r="E15" i="8"/>
  <c r="T15" i="8" s="1"/>
  <c r="D15" i="8"/>
  <c r="S15" i="8" s="1"/>
  <c r="C15" i="8"/>
  <c r="R15" i="8" s="1"/>
  <c r="L13" i="8"/>
  <c r="AA13" i="8" s="1"/>
  <c r="K13" i="8"/>
  <c r="Z13" i="8" s="1"/>
  <c r="J13" i="8"/>
  <c r="Y13" i="8" s="1"/>
  <c r="I13" i="8"/>
  <c r="X13" i="8" s="1"/>
  <c r="H13" i="8"/>
  <c r="W13" i="8" s="1"/>
  <c r="G13" i="8"/>
  <c r="V13" i="8" s="1"/>
  <c r="F13" i="8"/>
  <c r="U13" i="8" s="1"/>
  <c r="E13" i="8"/>
  <c r="T13" i="8" s="1"/>
  <c r="D13" i="8"/>
  <c r="S13" i="8" s="1"/>
  <c r="C13" i="8"/>
  <c r="R13" i="8" s="1"/>
  <c r="L11" i="8"/>
  <c r="AA11" i="8" s="1"/>
  <c r="K11" i="8"/>
  <c r="Z11" i="8" s="1"/>
  <c r="J11" i="8"/>
  <c r="Y11" i="8" s="1"/>
  <c r="I11" i="8"/>
  <c r="X11" i="8" s="1"/>
  <c r="H11" i="8"/>
  <c r="W11" i="8" s="1"/>
  <c r="G11" i="8"/>
  <c r="V11" i="8" s="1"/>
  <c r="F11" i="8"/>
  <c r="U11" i="8" s="1"/>
  <c r="E11" i="8"/>
  <c r="T11" i="8" s="1"/>
  <c r="D11" i="8"/>
  <c r="S11" i="8" s="1"/>
  <c r="C11" i="8"/>
  <c r="R11" i="8" s="1"/>
  <c r="L9" i="8"/>
  <c r="AA9" i="8" s="1"/>
  <c r="K9" i="8"/>
  <c r="Z9" i="8" s="1"/>
  <c r="J9" i="8"/>
  <c r="Y9" i="8" s="1"/>
  <c r="I9" i="8"/>
  <c r="X9" i="8" s="1"/>
  <c r="H9" i="8"/>
  <c r="W9" i="8" s="1"/>
  <c r="G9" i="8"/>
  <c r="V9" i="8" s="1"/>
  <c r="F9" i="8"/>
  <c r="U9" i="8" s="1"/>
  <c r="E9" i="8"/>
  <c r="T9" i="8" s="1"/>
  <c r="D9" i="8"/>
  <c r="S9" i="8" s="1"/>
  <c r="C9" i="8"/>
  <c r="R9" i="8" s="1"/>
  <c r="L7" i="8"/>
  <c r="AA7" i="8" s="1"/>
  <c r="K7" i="8"/>
  <c r="Z7" i="8" s="1"/>
  <c r="J7" i="8"/>
  <c r="Y7" i="8" s="1"/>
  <c r="I7" i="8"/>
  <c r="X7" i="8" s="1"/>
  <c r="H7" i="8"/>
  <c r="W7" i="8" s="1"/>
  <c r="G7" i="8"/>
  <c r="V7" i="8" s="1"/>
  <c r="F7" i="8"/>
  <c r="U7" i="8" s="1"/>
  <c r="E7" i="8"/>
  <c r="T7" i="8" s="1"/>
  <c r="D7" i="8"/>
  <c r="S7" i="8" s="1"/>
  <c r="C7" i="8"/>
  <c r="R7" i="8" s="1"/>
  <c r="L5" i="8"/>
  <c r="AA5" i="8" s="1"/>
  <c r="K5" i="8"/>
  <c r="Z5" i="8" s="1"/>
  <c r="J5" i="8"/>
  <c r="Y5" i="8" s="1"/>
  <c r="I5" i="8"/>
  <c r="X5" i="8" s="1"/>
  <c r="H5" i="8"/>
  <c r="W5" i="8" s="1"/>
  <c r="G5" i="8"/>
  <c r="V5" i="8" s="1"/>
  <c r="F5" i="8"/>
  <c r="U5" i="8" s="1"/>
  <c r="E5" i="8"/>
  <c r="T5" i="8" s="1"/>
  <c r="D5" i="8"/>
  <c r="S5" i="8" s="1"/>
  <c r="C5" i="8"/>
  <c r="R5" i="8" s="1"/>
  <c r="L3" i="8"/>
  <c r="AA3" i="8" s="1"/>
  <c r="K3" i="8"/>
  <c r="Z3" i="8" s="1"/>
  <c r="J3" i="8"/>
  <c r="Y3" i="8" s="1"/>
  <c r="I3" i="8"/>
  <c r="X3" i="8" s="1"/>
  <c r="H3" i="8"/>
  <c r="W3" i="8" s="1"/>
  <c r="G3" i="8"/>
  <c r="V3" i="8" s="1"/>
  <c r="F3" i="8"/>
  <c r="U3" i="8" s="1"/>
  <c r="E3" i="8"/>
  <c r="T3" i="8" s="1"/>
  <c r="D3" i="8"/>
  <c r="S3" i="8" s="1"/>
  <c r="C3" i="8"/>
  <c r="R3" i="8" s="1"/>
</calcChain>
</file>

<file path=xl/sharedStrings.xml><?xml version="1.0" encoding="utf-8"?>
<sst xmlns="http://schemas.openxmlformats.org/spreadsheetml/2006/main" count="8664" uniqueCount="1480">
  <si>
    <t>VV52</t>
  </si>
  <si>
    <t>VV53</t>
  </si>
  <si>
    <t>Subject</t>
  </si>
  <si>
    <t>TC1__Duration_[s]</t>
  </si>
  <si>
    <t>TC1_01Surt_AOI_Attention_Ratio_[%]</t>
  </si>
  <si>
    <t>TC1_01street_AOI_Attention_Ratio_[%]</t>
  </si>
  <si>
    <t>TC1_01ic_AOI_Attention_Ratio_[%]</t>
  </si>
  <si>
    <t>TC1_01wheel_AOI_Attention_Ratio_[%]</t>
  </si>
  <si>
    <t>TC1_02Surt_AOI_Attention_Ratio_[%]</t>
  </si>
  <si>
    <t>TC1_02street_AOI_Attention_Ratio_[%]</t>
  </si>
  <si>
    <t>TC1_02ic_AOI_Attention_Ratio_[%]</t>
  </si>
  <si>
    <t>TC1_02wheel_AOI_Attention_Ratio_[%]</t>
  </si>
  <si>
    <t>TC1_03Surt_AOI_Attention_Ratio_[%]</t>
  </si>
  <si>
    <t>TC1_03street_AOI_Attention_Ratio_[%]</t>
  </si>
  <si>
    <t>TC1_03ic_AOI_Attention_Ratio_[%]</t>
  </si>
  <si>
    <t>TC1_03wheel_AOI_Attention_Ratio_[%]</t>
  </si>
  <si>
    <t>TC1_04Surt_AOI_Attention_Ratio_[%]</t>
  </si>
  <si>
    <t>TC1_04street_AOI_Attention_Ratio_[%]</t>
  </si>
  <si>
    <t>TC1_04ic_AOI_Attention_Ratio_[%]</t>
  </si>
  <si>
    <t>TC1_04wheel_AOI_Attention_Ratio_[%]</t>
  </si>
  <si>
    <t>TC1_05Surt_AOI_Attention_Ratio_[%]</t>
  </si>
  <si>
    <t>TC1_05street_AOI_Attention_Ratio_[%]</t>
  </si>
  <si>
    <t>TC1_05ic_AOI_Attention_Ratio_[%]</t>
  </si>
  <si>
    <t>TC1_05wheel_AOI_Attention_Ratio_[%]</t>
  </si>
  <si>
    <t>TC1_07Surt_AOI_Attention_Ratio_[%]</t>
  </si>
  <si>
    <t>TC1_07street_AOI_Attention_Ratio_[%]</t>
  </si>
  <si>
    <t>TC1_07ic_AOI_Attention_Ratio_[%]</t>
  </si>
  <si>
    <t>TC1_07wheel_AOI_Attention_Ratio_[%]</t>
  </si>
  <si>
    <t>TC1_08Surt_AOI_Attention_Ratio_[%]</t>
  </si>
  <si>
    <t>TC1_08street_AOI_Attention_Ratio_[%]</t>
  </si>
  <si>
    <t>TC1_08ic_AOI_Attention_Ratio_[%]</t>
  </si>
  <si>
    <t>TC1_08wheel_AOI_Attention_Ratio_[%]</t>
  </si>
  <si>
    <t>TC1_09Surt_AOI_Attention_Ratio_[%]</t>
  </si>
  <si>
    <t>TC1_09street_AOI_Attention_Ratio_[%]</t>
  </si>
  <si>
    <t>TC1_09ic_AOI_Attention_Ratio_[%]</t>
  </si>
  <si>
    <t>TC1_09wheel_AOI_Attention_Ratio_[%]</t>
  </si>
  <si>
    <t>TC1_10Surt_AOI_Attention_Ratio_[%]</t>
  </si>
  <si>
    <t>TC1_10street_AOI_Attention_Ratio_[%]</t>
  </si>
  <si>
    <t>TC1_10ic_AOI_Attention_Ratio_[%]</t>
  </si>
  <si>
    <t>TC1_10wheel_AOI_Attention_Ratio_[%]</t>
  </si>
  <si>
    <t>TC1_11Surt_AOI_Attention_Ratio_[%]</t>
  </si>
  <si>
    <t>TC1_11street_AOI_Attention_Ratio_[%]</t>
  </si>
  <si>
    <t>TC1_11ic_AOI_Attention_Ratio_[%]</t>
  </si>
  <si>
    <t>TC1_11wheel_AOI_Attention_Ratio_[%]</t>
  </si>
  <si>
    <t>TC1_12Surt_AOI_Attention_Ratio_[%]</t>
  </si>
  <si>
    <t>TC1_12street_AOI_Attention_Ratio_[%]</t>
  </si>
  <si>
    <t>TC1_12ic_AOI_Attention_Ratio_[%]</t>
  </si>
  <si>
    <t>TC1_12wheel_AOI_Attention_Ratio_[%]</t>
  </si>
  <si>
    <t>TC1_13Surt_AOI_Attention_Ratio_[%]</t>
  </si>
  <si>
    <t>TC1_13street_AOI_Attention_Ratio_[%]</t>
  </si>
  <si>
    <t>TC1_13ic_AOI_Attention_Ratio_[%]</t>
  </si>
  <si>
    <t>TC1_13wheel_AOI_Attention_Ratio_[%]</t>
  </si>
  <si>
    <t>TC1_17Surt_AOI_Attention_Ratio_[%]</t>
  </si>
  <si>
    <t>TC1_17street_AOI_Attention_Ratio_[%]</t>
  </si>
  <si>
    <t>TC1_17ic_AOI_Attention_Ratio_[%]</t>
  </si>
  <si>
    <t>TC1_17wheel_AOI_Attention_Ratio_[%]</t>
  </si>
  <si>
    <t>TC1_18Surt_AOI_Attention_Ratio_[%]</t>
  </si>
  <si>
    <t>TC1_18street_AOI_Attention_Ratio_[%]</t>
  </si>
  <si>
    <t>TC1_18ic_AOI_Attention_Ratio_[%]</t>
  </si>
  <si>
    <t>TC1_18wheel_AOI_Attention_Ratio_[%]</t>
  </si>
  <si>
    <t>TC1_19Surt_AOI_Attention_Ratio_[%]</t>
  </si>
  <si>
    <t>TC1_19street_AOI_Attention_Ratio_[%]</t>
  </si>
  <si>
    <t>TC1_19ic_AOI_Attention_Ratio_[%]</t>
  </si>
  <si>
    <t>TC1_19wheel_AOI_Attention_Ratio_[%]</t>
  </si>
  <si>
    <t>TC1_20Surt_AOI_Attention_Ratio_[%]</t>
  </si>
  <si>
    <t>TC1_20street_AOI_Attention_Ratio_[%]</t>
  </si>
  <si>
    <t>TC1_20ic_AOI_Attention_Ratio_[%]</t>
  </si>
  <si>
    <t>TC1_20wheel_AOI_Attention_Ratio_[%]</t>
  </si>
  <si>
    <t>TC1_21Surt_AOI_Attention_Ratio_[%]</t>
  </si>
  <si>
    <t>TC1_21street_AOI_Attention_Ratio_[%]</t>
  </si>
  <si>
    <t>TC1_21ic_AOI_Attention_Ratio_[%]</t>
  </si>
  <si>
    <t>TC1_21wheel_AOI_Attention_Ratio_[%]</t>
  </si>
  <si>
    <t>TC1_22Surt_AOI_Attention_Ratio_[%]</t>
  </si>
  <si>
    <t>TC1_22street_AOI_Attention_Ratio_[%]</t>
  </si>
  <si>
    <t>TC1_22ic_AOI_Attention_Ratio_[%]</t>
  </si>
  <si>
    <t>TC1_22wheel_AOI_Attention_Ratio_[%]</t>
  </si>
  <si>
    <t>TC1_23Surt_AOI_Attention_Ratio_[%]</t>
  </si>
  <si>
    <t>TC1_23street_AOI_Attention_Ratio_[%]</t>
  </si>
  <si>
    <t>TC1_23ic_AOI_Attention_Ratio_[%]</t>
  </si>
  <si>
    <t>TC1_23wheel_AOI_Attention_Ratio_[%]</t>
  </si>
  <si>
    <t>TC1_24Surt_AOI_Attention_Ratio_[%]</t>
  </si>
  <si>
    <t>TC1_24street_AOI_Attention_Ratio_[%]</t>
  </si>
  <si>
    <t>TC1_24ic_AOI_Attention_Ratio_[%]</t>
  </si>
  <si>
    <t>TC1_24wheel_AOI_Attention_Ratio_[%]</t>
  </si>
  <si>
    <t>TC1_25Surt_AOI_Attention_Ratio_[%]</t>
  </si>
  <si>
    <t>TC1_25street_AOI_Attention_Ratio_[%]</t>
  </si>
  <si>
    <t>TC1_25ic_AOI_Attention_Ratio_[%]</t>
  </si>
  <si>
    <t>TC1_25wheel_AOI_Attention_Ratio_[%]</t>
  </si>
  <si>
    <t>TC1_VV52Surt_AOI_Attention_Ratio_[%]</t>
  </si>
  <si>
    <t>TC1_VV52street_AOI_Attention_Ratio_[%]</t>
  </si>
  <si>
    <t>TC1_VV52ic_AOI_Attention_Ratio_[%]</t>
  </si>
  <si>
    <t>TC1_VV52wheel_AOI_Attention_Ratio_[%]</t>
  </si>
  <si>
    <t>TC1_VV53Surt_AOI_Attention_Ratio_[%]</t>
  </si>
  <si>
    <t>TC1_VV53street_AOI_Attention_Ratio_[%]</t>
  </si>
  <si>
    <t>TC1_VV53ic_AOI_Attention_Ratio_[%]</t>
  </si>
  <si>
    <t>TC1_VV53wheel_AOI_Attention_Ratio_[%]</t>
  </si>
  <si>
    <t>TC1_51Surt_AOI_Attention_Ratio_[%]</t>
  </si>
  <si>
    <t>TC1_51street_AOI_Attention_Ratio_[%]</t>
  </si>
  <si>
    <t>TC1_51ic_AOI_Attention_Ratio_[%]</t>
  </si>
  <si>
    <t>TC1_51wheel_AOI_Attention_Ratio_[%]</t>
  </si>
  <si>
    <t>TC1_54Surt_AOI_Attention_Ratio_[%]</t>
  </si>
  <si>
    <t>TC1_54street_AOI_Attention_Ratio_[%]</t>
  </si>
  <si>
    <t>TC1_54ic_AOI_Attention_Ratio_[%]</t>
  </si>
  <si>
    <t>TC1_54wheel_AOI_Attention_Ratio_[%]</t>
  </si>
  <si>
    <t>TC1_55Surt_AOI_Attention_Ratio_[%]</t>
  </si>
  <si>
    <t>TC1_55street_AOI_Attention_Ratio_[%]</t>
  </si>
  <si>
    <t>TC1_55ic_AOI_Attention_Ratio_[%]</t>
  </si>
  <si>
    <t>TC1_55wheel_AOI_Attention_Ratio_[%]</t>
  </si>
  <si>
    <t>TC1_56Surt_AOI_Attention_Ratio_[%]</t>
  </si>
  <si>
    <t>TC1_56street_AOI_Attention_Ratio_[%]</t>
  </si>
  <si>
    <t>TC1_56ic_AOI_Attention_Ratio_[%]</t>
  </si>
  <si>
    <t>TC1_56wheel_AOI_Attention_Ratio_[%]</t>
  </si>
  <si>
    <t>TC1_57Surt_AOI_Attention_Ratio_[%]</t>
  </si>
  <si>
    <t>TC1_57street_AOI_Attention_Ratio_[%]</t>
  </si>
  <si>
    <t>TC1_57ic_AOI_Attention_Ratio_[%]</t>
  </si>
  <si>
    <t>TC1_57wheel_AOI_Attention_Ratio_[%]</t>
  </si>
  <si>
    <t>TC1_58Surt_AOI_Attention_Ratio_[%]</t>
  </si>
  <si>
    <t>TC1_58street_AOI_Attention_Ratio_[%]</t>
  </si>
  <si>
    <t>TC1_58ic_AOI_Attention_Ratio_[%]</t>
  </si>
  <si>
    <t>TC1_58wheel_AOI_Attention_Ratio_[%]</t>
  </si>
  <si>
    <t>TC1_59Surt_AOI_Attention_Ratio_[%]</t>
  </si>
  <si>
    <t>TC1_59street_AOI_Attention_Ratio_[%]</t>
  </si>
  <si>
    <t>TC1_59ic_AOI_Attention_Ratio_[%]</t>
  </si>
  <si>
    <t>TC1_59wheel_AOI_Attention_Ratio_[%]</t>
  </si>
  <si>
    <t>TC1_60Surt_AOI_Attention_Ratio_[%]</t>
  </si>
  <si>
    <t>TC1_60street_AOI_Attention_Ratio_[%]</t>
  </si>
  <si>
    <t>TC1_60ic_AOI_Attention_Ratio_[%]</t>
  </si>
  <si>
    <t>TC1_60wheel_AOI_Attention_Ratio_[%]</t>
  </si>
  <si>
    <t>TC1_61Surt_AOI_Attention_Ratio_[%]</t>
  </si>
  <si>
    <t>TC1_61street_AOI_Attention_Ratio_[%]</t>
  </si>
  <si>
    <t>TC1_61ic_AOI_Attention_Ratio_[%]</t>
  </si>
  <si>
    <t>TC1_61wheel_AOI_Attention_Ratio_[%]</t>
  </si>
  <si>
    <t>TC1_62Surt_AOI_Attention_Ratio_[%]</t>
  </si>
  <si>
    <t>TC1_62street_AOI_Attention_Ratio_[%]</t>
  </si>
  <si>
    <t>TC1_62ic_AOI_Attention_Ratio_[%]</t>
  </si>
  <si>
    <t>TC1_62wheel_AOI_Attention_Ratio_[%]</t>
  </si>
  <si>
    <t>TC1_63Surt_AOI_Attention_Ratio_[%]</t>
  </si>
  <si>
    <t>TC1_63street_AOI_Attention_Ratio_[%]</t>
  </si>
  <si>
    <t>TC1_63ic_AOI_Attention_Ratio_[%]</t>
  </si>
  <si>
    <t>TC1_63wheel_AOI_Attention_Ratio_[%]</t>
  </si>
  <si>
    <t>TC1_65Surt_AOI_Attention_Ratio_[%]</t>
  </si>
  <si>
    <t>TC1_65street_AOI_Attention_Ratio_[%]</t>
  </si>
  <si>
    <t>TC1_65ic_AOI_Attention_Ratio_[%]</t>
  </si>
  <si>
    <t>TC1_65wheel_AOI_Attention_Ratio_[%]</t>
  </si>
  <si>
    <t>TC1_66Surt_AOI_Attention_Ratio_[%]</t>
  </si>
  <si>
    <t>TC1_66street_AOI_Attention_Ratio_[%]</t>
  </si>
  <si>
    <t>TC1_66ic_AOI_Attention_Ratio_[%]</t>
  </si>
  <si>
    <t>TC1_66wheel_AOI_Attention_Ratio_[%]</t>
  </si>
  <si>
    <t>TC1_67Surt_AOI_Attention_Ratio_[%]</t>
  </si>
  <si>
    <t>TC1_67street_AOI_Attention_Ratio_[%]</t>
  </si>
  <si>
    <t>TC1_67ic_AOI_Attention_Ratio_[%]</t>
  </si>
  <si>
    <t>TC1_67wheel_AOI_Attention_Ratio_[%]</t>
  </si>
  <si>
    <t>TC1_68Surt_AOI_Attention_Ratio_[%]</t>
  </si>
  <si>
    <t>TC1_68street_AOI_Attention_Ratio_[%]</t>
  </si>
  <si>
    <t>TC1_68ic_AOI_Attention_Ratio_[%]</t>
  </si>
  <si>
    <t>TC1_68wheel_AOI_Attention_Ratio_[%]</t>
  </si>
  <si>
    <t>TC1_69Surt_AOI_Attention_Ratio_[%]</t>
  </si>
  <si>
    <t>TC1_69street_AOI_Attention_Ratio_[%]</t>
  </si>
  <si>
    <t>TC1_69ic_AOI_Attention_Ratio_[%]</t>
  </si>
  <si>
    <t>TC1_69wheel_AOI_Attention_Ratio_[%]</t>
  </si>
  <si>
    <t>TC1_70Surt_AOI_Attention_Ratio_[%]</t>
  </si>
  <si>
    <t>TC1_70street_AOI_Attention_Ratio_[%]</t>
  </si>
  <si>
    <t>TC1_70ic_AOI_Attention_Ratio_[%]</t>
  </si>
  <si>
    <t>TC1_70wheel_AOI_Attention_Ratio_[%]</t>
  </si>
  <si>
    <t>TC1_71Surt_AOI_Attention_Ratio_[%]</t>
  </si>
  <si>
    <t>TC1_71street_AOI_Attention_Ratio_[%]</t>
  </si>
  <si>
    <t>TC1_71ic_AOI_Attention_Ratio_[%]</t>
  </si>
  <si>
    <t>TC1_71wheel_AOI_Attention_Ratio_[%]</t>
  </si>
  <si>
    <t>TC1_72Surt_AOI_Attention_Ratio_[%]</t>
  </si>
  <si>
    <t>TC1_72street_AOI_Attention_Ratio_[%]</t>
  </si>
  <si>
    <t>TC1_72ic_AOI_Attention_Ratio_[%]</t>
  </si>
  <si>
    <t>TC1_72wheel_AOI_Attention_Ratio_[%]</t>
  </si>
  <si>
    <t>TC1_73Surt_AOI_Attention_Ratio_[%]</t>
  </si>
  <si>
    <t>TC1_73street_AOI_Attention_Ratio_[%]</t>
  </si>
  <si>
    <t>TC1_73ic_AOI_Attention_Ratio_[%]</t>
  </si>
  <si>
    <t>TC1_73wheel_AOI_Attention_Ratio_[%]</t>
  </si>
  <si>
    <t>TC1_74Surt_AOI_Attention_Ratio_[%]</t>
  </si>
  <si>
    <t>TC1_74street_AOI_Attention_Ratio_[%]</t>
  </si>
  <si>
    <t>TC1_74ic_AOI_Attention_Ratio_[%]</t>
  </si>
  <si>
    <t>TC1_74wheel_AOI_Attention_Ratio_[%]</t>
  </si>
  <si>
    <t>TC1_75Surt_AOI_Attention_Ratio_[%]</t>
  </si>
  <si>
    <t>TC1_75street_AOI_Attention_Ratio_[%]</t>
  </si>
  <si>
    <t>TC1_75ic_AOI_Attention_Ratio_[%]</t>
  </si>
  <si>
    <t>TC1_75wheel_AOI_Attention_Ratio_[%]</t>
  </si>
  <si>
    <t>TC4__Duration_[s]</t>
  </si>
  <si>
    <t>TC4_01Surt_AOI_Attention_Ratio_[%]</t>
  </si>
  <si>
    <t>TC4_01street_AOI_Attention_Ratio_[%]</t>
  </si>
  <si>
    <t>TC4_01ic_AOI_Attention_Ratio_[%]</t>
  </si>
  <si>
    <t>TC4_01wheel_AOI_Attention_Ratio_[%]</t>
  </si>
  <si>
    <t>TC4_02Surt_AOI_Attention_Ratio_[%]</t>
  </si>
  <si>
    <t>TC4_02street_AOI_Attention_Ratio_[%]</t>
  </si>
  <si>
    <t>TC4_02ic_AOI_Attention_Ratio_[%]</t>
  </si>
  <si>
    <t>TC4_02wheel_AOI_Attention_Ratio_[%]</t>
  </si>
  <si>
    <t>TC4_03Surt_AOI_Attention_Ratio_[%]</t>
  </si>
  <si>
    <t>TC4_03street_AOI_Attention_Ratio_[%]</t>
  </si>
  <si>
    <t>TC4_03ic_AOI_Attention_Ratio_[%]</t>
  </si>
  <si>
    <t>TC4_03wheel_AOI_Attention_Ratio_[%]</t>
  </si>
  <si>
    <t>TC4_04Surt_AOI_Attention_Ratio_[%]</t>
  </si>
  <si>
    <t>TC4_04street_AOI_Attention_Ratio_[%]</t>
  </si>
  <si>
    <t>TC4_04ic_AOI_Attention_Ratio_[%]</t>
  </si>
  <si>
    <t>TC4_04wheel_AOI_Attention_Ratio_[%]</t>
  </si>
  <si>
    <t>TC4_05Surt_AOI_Attention_Ratio_[%]</t>
  </si>
  <si>
    <t>TC4_05street_AOI_Attention_Ratio_[%]</t>
  </si>
  <si>
    <t>TC4_05ic_AOI_Attention_Ratio_[%]</t>
  </si>
  <si>
    <t>TC4_05wheel_AOI_Attention_Ratio_[%]</t>
  </si>
  <si>
    <t>TC4_07Surt_AOI_Attention_Ratio_[%]</t>
  </si>
  <si>
    <t>TC4_07street_AOI_Attention_Ratio_[%]</t>
  </si>
  <si>
    <t>TC4_07ic_AOI_Attention_Ratio_[%]</t>
  </si>
  <si>
    <t>TC4_07wheel_AOI_Attention_Ratio_[%]</t>
  </si>
  <si>
    <t>TC4_08Surt_AOI_Attention_Ratio_[%]</t>
  </si>
  <si>
    <t>TC4_08street_AOI_Attention_Ratio_[%]</t>
  </si>
  <si>
    <t>TC4_08ic_AOI_Attention_Ratio_[%]</t>
  </si>
  <si>
    <t>TC4_08wheel_AOI_Attention_Ratio_[%]</t>
  </si>
  <si>
    <t>TC4_09Surt_AOI_Attention_Ratio_[%]</t>
  </si>
  <si>
    <t>TC4_09street_AOI_Attention_Ratio_[%]</t>
  </si>
  <si>
    <t>TC4_09ic_AOI_Attention_Ratio_[%]</t>
  </si>
  <si>
    <t>TC4_09wheel_AOI_Attention_Ratio_[%]</t>
  </si>
  <si>
    <t>TC4_10Surt_AOI_Attention_Ratio_[%]</t>
  </si>
  <si>
    <t>TC4_10street_AOI_Attention_Ratio_[%]</t>
  </si>
  <si>
    <t>TC4_10ic_AOI_Attention_Ratio_[%]</t>
  </si>
  <si>
    <t>TC4_10wheel_AOI_Attention_Ratio_[%]</t>
  </si>
  <si>
    <t>TC4_11Surt_AOI_Attention_Ratio_[%]</t>
  </si>
  <si>
    <t>TC4_11street_AOI_Attention_Ratio_[%]</t>
  </si>
  <si>
    <t>TC4_11ic_AOI_Attention_Ratio_[%]</t>
  </si>
  <si>
    <t>TC4_11wheel_AOI_Attention_Ratio_[%]</t>
  </si>
  <si>
    <t>TC4_12Surt_AOI_Attention_Ratio_[%]</t>
  </si>
  <si>
    <t>TC4_12street_AOI_Attention_Ratio_[%]</t>
  </si>
  <si>
    <t>TC4_12ic_AOI_Attention_Ratio_[%]</t>
  </si>
  <si>
    <t>TC4_12wheel_AOI_Attention_Ratio_[%]</t>
  </si>
  <si>
    <t>TC4_13Surt_AOI_Attention_Ratio_[%]</t>
  </si>
  <si>
    <t>TC4_13street_AOI_Attention_Ratio_[%]</t>
  </si>
  <si>
    <t>TC4_13ic_AOI_Attention_Ratio_[%]</t>
  </si>
  <si>
    <t>TC4_13wheel_AOI_Attention_Ratio_[%]</t>
  </si>
  <si>
    <t>TC4_17Surt_AOI_Attention_Ratio_[%]</t>
  </si>
  <si>
    <t>TC4_17street_AOI_Attention_Ratio_[%]</t>
  </si>
  <si>
    <t>TC4_17ic_AOI_Attention_Ratio_[%]</t>
  </si>
  <si>
    <t>TC4_17wheel_AOI_Attention_Ratio_[%]</t>
  </si>
  <si>
    <t>TC4_18Surt_AOI_Attention_Ratio_[%]</t>
  </si>
  <si>
    <t>TC4_18street_AOI_Attention_Ratio_[%]</t>
  </si>
  <si>
    <t>TC4_18ic_AOI_Attention_Ratio_[%]</t>
  </si>
  <si>
    <t>TC4_18wheel_AOI_Attention_Ratio_[%]</t>
  </si>
  <si>
    <t>TC4_19Surt_AOI_Attention_Ratio_[%]</t>
  </si>
  <si>
    <t>TC4_19street_AOI_Attention_Ratio_[%]</t>
  </si>
  <si>
    <t>TC4_19ic_AOI_Attention_Ratio_[%]</t>
  </si>
  <si>
    <t>TC4_19wheel_AOI_Attention_Ratio_[%]</t>
  </si>
  <si>
    <t>TC4_20Surt_AOI_Attention_Ratio_[%]</t>
  </si>
  <si>
    <t>TC4_20street_AOI_Attention_Ratio_[%]</t>
  </si>
  <si>
    <t>TC4_20ic_AOI_Attention_Ratio_[%]</t>
  </si>
  <si>
    <t>TC4_20wheel_AOI_Attention_Ratio_[%]</t>
  </si>
  <si>
    <t>TC4_21Surt_AOI_Attention_Ratio_[%]</t>
  </si>
  <si>
    <t>TC4_21street_AOI_Attention_Ratio_[%]</t>
  </si>
  <si>
    <t>TC4_21ic_AOI_Attention_Ratio_[%]</t>
  </si>
  <si>
    <t>TC4_21wheel_AOI_Attention_Ratio_[%]</t>
  </si>
  <si>
    <t>TC4_22Surt_AOI_Attention_Ratio_[%]</t>
  </si>
  <si>
    <t>TC4_22street_AOI_Attention_Ratio_[%]</t>
  </si>
  <si>
    <t>TC4_22ic_AOI_Attention_Ratio_[%]</t>
  </si>
  <si>
    <t>TC4_22wheel_AOI_Attention_Ratio_[%]</t>
  </si>
  <si>
    <t>TC4_23Surt_AOI_Attention_Ratio_[%]</t>
  </si>
  <si>
    <t>TC4_23street_AOI_Attention_Ratio_[%]</t>
  </si>
  <si>
    <t>TC4_23ic_AOI_Attention_Ratio_[%]</t>
  </si>
  <si>
    <t>TC4_23wheel_AOI_Attention_Ratio_[%]</t>
  </si>
  <si>
    <t>TC4_24Surt_AOI_Attention_Ratio_[%]</t>
  </si>
  <si>
    <t>TC4_24street_AOI_Attention_Ratio_[%]</t>
  </si>
  <si>
    <t>TC4_24ic_AOI_Attention_Ratio_[%]</t>
  </si>
  <si>
    <t>TC4_24wheel_AOI_Attention_Ratio_[%]</t>
  </si>
  <si>
    <t>TC4_25Surt_AOI_Attention_Ratio_[%]</t>
  </si>
  <si>
    <t>TC4_25street_AOI_Attention_Ratio_[%]</t>
  </si>
  <si>
    <t>TC4_25ic_AOI_Attention_Ratio_[%]</t>
  </si>
  <si>
    <t>TC4_25wheel_AOI_Attention_Ratio_[%]</t>
  </si>
  <si>
    <t>TC4_VV52Surt_AOI_Attention_Ratio_[%]</t>
  </si>
  <si>
    <t>TC4_VV52street_AOI_Attention_Ratio_[%]</t>
  </si>
  <si>
    <t>TC4_VV52ic_AOI_Attention_Ratio_[%]</t>
  </si>
  <si>
    <t>TC4_VV52wheel_AOI_Attention_Ratio_[%]</t>
  </si>
  <si>
    <t>TC4_VV53Surt_AOI_Attention_Ratio_[%]</t>
  </si>
  <si>
    <t>TC4_VV53street_AOI_Attention_Ratio_[%]</t>
  </si>
  <si>
    <t>TC4_VV53ic_AOI_Attention_Ratio_[%]</t>
  </si>
  <si>
    <t>TC4_VV53wheel_AOI_Attention_Ratio_[%]</t>
  </si>
  <si>
    <t>TC4_51Surt_AOI_Attention_Ratio_[%]</t>
  </si>
  <si>
    <t>TC4_51street_AOI_Attention_Ratio_[%]</t>
  </si>
  <si>
    <t>TC4_51ic_AOI_Attention_Ratio_[%]</t>
  </si>
  <si>
    <t>TC4_51wheel_AOI_Attention_Ratio_[%]</t>
  </si>
  <si>
    <t>TC4_54Surt_AOI_Attention_Ratio_[%]</t>
  </si>
  <si>
    <t>TC4_54street_AOI_Attention_Ratio_[%]</t>
  </si>
  <si>
    <t>TC4_54ic_AOI_Attention_Ratio_[%]</t>
  </si>
  <si>
    <t>TC4_54wheel_AOI_Attention_Ratio_[%]</t>
  </si>
  <si>
    <t>TC4_55Surt_AOI_Attention_Ratio_[%]</t>
  </si>
  <si>
    <t>TC4_55street_AOI_Attention_Ratio_[%]</t>
  </si>
  <si>
    <t>TC4_55ic_AOI_Attention_Ratio_[%]</t>
  </si>
  <si>
    <t>TC4_55wheel_AOI_Attention_Ratio_[%]</t>
  </si>
  <si>
    <t>TC4_56Surt_AOI_Attention_Ratio_[%]</t>
  </si>
  <si>
    <t>TC4_56street_AOI_Attention_Ratio_[%]</t>
  </si>
  <si>
    <t>TC4_56ic_AOI_Attention_Ratio_[%]</t>
  </si>
  <si>
    <t>TC4_56wheel_AOI_Attention_Ratio_[%]</t>
  </si>
  <si>
    <t>TC4_57Surt_AOI_Attention_Ratio_[%]</t>
  </si>
  <si>
    <t>TC4_57street_AOI_Attention_Ratio_[%]</t>
  </si>
  <si>
    <t>TC4_57ic_AOI_Attention_Ratio_[%]</t>
  </si>
  <si>
    <t>TC4_57wheel_AOI_Attention_Ratio_[%]</t>
  </si>
  <si>
    <t>TC4_58Surt_AOI_Attention_Ratio_[%]</t>
  </si>
  <si>
    <t>TC4_58street_AOI_Attention_Ratio_[%]</t>
  </si>
  <si>
    <t>TC4_58ic_AOI_Attention_Ratio_[%]</t>
  </si>
  <si>
    <t>TC4_58wheel_AOI_Attention_Ratio_[%]</t>
  </si>
  <si>
    <t>TC4_59Surt_AOI_Attention_Ratio_[%]</t>
  </si>
  <si>
    <t>TC4_59street_AOI_Attention_Ratio_[%]</t>
  </si>
  <si>
    <t>TC4_59ic_AOI_Attention_Ratio_[%]</t>
  </si>
  <si>
    <t>TC4_59wheel_AOI_Attention_Ratio_[%]</t>
  </si>
  <si>
    <t>TC4_60Surt_AOI_Attention_Ratio_[%]</t>
  </si>
  <si>
    <t>TC4_60street_AOI_Attention_Ratio_[%]</t>
  </si>
  <si>
    <t>TC4_60ic_AOI_Attention_Ratio_[%]</t>
  </si>
  <si>
    <t>TC4_60wheel_AOI_Attention_Ratio_[%]</t>
  </si>
  <si>
    <t>TC4_61Surt_AOI_Attention_Ratio_[%]</t>
  </si>
  <si>
    <t>TC4_61street_AOI_Attention_Ratio_[%]</t>
  </si>
  <si>
    <t>TC4_61ic_AOI_Attention_Ratio_[%]</t>
  </si>
  <si>
    <t>TC4_61wheel_AOI_Attention_Ratio_[%]</t>
  </si>
  <si>
    <t>TC4_62Surt_AOI_Attention_Ratio_[%]</t>
  </si>
  <si>
    <t>TC4_62street_AOI_Attention_Ratio_[%]</t>
  </si>
  <si>
    <t>TC4_62ic_AOI_Attention_Ratio_[%]</t>
  </si>
  <si>
    <t>TC4_62wheel_AOI_Attention_Ratio_[%]</t>
  </si>
  <si>
    <t>TC4_63Surt_AOI_Attention_Ratio_[%]</t>
  </si>
  <si>
    <t>TC4_63street_AOI_Attention_Ratio_[%]</t>
  </si>
  <si>
    <t>TC4_63ic_AOI_Attention_Ratio_[%]</t>
  </si>
  <si>
    <t>TC4_63wheel_AOI_Attention_Ratio_[%]</t>
  </si>
  <si>
    <t>TC4_65Surt_AOI_Attention_Ratio_[%]</t>
  </si>
  <si>
    <t>TC4_65street_AOI_Attention_Ratio_[%]</t>
  </si>
  <si>
    <t>TC4_65ic_AOI_Attention_Ratio_[%]</t>
  </si>
  <si>
    <t>TC4_65wheel_AOI_Attention_Ratio_[%]</t>
  </si>
  <si>
    <t>TC4_66Surt_AOI_Attention_Ratio_[%]</t>
  </si>
  <si>
    <t>TC4_66street_AOI_Attention_Ratio_[%]</t>
  </si>
  <si>
    <t>TC4_66ic_AOI_Attention_Ratio_[%]</t>
  </si>
  <si>
    <t>TC4_66wheel_AOI_Attention_Ratio_[%]</t>
  </si>
  <si>
    <t>TC4_67Surt_AOI_Attention_Ratio_[%]</t>
  </si>
  <si>
    <t>TC4_67street_AOI_Attention_Ratio_[%]</t>
  </si>
  <si>
    <t>TC4_67ic_AOI_Attention_Ratio_[%]</t>
  </si>
  <si>
    <t>TC4_67wheel_AOI_Attention_Ratio_[%]</t>
  </si>
  <si>
    <t>TC4_68Surt_AOI_Attention_Ratio_[%]</t>
  </si>
  <si>
    <t>TC4_68street_AOI_Attention_Ratio_[%]</t>
  </si>
  <si>
    <t>TC4_68ic_AOI_Attention_Ratio_[%]</t>
  </si>
  <si>
    <t>TC4_68wheel_AOI_Attention_Ratio_[%]</t>
  </si>
  <si>
    <t>TC4_69Surt_AOI_Attention_Ratio_[%]</t>
  </si>
  <si>
    <t>TC4_69street_AOI_Attention_Ratio_[%]</t>
  </si>
  <si>
    <t>TC4_69ic_AOI_Attention_Ratio_[%]</t>
  </si>
  <si>
    <t>TC4_69wheel_AOI_Attention_Ratio_[%]</t>
  </si>
  <si>
    <t>TC4_70Surt_AOI_Attention_Ratio_[%]</t>
  </si>
  <si>
    <t>TC4_70street_AOI_Attention_Ratio_[%]</t>
  </si>
  <si>
    <t>TC4_70ic_AOI_Attention_Ratio_[%]</t>
  </si>
  <si>
    <t>TC4_70wheel_AOI_Attention_Ratio_[%]</t>
  </si>
  <si>
    <t>TC4_71Surt_AOI_Attention_Ratio_[%]</t>
  </si>
  <si>
    <t>TC4_71street_AOI_Attention_Ratio_[%]</t>
  </si>
  <si>
    <t>TC4_71ic_AOI_Attention_Ratio_[%]</t>
  </si>
  <si>
    <t>TC4_71wheel_AOI_Attention_Ratio_[%]</t>
  </si>
  <si>
    <t>TC4_72Surt_AOI_Attention_Ratio_[%]</t>
  </si>
  <si>
    <t>TC4_72street_AOI_Attention_Ratio_[%]</t>
  </si>
  <si>
    <t>TC4_72ic_AOI_Attention_Ratio_[%]</t>
  </si>
  <si>
    <t>TC4_72wheel_AOI_Attention_Ratio_[%]</t>
  </si>
  <si>
    <t>TC4_73Surt_AOI_Attention_Ratio_[%]</t>
  </si>
  <si>
    <t>TC4_73street_AOI_Attention_Ratio_[%]</t>
  </si>
  <si>
    <t>TC4_73ic_AOI_Attention_Ratio_[%]</t>
  </si>
  <si>
    <t>TC4_73wheel_AOI_Attention_Ratio_[%]</t>
  </si>
  <si>
    <t>TC4_74Surt_AOI_Attention_Ratio_[%]</t>
  </si>
  <si>
    <t>TC4_74street_AOI_Attention_Ratio_[%]</t>
  </si>
  <si>
    <t>TC4_74ic_AOI_Attention_Ratio_[%]</t>
  </si>
  <si>
    <t>TC4_74wheel_AOI_Attention_Ratio_[%]</t>
  </si>
  <si>
    <t>TC4_75Surt_AOI_Attention_Ratio_[%]</t>
  </si>
  <si>
    <t>TC4_75street_AOI_Attention_Ratio_[%]</t>
  </si>
  <si>
    <t>TC4_75ic_AOI_Attention_Ratio_[%]</t>
  </si>
  <si>
    <t>TC4_75wheel_AOI_Attention_Ratio_[%]</t>
  </si>
  <si>
    <t>TC7__Duration_[s]</t>
  </si>
  <si>
    <t>TC7_01Surt_AOI_Attention_Ratio_[%]</t>
  </si>
  <si>
    <t>TC7_01street_AOI_Attention_Ratio_[%]</t>
  </si>
  <si>
    <t>TC7_01ic_AOI_Attention_Ratio_[%]</t>
  </si>
  <si>
    <t>TC7_01wheel_AOI_Attention_Ratio_[%]</t>
  </si>
  <si>
    <t>TC7_02Surt_AOI_Attention_Ratio_[%]</t>
  </si>
  <si>
    <t>TC7_02street_AOI_Attention_Ratio_[%]</t>
  </si>
  <si>
    <t>TC7_02ic_AOI_Attention_Ratio_[%]</t>
  </si>
  <si>
    <t>TC7_02wheel_AOI_Attention_Ratio_[%]</t>
  </si>
  <si>
    <t>TC7_03Surt_AOI_Attention_Ratio_[%]</t>
  </si>
  <si>
    <t>TC7_03street_AOI_Attention_Ratio_[%]</t>
  </si>
  <si>
    <t>TC7_03ic_AOI_Attention_Ratio_[%]</t>
  </si>
  <si>
    <t>TC7_03wheel_AOI_Attention_Ratio_[%]</t>
  </si>
  <si>
    <t>TC7_04Surt_AOI_Attention_Ratio_[%]</t>
  </si>
  <si>
    <t>TC7_04street_AOI_Attention_Ratio_[%]</t>
  </si>
  <si>
    <t>TC7_04ic_AOI_Attention_Ratio_[%]</t>
  </si>
  <si>
    <t>TC7_04wheel_AOI_Attention_Ratio_[%]</t>
  </si>
  <si>
    <t>TC7_05Surt_AOI_Attention_Ratio_[%]</t>
  </si>
  <si>
    <t>TC7_05street_AOI_Attention_Ratio_[%]</t>
  </si>
  <si>
    <t>TC7_05ic_AOI_Attention_Ratio_[%]</t>
  </si>
  <si>
    <t>TC7_05wheel_AOI_Attention_Ratio_[%]</t>
  </si>
  <si>
    <t>TC7_07Surt_AOI_Attention_Ratio_[%]</t>
  </si>
  <si>
    <t>TC7_07street_AOI_Attention_Ratio_[%]</t>
  </si>
  <si>
    <t>TC7_07ic_AOI_Attention_Ratio_[%]</t>
  </si>
  <si>
    <t>TC7_07wheel_AOI_Attention_Ratio_[%]</t>
  </si>
  <si>
    <t>TC7_08Surt_AOI_Attention_Ratio_[%]</t>
  </si>
  <si>
    <t>TC7_08street_AOI_Attention_Ratio_[%]</t>
  </si>
  <si>
    <t>TC7_08ic_AOI_Attention_Ratio_[%]</t>
  </si>
  <si>
    <t>TC7_08wheel_AOI_Attention_Ratio_[%]</t>
  </si>
  <si>
    <t>TC7_09Surt_AOI_Attention_Ratio_[%]</t>
  </si>
  <si>
    <t>TC7_09street_AOI_Attention_Ratio_[%]</t>
  </si>
  <si>
    <t>TC7_09ic_AOI_Attention_Ratio_[%]</t>
  </si>
  <si>
    <t>TC7_09wheel_AOI_Attention_Ratio_[%]</t>
  </si>
  <si>
    <t>TC7_10Surt_AOI_Attention_Ratio_[%]</t>
  </si>
  <si>
    <t>TC7_10street_AOI_Attention_Ratio_[%]</t>
  </si>
  <si>
    <t>TC7_10ic_AOI_Attention_Ratio_[%]</t>
  </si>
  <si>
    <t>TC7_10wheel_AOI_Attention_Ratio_[%]</t>
  </si>
  <si>
    <t>TC7_11Surt_AOI_Attention_Ratio_[%]</t>
  </si>
  <si>
    <t>TC7_11street_AOI_Attention_Ratio_[%]</t>
  </si>
  <si>
    <t>TC7_11ic_AOI_Attention_Ratio_[%]</t>
  </si>
  <si>
    <t>TC7_11wheel_AOI_Attention_Ratio_[%]</t>
  </si>
  <si>
    <t>TC7_12Surt_AOI_Attention_Ratio_[%]</t>
  </si>
  <si>
    <t>TC7_12street_AOI_Attention_Ratio_[%]</t>
  </si>
  <si>
    <t>TC7_12ic_AOI_Attention_Ratio_[%]</t>
  </si>
  <si>
    <t>TC7_12wheel_AOI_Attention_Ratio_[%]</t>
  </si>
  <si>
    <t>TC7_13Surt_AOI_Attention_Ratio_[%]</t>
  </si>
  <si>
    <t>TC7_13street_AOI_Attention_Ratio_[%]</t>
  </si>
  <si>
    <t>TC7_13ic_AOI_Attention_Ratio_[%]</t>
  </si>
  <si>
    <t>TC7_13wheel_AOI_Attention_Ratio_[%]</t>
  </si>
  <si>
    <t>TC7_17Surt_AOI_Attention_Ratio_[%]</t>
  </si>
  <si>
    <t>TC7_17street_AOI_Attention_Ratio_[%]</t>
  </si>
  <si>
    <t>TC7_17ic_AOI_Attention_Ratio_[%]</t>
  </si>
  <si>
    <t>TC7_17wheel_AOI_Attention_Ratio_[%]</t>
  </si>
  <si>
    <t>TC7_18Surt_AOI_Attention_Ratio_[%]</t>
  </si>
  <si>
    <t>TC7_18street_AOI_Attention_Ratio_[%]</t>
  </si>
  <si>
    <t>TC7_18ic_AOI_Attention_Ratio_[%]</t>
  </si>
  <si>
    <t>TC7_18wheel_AOI_Attention_Ratio_[%]</t>
  </si>
  <si>
    <t>TC7_19Surt_AOI_Attention_Ratio_[%]</t>
  </si>
  <si>
    <t>TC7_19street_AOI_Attention_Ratio_[%]</t>
  </si>
  <si>
    <t>TC7_19ic_AOI_Attention_Ratio_[%]</t>
  </si>
  <si>
    <t>TC7_19wheel_AOI_Attention_Ratio_[%]</t>
  </si>
  <si>
    <t>TC7_20Surt_AOI_Attention_Ratio_[%]</t>
  </si>
  <si>
    <t>TC7_20street_AOI_Attention_Ratio_[%]</t>
  </si>
  <si>
    <t>TC7_20ic_AOI_Attention_Ratio_[%]</t>
  </si>
  <si>
    <t>TC7_20wheel_AOI_Attention_Ratio_[%]</t>
  </si>
  <si>
    <t>TC7_21Surt_AOI_Attention_Ratio_[%]</t>
  </si>
  <si>
    <t>TC7_21street_AOI_Attention_Ratio_[%]</t>
  </si>
  <si>
    <t>TC7_21ic_AOI_Attention_Ratio_[%]</t>
  </si>
  <si>
    <t>TC7_21wheel_AOI_Attention_Ratio_[%]</t>
  </si>
  <si>
    <t>TC7_22Surt_AOI_Attention_Ratio_[%]</t>
  </si>
  <si>
    <t>TC7_22street_AOI_Attention_Ratio_[%]</t>
  </si>
  <si>
    <t>TC7_22ic_AOI_Attention_Ratio_[%]</t>
  </si>
  <si>
    <t>TC7_22wheel_AOI_Attention_Ratio_[%]</t>
  </si>
  <si>
    <t>TC7_23Surt_AOI_Attention_Ratio_[%]</t>
  </si>
  <si>
    <t>TC7_23street_AOI_Attention_Ratio_[%]</t>
  </si>
  <si>
    <t>TC7_23ic_AOI_Attention_Ratio_[%]</t>
  </si>
  <si>
    <t>TC7_23wheel_AOI_Attention_Ratio_[%]</t>
  </si>
  <si>
    <t>TC7_24Surt_AOI_Attention_Ratio_[%]</t>
  </si>
  <si>
    <t>TC7_24street_AOI_Attention_Ratio_[%]</t>
  </si>
  <si>
    <t>TC7_24ic_AOI_Attention_Ratio_[%]</t>
  </si>
  <si>
    <t>TC7_24wheel_AOI_Attention_Ratio_[%]</t>
  </si>
  <si>
    <t>TC7_25Surt_AOI_Attention_Ratio_[%]</t>
  </si>
  <si>
    <t>TC7_25street_AOI_Attention_Ratio_[%]</t>
  </si>
  <si>
    <t>TC7_25ic_AOI_Attention_Ratio_[%]</t>
  </si>
  <si>
    <t>TC7_25wheel_AOI_Attention_Ratio_[%]</t>
  </si>
  <si>
    <t>TC7_VV52Surt_AOI_Attention_Ratio_[%]</t>
  </si>
  <si>
    <t>TC7_VV52street_AOI_Attention_Ratio_[%]</t>
  </si>
  <si>
    <t>TC7_VV52ic_AOI_Attention_Ratio_[%]</t>
  </si>
  <si>
    <t>TC7_VV52wheel_AOI_Attention_Ratio_[%]</t>
  </si>
  <si>
    <t>TC7_VV53Surt_AOI_Attention_Ratio_[%]</t>
  </si>
  <si>
    <t>TC7_VV53street_AOI_Attention_Ratio_[%]</t>
  </si>
  <si>
    <t>TC7_VV53ic_AOI_Attention_Ratio_[%]</t>
  </si>
  <si>
    <t>TC7_VV53wheel_AOI_Attention_Ratio_[%]</t>
  </si>
  <si>
    <t>TC7_51Surt_AOI_Attention_Ratio_[%]</t>
  </si>
  <si>
    <t>TC7_51street_AOI_Attention_Ratio_[%]</t>
  </si>
  <si>
    <t>TC7_51ic_AOI_Attention_Ratio_[%]</t>
  </si>
  <si>
    <t>TC7_51wheel_AOI_Attention_Ratio_[%]</t>
  </si>
  <si>
    <t>TC7_54Surt_AOI_Attention_Ratio_[%]</t>
  </si>
  <si>
    <t>TC7_54street_AOI_Attention_Ratio_[%]</t>
  </si>
  <si>
    <t>TC7_54ic_AOI_Attention_Ratio_[%]</t>
  </si>
  <si>
    <t>TC7_54wheel_AOI_Attention_Ratio_[%]</t>
  </si>
  <si>
    <t>TC7_55Surt_AOI_Attention_Ratio_[%]</t>
  </si>
  <si>
    <t>TC7_55street_AOI_Attention_Ratio_[%]</t>
  </si>
  <si>
    <t>TC7_55ic_AOI_Attention_Ratio_[%]</t>
  </si>
  <si>
    <t>TC7_55wheel_AOI_Attention_Ratio_[%]</t>
  </si>
  <si>
    <t>TC7_56Surt_AOI_Attention_Ratio_[%]</t>
  </si>
  <si>
    <t>TC7_56street_AOI_Attention_Ratio_[%]</t>
  </si>
  <si>
    <t>TC7_56ic_AOI_Attention_Ratio_[%]</t>
  </si>
  <si>
    <t>TC7_56wheel_AOI_Attention_Ratio_[%]</t>
  </si>
  <si>
    <t>TC7_57Surt_AOI_Attention_Ratio_[%]</t>
  </si>
  <si>
    <t>TC7_57street_AOI_Attention_Ratio_[%]</t>
  </si>
  <si>
    <t>TC7_57ic_AOI_Attention_Ratio_[%]</t>
  </si>
  <si>
    <t>TC7_57wheel_AOI_Attention_Ratio_[%]</t>
  </si>
  <si>
    <t>TC7_58Surt_AOI_Attention_Ratio_[%]</t>
  </si>
  <si>
    <t>TC7_58street_AOI_Attention_Ratio_[%]</t>
  </si>
  <si>
    <t>TC7_58ic_AOI_Attention_Ratio_[%]</t>
  </si>
  <si>
    <t>TC7_58wheel_AOI_Attention_Ratio_[%]</t>
  </si>
  <si>
    <t>TC7_59Surt_AOI_Attention_Ratio_[%]</t>
  </si>
  <si>
    <t>TC7_59street_AOI_Attention_Ratio_[%]</t>
  </si>
  <si>
    <t>TC7_59ic_AOI_Attention_Ratio_[%]</t>
  </si>
  <si>
    <t>TC7_59wheel_AOI_Attention_Ratio_[%]</t>
  </si>
  <si>
    <t>TC7_60Surt_AOI_Attention_Ratio_[%]</t>
  </si>
  <si>
    <t>TC7_60street_AOI_Attention_Ratio_[%]</t>
  </si>
  <si>
    <t>TC7_60ic_AOI_Attention_Ratio_[%]</t>
  </si>
  <si>
    <t>TC7_60wheel_AOI_Attention_Ratio_[%]</t>
  </si>
  <si>
    <t>TC7_61Surt_AOI_Attention_Ratio_[%]</t>
  </si>
  <si>
    <t>TC7_61street_AOI_Attention_Ratio_[%]</t>
  </si>
  <si>
    <t>TC7_61ic_AOI_Attention_Ratio_[%]</t>
  </si>
  <si>
    <t>TC7_61wheel_AOI_Attention_Ratio_[%]</t>
  </si>
  <si>
    <t>TC7_62Surt_AOI_Attention_Ratio_[%]</t>
  </si>
  <si>
    <t>TC7_62street_AOI_Attention_Ratio_[%]</t>
  </si>
  <si>
    <t>TC7_62ic_AOI_Attention_Ratio_[%]</t>
  </si>
  <si>
    <t>TC7_62wheel_AOI_Attention_Ratio_[%]</t>
  </si>
  <si>
    <t>TC7_63Surt_AOI_Attention_Ratio_[%]</t>
  </si>
  <si>
    <t>TC7_63street_AOI_Attention_Ratio_[%]</t>
  </si>
  <si>
    <t>TC7_63ic_AOI_Attention_Ratio_[%]</t>
  </si>
  <si>
    <t>TC7_63wheel_AOI_Attention_Ratio_[%]</t>
  </si>
  <si>
    <t>TC7_65Surt_AOI_Attention_Ratio_[%]</t>
  </si>
  <si>
    <t>TC7_65street_AOI_Attention_Ratio_[%]</t>
  </si>
  <si>
    <t>TC7_65ic_AOI_Attention_Ratio_[%]</t>
  </si>
  <si>
    <t>TC7_65wheel_AOI_Attention_Ratio_[%]</t>
  </si>
  <si>
    <t>TC7_66Surt_AOI_Attention_Ratio_[%]</t>
  </si>
  <si>
    <t>TC7_66street_AOI_Attention_Ratio_[%]</t>
  </si>
  <si>
    <t>TC7_66ic_AOI_Attention_Ratio_[%]</t>
  </si>
  <si>
    <t>TC7_66wheel_AOI_Attention_Ratio_[%]</t>
  </si>
  <si>
    <t>TC7_67Surt_AOI_Attention_Ratio_[%]</t>
  </si>
  <si>
    <t>TC7_67street_AOI_Attention_Ratio_[%]</t>
  </si>
  <si>
    <t>TC7_67ic_AOI_Attention_Ratio_[%]</t>
  </si>
  <si>
    <t>TC7_67wheel_AOI_Attention_Ratio_[%]</t>
  </si>
  <si>
    <t>TC7_68Surt_AOI_Attention_Ratio_[%]</t>
  </si>
  <si>
    <t>TC7_68street_AOI_Attention_Ratio_[%]</t>
  </si>
  <si>
    <t>TC7_68ic_AOI_Attention_Ratio_[%]</t>
  </si>
  <si>
    <t>TC7_68wheel_AOI_Attention_Ratio_[%]</t>
  </si>
  <si>
    <t>TC7_69Surt_AOI_Attention_Ratio_[%]</t>
  </si>
  <si>
    <t>TC7_69street_AOI_Attention_Ratio_[%]</t>
  </si>
  <si>
    <t>TC7_69ic_AOI_Attention_Ratio_[%]</t>
  </si>
  <si>
    <t>TC7_69wheel_AOI_Attention_Ratio_[%]</t>
  </si>
  <si>
    <t>TC7_70Surt_AOI_Attention_Ratio_[%]</t>
  </si>
  <si>
    <t>TC7_70street_AOI_Attention_Ratio_[%]</t>
  </si>
  <si>
    <t>TC7_70ic_AOI_Attention_Ratio_[%]</t>
  </si>
  <si>
    <t>TC7_70wheel_AOI_Attention_Ratio_[%]</t>
  </si>
  <si>
    <t>TC7_71Surt_AOI_Attention_Ratio_[%]</t>
  </si>
  <si>
    <t>TC7_71street_AOI_Attention_Ratio_[%]</t>
  </si>
  <si>
    <t>TC7_71ic_AOI_Attention_Ratio_[%]</t>
  </si>
  <si>
    <t>TC7_71wheel_AOI_Attention_Ratio_[%]</t>
  </si>
  <si>
    <t>TC7_72Surt_AOI_Attention_Ratio_[%]</t>
  </si>
  <si>
    <t>TC7_72street_AOI_Attention_Ratio_[%]</t>
  </si>
  <si>
    <t>TC7_72ic_AOI_Attention_Ratio_[%]</t>
  </si>
  <si>
    <t>TC7_72wheel_AOI_Attention_Ratio_[%]</t>
  </si>
  <si>
    <t>TC7_73Surt_AOI_Attention_Ratio_[%]</t>
  </si>
  <si>
    <t>TC7_73street_AOI_Attention_Ratio_[%]</t>
  </si>
  <si>
    <t>TC7_73ic_AOI_Attention_Ratio_[%]</t>
  </si>
  <si>
    <t>TC7_73wheel_AOI_Attention_Ratio_[%]</t>
  </si>
  <si>
    <t>TC7_74Surt_AOI_Attention_Ratio_[%]</t>
  </si>
  <si>
    <t>TC7_74street_AOI_Attention_Ratio_[%]</t>
  </si>
  <si>
    <t>TC7_74ic_AOI_Attention_Ratio_[%]</t>
  </si>
  <si>
    <t>TC7_74wheel_AOI_Attention_Ratio_[%]</t>
  </si>
  <si>
    <t>TC7_75Surt_AOI_Attention_Ratio_[%]</t>
  </si>
  <si>
    <t>TC7_75street_AOI_Attention_Ratio_[%]</t>
  </si>
  <si>
    <t>TC7_75ic_AOI_Attention_Ratio_[%]</t>
  </si>
  <si>
    <t>TC7_75wheel_AOI_Attention_Ratio_[%]</t>
  </si>
  <si>
    <t>1. Recording: 13.08.2020 17:15:35</t>
  </si>
  <si>
    <t>1. Recording: 13.08.2020 19:22:29</t>
  </si>
  <si>
    <t>1. Recording: 14.08.2020 15:16:40</t>
  </si>
  <si>
    <t>1. Recording: 15.08.2020 10:28:17</t>
  </si>
  <si>
    <t>1. Recording: 15.08.2020 13:52:29</t>
  </si>
  <si>
    <t>1. Recording: 20.08.2020 09:37:57</t>
  </si>
  <si>
    <t>1. Recording: 20.08.2020 11:12:49</t>
  </si>
  <si>
    <t>1. Recording: 20.08.2020 13:27:29</t>
  </si>
  <si>
    <t>1. Recording: 20.08.2020 16:57:57</t>
  </si>
  <si>
    <t>1. Recording: 21.08.2020 13:55:53</t>
  </si>
  <si>
    <t>1. Recording: 21.08.2020 17:16:40</t>
  </si>
  <si>
    <t>2. Recording: 21.08.2020 17:40:20</t>
  </si>
  <si>
    <t>1. Recording: 25.08.2020 08:39:46</t>
  </si>
  <si>
    <t>1. Recording: 26.08.2020 11:39:10</t>
  </si>
  <si>
    <t>1. Recording: 28.08.2020 11:35:10</t>
  </si>
  <si>
    <t>1. Recording: 02.09.2020 11:15:53</t>
  </si>
  <si>
    <t>1. Recording: 03.09.2020 09:40:21</t>
  </si>
  <si>
    <t>1. Recording: 03.09.2020 11:28:41</t>
  </si>
  <si>
    <t>1. Recording: 04.09.2020 11:03:13</t>
  </si>
  <si>
    <t>1. Recording: 09.09.2020 17:45:03</t>
  </si>
  <si>
    <t>1. Recording: 17.09.2020 11:34:27</t>
  </si>
  <si>
    <t>1. Recording: 18.09.2020 10:24:58</t>
  </si>
  <si>
    <t>1. Recording: 18.09.2020 17:34:08</t>
  </si>
  <si>
    <t>1. Recording: 19.09.2020 12:02:03</t>
  </si>
  <si>
    <t>1. Recording: 19.09.2020 16:41:14</t>
  </si>
  <si>
    <t>1. Recording: 13.08.2020 11:00:26</t>
  </si>
  <si>
    <t>1. Recording: 13.08.2020 14:20:22</t>
  </si>
  <si>
    <t>2. Recording: 13.08.2020 14:45:23</t>
  </si>
  <si>
    <t>3. Recording: 13.08.2020 15:01:20</t>
  </si>
  <si>
    <t>1. Recording: 14.08.2020 12:38:14</t>
  </si>
  <si>
    <t>1. Recording: 15.08.2020 12:02:25</t>
  </si>
  <si>
    <t>1. Recording: 19.08.2020 14:21:55</t>
  </si>
  <si>
    <t>1. Recording: 19.08.2020 17:14:05</t>
  </si>
  <si>
    <t>1. Recording: 21.08.2020 08:43:09</t>
  </si>
  <si>
    <t>1. Recording: 21.08.2020 10:16:15</t>
  </si>
  <si>
    <t>1. Recording: 22.08.2020 11:36:50</t>
  </si>
  <si>
    <t>1. Recording: 24.08.2020 16:57:44</t>
  </si>
  <si>
    <t>1. Recording: 25.08.2020 09:49:15</t>
  </si>
  <si>
    <t>1. Recording: 25.08.2020 12:49:37</t>
  </si>
  <si>
    <t>1. Recording: 25.08.2020 17:41:24</t>
  </si>
  <si>
    <t>1. Recording: 26.08.2020 10:18:16</t>
  </si>
  <si>
    <t>1. Recording: 27.08.2020 16:27:00</t>
  </si>
  <si>
    <t>1. Recording: 28.08.2020 14:04:35</t>
  </si>
  <si>
    <t>1. Recording: 29.08.2020 10:51:32</t>
  </si>
  <si>
    <t>1. Recording: 03.09.2020 13:25:45</t>
  </si>
  <si>
    <t>1. Recording: 03.09.2020 16:35:50</t>
  </si>
  <si>
    <t>1. Recording: 14.09.2020 08:51:20</t>
  </si>
  <si>
    <t>1. Recording: 15.09.2020 11:16:34</t>
  </si>
  <si>
    <t>1. Recording: 15.09.2020 13:25:15</t>
  </si>
  <si>
    <t>1. Recording: 17.09.2020 12:41:12</t>
  </si>
  <si>
    <t>1. Recording: 17.09.2020 17:28:50</t>
  </si>
  <si>
    <t>1. Recording: 18.09.2020 16:19:31</t>
  </si>
  <si>
    <t>1. Recording: 19.09.2020 13:21:33</t>
  </si>
  <si>
    <t>Average</t>
  </si>
  <si>
    <t>Standard Deviation</t>
  </si>
  <si>
    <t>Maximum</t>
  </si>
  <si>
    <t>Variance</t>
  </si>
  <si>
    <t>Median</t>
  </si>
  <si>
    <t>TC1_wheel_AOI_Attention_Ratio_[%]</t>
  </si>
  <si>
    <t>TC1_street_AOI_Attention_Ratio_[%]</t>
  </si>
  <si>
    <t>TC4_wheel_AOI_Attention_Ratio_[%]</t>
  </si>
  <si>
    <t>TC4_street_AOI_Attention_Ratio_[%]</t>
  </si>
  <si>
    <t>TC7_wheel_AOI_Attention_Ratio_[%]</t>
  </si>
  <si>
    <t>TC7_street_AOI_Attention_Ratio_[%]</t>
  </si>
  <si>
    <t>Data availability</t>
  </si>
  <si>
    <t>sheet a 1014)</t>
  </si>
  <si>
    <t>VP</t>
  </si>
  <si>
    <t>Kommentar</t>
  </si>
  <si>
    <t>Sheet</t>
  </si>
  <si>
    <t>a (1014)</t>
  </si>
  <si>
    <t>VV53 (3 Aufnahmen)</t>
  </si>
  <si>
    <t>b (1014)</t>
  </si>
  <si>
    <t>c (1014)</t>
  </si>
  <si>
    <t>---</t>
  </si>
  <si>
    <t>D-Lab Absturz</t>
  </si>
  <si>
    <t>nicht vergeben</t>
  </si>
  <si>
    <t>Row_index</t>
  </si>
  <si>
    <t>Names_TC01_Duration</t>
  </si>
  <si>
    <t>Names_TC01_Surt</t>
  </si>
  <si>
    <t>Names_TC01_Street</t>
  </si>
  <si>
    <t>Names_TC01_ic</t>
  </si>
  <si>
    <t>Names_TC01_wheel</t>
  </si>
  <si>
    <t>Names_TC04_Duration</t>
  </si>
  <si>
    <t>Names_TC04_Surt</t>
  </si>
  <si>
    <t>Names_TC04_Street</t>
  </si>
  <si>
    <t>Names_TC04_ic</t>
  </si>
  <si>
    <t>Names_TC04_wheel</t>
  </si>
  <si>
    <t>TC1_Duration</t>
  </si>
  <si>
    <t>TC1_Surt_AOI_Attention_Ratio_[%]</t>
  </si>
  <si>
    <t>TC1_ic_AOI_Attention_Ratio_[%]</t>
  </si>
  <si>
    <t>TC4_Duration</t>
  </si>
  <si>
    <t>TC4_Surt_AOI_Attention_Ratio_[%]</t>
  </si>
  <si>
    <t>TC4_ic_AOI_Attention_Ratio_[%]</t>
  </si>
  <si>
    <t>Names_TC07_Duration</t>
  </si>
  <si>
    <t>Names_TC07_Surt</t>
  </si>
  <si>
    <t>Names_TC07_Street</t>
  </si>
  <si>
    <t>Names_TC07_ic</t>
  </si>
  <si>
    <t>Names_TC07_wheel</t>
  </si>
  <si>
    <t>TC7_Duration</t>
  </si>
  <si>
    <t>TC7_Surt_AOI_Attention_Ratio_[%]</t>
  </si>
  <si>
    <t>TC7_ic_AOI_Attention_Ratio_[%]</t>
  </si>
  <si>
    <t>0819</t>
  </si>
  <si>
    <t>TC1_06street_AOI_Attention_Ratio_[%]</t>
  </si>
  <si>
    <t>TC1_06ic_AOI_Attention_Ratio_[%]</t>
  </si>
  <si>
    <t>TC1_06Surt_AOI_Attention_Ratio_[%]</t>
  </si>
  <si>
    <t>TC1_06wheel_AOI_Attention_Ratio_[%]</t>
  </si>
  <si>
    <t>TC1_53Surt_AOI_Attention_Ratio_[%]</t>
  </si>
  <si>
    <t>TC1_53street_AOI_Attention_Ratio_[%]</t>
  </si>
  <si>
    <t>TC1_53ic_AOI_Attention_Ratio_[%]</t>
  </si>
  <si>
    <t>TC1_53wheel_AOI_Attention_Ratio_[%]</t>
  </si>
  <si>
    <t>TC4_06street_AOI_Attention_Ratio_[%]</t>
  </si>
  <si>
    <t>TC4_06ic_AOI_Attention_Ratio_[%]</t>
  </si>
  <si>
    <t>TC4_06Surt_AOI_Attention_Ratio_[%]</t>
  </si>
  <si>
    <t>TC4_06wheel_AOI_Attention_Ratio_[%]</t>
  </si>
  <si>
    <t>TC4_53Surt_AOI_Attention_Ratio_[%]</t>
  </si>
  <si>
    <t>TC4_53street_AOI_Attention_Ratio_[%]</t>
  </si>
  <si>
    <t>TC4_53ic_AOI_Attention_Ratio_[%]</t>
  </si>
  <si>
    <t>TC4_53wheel_AOI_Attention_Ratio_[%]</t>
  </si>
  <si>
    <t>TC7_06street_AOI_Attention_Ratio_[%]</t>
  </si>
  <si>
    <t>TC7_06ic_AOI_Attention_Ratio_[%]</t>
  </si>
  <si>
    <t>TC7_06Surt_AOI_Attention_Ratio_[%]</t>
  </si>
  <si>
    <t>TC7_06wheel_AOI_Attention_Ratio_[%]</t>
  </si>
  <si>
    <t>TC7_53Surt_AOI_Attention_Ratio_[%]</t>
  </si>
  <si>
    <t>TC7_53street_AOI_Attention_Ratio_[%]</t>
  </si>
  <si>
    <t>TC7_53ic_AOI_Attention_Ratio_[%]</t>
  </si>
  <si>
    <t>TC7_53wheel_AOI_Attention_Ratio_[%]</t>
  </si>
  <si>
    <t>06</t>
  </si>
  <si>
    <t>1. Recording: 19.08.2020 11:01:23</t>
  </si>
  <si>
    <t>53</t>
  </si>
  <si>
    <t>1. Recording: 19.08.2020 08:58:44</t>
  </si>
  <si>
    <t>TC4_EyesOnAOIs</t>
  </si>
  <si>
    <t>TC1_EyesOnAOIs</t>
  </si>
  <si>
    <t>TC7_EyesOnAOIs</t>
  </si>
  <si>
    <t>Data_source</t>
  </si>
  <si>
    <t>VP01</t>
  </si>
  <si>
    <t>VP16</t>
  </si>
  <si>
    <t>VP03</t>
  </si>
  <si>
    <t>VP04</t>
  </si>
  <si>
    <t>VP51</t>
  </si>
  <si>
    <t>VP52</t>
  </si>
  <si>
    <t>VP53</t>
  </si>
  <si>
    <t>VP54</t>
  </si>
  <si>
    <t>VP55</t>
  </si>
  <si>
    <t>VP56</t>
  </si>
  <si>
    <t>VP57</t>
  </si>
  <si>
    <t>VP58</t>
  </si>
  <si>
    <t>VP05</t>
  </si>
  <si>
    <t>VP06</t>
  </si>
  <si>
    <t>VP07</t>
  </si>
  <si>
    <t>VP08</t>
  </si>
  <si>
    <t>VP09</t>
  </si>
  <si>
    <t>VP10</t>
  </si>
  <si>
    <t>VP11</t>
  </si>
  <si>
    <t>VP12</t>
  </si>
  <si>
    <t>VP13</t>
  </si>
  <si>
    <t>VP14</t>
  </si>
  <si>
    <t>VP15</t>
  </si>
  <si>
    <t>VP02</t>
  </si>
  <si>
    <t>VP18</t>
  </si>
  <si>
    <t>VP19</t>
  </si>
  <si>
    <t>VP20</t>
  </si>
  <si>
    <t>VP21</t>
  </si>
  <si>
    <t>VP59</t>
  </si>
  <si>
    <t>VP60</t>
  </si>
  <si>
    <t>VP61</t>
  </si>
  <si>
    <t>VP62</t>
  </si>
  <si>
    <t>VP63</t>
  </si>
  <si>
    <t>VP64</t>
  </si>
  <si>
    <t>VP65</t>
  </si>
  <si>
    <t>VP66</t>
  </si>
  <si>
    <t>VP67</t>
  </si>
  <si>
    <t>VP68</t>
  </si>
  <si>
    <t>VP69</t>
  </si>
  <si>
    <t>VP70</t>
  </si>
  <si>
    <t>VP71</t>
  </si>
  <si>
    <t>TC01__Duration_[s]</t>
  </si>
  <si>
    <t>TC01_01ic_AOI_Attention_Ratio_[%]</t>
  </si>
  <si>
    <t>TC01_01street_AOI_Attention_Ratio_[%]</t>
  </si>
  <si>
    <t>TC01_01surt_AOI_Attention_Ratio_[%]</t>
  </si>
  <si>
    <t>TC01_01wheel_AOI_Attention_Ratio_[%]</t>
  </si>
  <si>
    <t>TC01_16wheel_AOI_Attention_Ratio_[%]</t>
  </si>
  <si>
    <t>TC01_16ic_AOI_Attention_Ratio_[%]</t>
  </si>
  <si>
    <t>TC01_16street_AOI_Attention_Ratio_[%]</t>
  </si>
  <si>
    <t>TC01_16surt_AOI_Attention_Ratio_[%]</t>
  </si>
  <si>
    <t>TC01_03wheel_AOI_Attention_Ratio_[%]</t>
  </si>
  <si>
    <t>TC01_03ic_AOI_Attention_Ratio_[%]</t>
  </si>
  <si>
    <t>TC01_03street_AOI_Attention_Ratio_[%]</t>
  </si>
  <si>
    <t>TC01_03surt_AOI_Attention_Ratio_[%]</t>
  </si>
  <si>
    <t>TC01_04wheel_AOI_Attention_Ratio_[%]</t>
  </si>
  <si>
    <t>TC01_04ic_AOI_Attention_Ratio_[%]</t>
  </si>
  <si>
    <t>TC01_04street_AOI_Attention_Ratio_[%]</t>
  </si>
  <si>
    <t>TC01_04surt_AOI_Attention_Ratio_[%]</t>
  </si>
  <si>
    <t>TC01_51ic_AOI_Attention_Ratio_[%]</t>
  </si>
  <si>
    <t>TC01_51wheel_AOI_Attention_Ratio_[%]</t>
  </si>
  <si>
    <t>TC01_51surt_AOI_Attention_Ratio_[%]</t>
  </si>
  <si>
    <t>TC01_51street_AOI_Attention_Ratio_[%]</t>
  </si>
  <si>
    <t>TC01_52surt_AOI_Attention_Ratio_[%]</t>
  </si>
  <si>
    <t>TC01_52wheel_AOI_Attention_Ratio_[%]</t>
  </si>
  <si>
    <t>TC01_52ic_AOI_Attention_Ratio_[%]</t>
  </si>
  <si>
    <t>TC01_52street_AOI_Attention_Ratio_[%]</t>
  </si>
  <si>
    <t>TC01_53wheel_AOI_Attention_Ratio_[%]</t>
  </si>
  <si>
    <t>TC01_53ic_AOI_Attention_Ratio_[%]</t>
  </si>
  <si>
    <t>TC01_53street_AOI_Attention_Ratio_[%]</t>
  </si>
  <si>
    <t>TC01_53surt_AOI_Attention_Ratio_[%]</t>
  </si>
  <si>
    <t>TC01_54wheel_AOI_Attention_Ratio_[%]</t>
  </si>
  <si>
    <t>TC01_54surt_AOI_Attention_Ratio_[%]</t>
  </si>
  <si>
    <t>TC01_54ic_AOI_Attention_Ratio_[%]</t>
  </si>
  <si>
    <t>TC01_54street_AOI_Attention_Ratio_[%]</t>
  </si>
  <si>
    <t>TC01_55wheel_AOI_Attention_Ratio_[%]</t>
  </si>
  <si>
    <t>TC01_55ic_AOI_Attention_Ratio_[%]</t>
  </si>
  <si>
    <t>TC01_55street_AOI_Attention_Ratio_[%]</t>
  </si>
  <si>
    <t>TC01_55surt_AOI_Attention_Ratio_[%]</t>
  </si>
  <si>
    <t>TC01_56wheel_AOI_Attention_Ratio_[%]</t>
  </si>
  <si>
    <t>TC01_56ic_AOI_Attention_Ratio_[%]</t>
  </si>
  <si>
    <t>TC01_56street_AOI_Attention_Ratio_[%]</t>
  </si>
  <si>
    <t>TC01_56surt_AOI_Attention_Ratio_[%]</t>
  </si>
  <si>
    <t>TC01_57wheel_AOI_Attention_Ratio_[%]</t>
  </si>
  <si>
    <t>TC01_57surt_AOI_Attention_Ratio_[%]</t>
  </si>
  <si>
    <t>TC01_57street_AOI_Attention_Ratio_[%]</t>
  </si>
  <si>
    <t>TC01_57ic_AOI_Attention_Ratio_[%]</t>
  </si>
  <si>
    <t>TC01_58wheel_AOI_Attention_Ratio_[%]</t>
  </si>
  <si>
    <t>TC01_58ic_AOI_Attention_Ratio_[%]</t>
  </si>
  <si>
    <t>TC01_58street_AOI_Attention_Ratio_[%]</t>
  </si>
  <si>
    <t>TC01_58surt_AOI_Attention_Ratio_[%]</t>
  </si>
  <si>
    <t>TC01_05wheel_AOI_Attention_Ratio_[%]</t>
  </si>
  <si>
    <t>TC01_05ic_AOI_Attention_Ratio_[%]</t>
  </si>
  <si>
    <t>TC01_05surt_AOI_Attention_Ratio_[%]</t>
  </si>
  <si>
    <t>TC01_05street_AOI_Attention_Ratio_[%]</t>
  </si>
  <si>
    <t>TC01_06wheel_AOI_Attention_Ratio_[%]</t>
  </si>
  <si>
    <t>TC01_06ic_AOI_Attention_Ratio_[%]</t>
  </si>
  <si>
    <t>TC01_06street_AOI_Attention_Ratio_[%]</t>
  </si>
  <si>
    <t>TC01_06surt_AOI_Attention_Ratio_[%]</t>
  </si>
  <si>
    <t>TC01_07wheel_AOI_Attention_Ratio_[%]</t>
  </si>
  <si>
    <t>TC01_07ic_AOI_Attention_Ratio_[%]</t>
  </si>
  <si>
    <t>TC01_07street_AOI_Attention_Ratio_[%]</t>
  </si>
  <si>
    <t>TC01_07surt_AOI_Attention_Ratio_[%]</t>
  </si>
  <si>
    <t>TC01_08wheel_AOI_Attention_Ratio_[%]</t>
  </si>
  <si>
    <t>TC01_08ic_AOI_Attention_Ratio_[%]</t>
  </si>
  <si>
    <t>TC01_08street_AOI_Attention_Ratio_[%]</t>
  </si>
  <si>
    <t>TC01_08surt_AOI_Attention_Ratio_[%]</t>
  </si>
  <si>
    <t>TC01_09wheel_AOI_Attention_Ratio_[%]</t>
  </si>
  <si>
    <t>TC01_09ic_AOI_Attention_Ratio_[%]</t>
  </si>
  <si>
    <t>TC01_09street_AOI_Attention_Ratio_[%]</t>
  </si>
  <si>
    <t>TC01_09surt_AOI_Attention_Ratio_[%]</t>
  </si>
  <si>
    <t>TC01_10wheel_AOI_Attention_Ratio_[%]</t>
  </si>
  <si>
    <t>TC01_10ic_AOI_Attention_Ratio_[%]</t>
  </si>
  <si>
    <t>TC01_10street_AOI_Attention_Ratio_[%]</t>
  </si>
  <si>
    <t>TC01_10surt_AOI_Attention_Ratio_[%]</t>
  </si>
  <si>
    <t>TC01_11wheel_AOI_Attention_Ratio_[%]</t>
  </si>
  <si>
    <t>TC01_11ic_AOI_Attention_Ratio_[%]</t>
  </si>
  <si>
    <t>TC01_11street_AOI_Attention_Ratio_[%]</t>
  </si>
  <si>
    <t>TC01_11surt_AOI_Attention_Ratio_[%]</t>
  </si>
  <si>
    <t>TC01_12wheel_AOI_Attention_Ratio_[%]</t>
  </si>
  <si>
    <t>TC01_12surt_AOI_Attention_Ratio_[%]</t>
  </si>
  <si>
    <t>TC01_12ic_AOI_Attention_Ratio_[%]</t>
  </si>
  <si>
    <t>TC01_12street_AOI_Attention_Ratio_[%]</t>
  </si>
  <si>
    <t>TC01_13wheel_AOI_Attention_Ratio_[%]</t>
  </si>
  <si>
    <t>TC01_13ic_AOI_Attention_Ratio_[%]</t>
  </si>
  <si>
    <t>TC01_13street_AOI_Attention_Ratio_[%]</t>
  </si>
  <si>
    <t>TC01_13surt_AOI_Attention_Ratio_[%]</t>
  </si>
  <si>
    <t>TC01_14wheel_AOI_Attention_Ratio_[%]</t>
  </si>
  <si>
    <t>TC01_14ic_AOI_Attention_Ratio_[%]</t>
  </si>
  <si>
    <t>TC01_14street_AOI_Attention_Ratio_[%]</t>
  </si>
  <si>
    <t>TC01_14surt_AOI_Attention_Ratio_[%]</t>
  </si>
  <si>
    <t>TC01_15wheel_AOI_Attention_Ratio_[%]</t>
  </si>
  <si>
    <t>TC01_15surt_AOI_Attention_Ratio_[%]</t>
  </si>
  <si>
    <t>TC01_15ic_AOI_Attention_Ratio_[%]</t>
  </si>
  <si>
    <t>TC01_15street_AOI_Attention_Ratio_[%]</t>
  </si>
  <si>
    <t>TC01_02wheel_AOI_Attention_Ratio_[%]</t>
  </si>
  <si>
    <t>TC01_02ic_AOI_Attention_Ratio_[%]</t>
  </si>
  <si>
    <t>TC01_02surt_AOI_Attention_Ratio_[%]</t>
  </si>
  <si>
    <t>TC01_02street_AOI_Attention_Ratio_[%]</t>
  </si>
  <si>
    <t>TC01_18wheel_AOI_Attention_Ratio_[%]</t>
  </si>
  <si>
    <t>TC01_18ic_AOI_Attention_Ratio_[%]</t>
  </si>
  <si>
    <t>TC01_18street_AOI_Attention_Ratio_[%]</t>
  </si>
  <si>
    <t>TC01_18surt_AOI_Attention_Ratio_[%]</t>
  </si>
  <si>
    <t>TC01_19surt_AOI_Attention_Ratio_[%]</t>
  </si>
  <si>
    <t>TC01_19wheel_AOI_Attention_Ratio_[%]</t>
  </si>
  <si>
    <t>TC01_19ic_AOI_Attention_Ratio_[%]</t>
  </si>
  <si>
    <t>TC01_19street_AOI_Attention_Ratio_[%]</t>
  </si>
  <si>
    <t>TC01_20wheel_AOI_Attention_Ratio_[%]</t>
  </si>
  <si>
    <t>TC01_20ic_AOI_Attention_Ratio_[%]</t>
  </si>
  <si>
    <t>TC01_20street_AOI_Attention_Ratio_[%]</t>
  </si>
  <si>
    <t>TC01_20surt_AOI_Attention_Ratio_[%]</t>
  </si>
  <si>
    <t>TC01_21wheel_AOI_Attention_Ratio_[%]</t>
  </si>
  <si>
    <t>TC01_21ic_AOI_Attention_Ratio_[%]</t>
  </si>
  <si>
    <t>TC01_21street_AOI_Attention_Ratio_[%]</t>
  </si>
  <si>
    <t>TC01_21surt_AOI_Attention_Ratio_[%]</t>
  </si>
  <si>
    <t>TC01_59wheel_AOI_Attention_Ratio_[%]</t>
  </si>
  <si>
    <t>TC01_59ic_AOI_Attention_Ratio_[%]</t>
  </si>
  <si>
    <t>TC01_59surt_AOI_Attention_Ratio_[%]</t>
  </si>
  <si>
    <t>TC01_59street_AOI_Attention_Ratio_[%]</t>
  </si>
  <si>
    <t>TC01_60wheel_AOI_Attention_Ratio_[%]</t>
  </si>
  <si>
    <t>TC01_60ic_AOI_Attention_Ratio_[%]</t>
  </si>
  <si>
    <t>TC01_60street_AOI_Attention_Ratio_[%]</t>
  </si>
  <si>
    <t>TC01_60surt_AOI_Attention_Ratio_[%]</t>
  </si>
  <si>
    <t>TC01_61wheel_AOI_Attention_Ratio_[%]</t>
  </si>
  <si>
    <t>TC01_61ic_AOI_Attention_Ratio_[%]</t>
  </si>
  <si>
    <t>TC01_61street_AOI_Attention_Ratio_[%]</t>
  </si>
  <si>
    <t>TC01_61surt_AOI_Attention_Ratio_[%]</t>
  </si>
  <si>
    <t>TC01_62ic_AOI_Attention_Ratio_[%]</t>
  </si>
  <si>
    <t>TC01_62street_AOI_Attention_Ratio_[%]</t>
  </si>
  <si>
    <t>TC01_62wheel_AOI_Attention_Ratio_[%]</t>
  </si>
  <si>
    <t>TC01_62surt_AOI_Attention_Ratio_[%]</t>
  </si>
  <si>
    <t>TC01_63wheel_AOI_Attention_Ratio_[%]</t>
  </si>
  <si>
    <t>TC01_63ic_AOI_Attention_Ratio_[%]</t>
  </si>
  <si>
    <t>TC01_63street_AOI_Attention_Ratio_[%]</t>
  </si>
  <si>
    <t>TC01_63surt_AOI_Attention_Ratio_[%]</t>
  </si>
  <si>
    <t>TC01_64ic_AOI_Attention_Ratio_[%]</t>
  </si>
  <si>
    <t>TC01_64street_AOI_Attention_Ratio_[%]</t>
  </si>
  <si>
    <t>TC01_64wheel_AOI_Attention_Ratio_[%]</t>
  </si>
  <si>
    <t>TC01_64surt_AOI_Attention_Ratio_[%]</t>
  </si>
  <si>
    <t>TC01_65wheel_AOI_Attention_Ratio_[%]</t>
  </si>
  <si>
    <t>TC01_65ic_AOI_Attention_Ratio_[%]</t>
  </si>
  <si>
    <t>TC01_65surt_AOI_Attention_Ratio_[%]</t>
  </si>
  <si>
    <t>TC01_65street_AOI_Attention_Ratio_[%]</t>
  </si>
  <si>
    <t>TC01_66wheel_AOI_Attention_Ratio_[%]</t>
  </si>
  <si>
    <t>TC01_66ic_AOI_Attention_Ratio_[%]</t>
  </si>
  <si>
    <t>TC01_66surt_AOI_Attention_Ratio_[%]</t>
  </si>
  <si>
    <t>TC01_66street_AOI_Attention_Ratio_[%]</t>
  </si>
  <si>
    <t>TC01_67wheel_AOI_Attention_Ratio_[%]</t>
  </si>
  <si>
    <t>TC01_67ic_AOI_Attention_Ratio_[%]</t>
  </si>
  <si>
    <t>TC01_67street_AOI_Attention_Ratio_[%]</t>
  </si>
  <si>
    <t>TC01_67surt_AOI_Attention_Ratio_[%]</t>
  </si>
  <si>
    <t>TC01_68wheel_AOI_Attention_Ratio_[%]</t>
  </si>
  <si>
    <t>TC01_68ic_AOI_Attention_Ratio_[%]</t>
  </si>
  <si>
    <t>TC01_68street_AOI_Attention_Ratio_[%]</t>
  </si>
  <si>
    <t>TC01_68surt_AOI_Attention_Ratio_[%]</t>
  </si>
  <si>
    <t>TC01_69wheel_AOI_Attention_Ratio_[%]</t>
  </si>
  <si>
    <t>TC01_69ic_AOI_Attention_Ratio_[%]</t>
  </si>
  <si>
    <t>TC01_69street_AOI_Attention_Ratio_[%]</t>
  </si>
  <si>
    <t>TC01_69surt_AOI_Attention_Ratio_[%]</t>
  </si>
  <si>
    <t>TC01_70wheel_AOI_Attention_Ratio_[%]</t>
  </si>
  <si>
    <t>TC01_70ic_AOI_Attention_Ratio_[%]</t>
  </si>
  <si>
    <t>TC01_70street_AOI_Attention_Ratio_[%]</t>
  </si>
  <si>
    <t>TC01_70surt_AOI_Attention_Ratio_[%]</t>
  </si>
  <si>
    <t>TC01_71wheel_AOI_Attention_Ratio_[%]</t>
  </si>
  <si>
    <t>TC01_71ic_AOI_Attention_Ratio_[%]</t>
  </si>
  <si>
    <t>TC01_71surt_AOI_Attention_Ratio_[%]</t>
  </si>
  <si>
    <t>TC01_71street_AOI_Attention_Ratio_[%]</t>
  </si>
  <si>
    <t>TC04__Duration_[s]</t>
  </si>
  <si>
    <t>TC04_01ic_AOI_Attention_Ratio_[%]</t>
  </si>
  <si>
    <t>TC04_01street_AOI_Attention_Ratio_[%]</t>
  </si>
  <si>
    <t>TC04_01surt_AOI_Attention_Ratio_[%]</t>
  </si>
  <si>
    <t>TC04_01wheel_AOI_Attention_Ratio_[%]</t>
  </si>
  <si>
    <t>TC04_16wheel_AOI_Attention_Ratio_[%]</t>
  </si>
  <si>
    <t>TC04_16ic_AOI_Attention_Ratio_[%]</t>
  </si>
  <si>
    <t>TC04_16street_AOI_Attention_Ratio_[%]</t>
  </si>
  <si>
    <t>TC04_16surt_AOI_Attention_Ratio_[%]</t>
  </si>
  <si>
    <t>TC04_03wheel_AOI_Attention_Ratio_[%]</t>
  </si>
  <si>
    <t>TC04_03ic_AOI_Attention_Ratio_[%]</t>
  </si>
  <si>
    <t>TC04_03street_AOI_Attention_Ratio_[%]</t>
  </si>
  <si>
    <t>TC04_03surt_AOI_Attention_Ratio_[%]</t>
  </si>
  <si>
    <t>TC04_04wheel_AOI_Attention_Ratio_[%]</t>
  </si>
  <si>
    <t>TC04_04ic_AOI_Attention_Ratio_[%]</t>
  </si>
  <si>
    <t>TC04_04street_AOI_Attention_Ratio_[%]</t>
  </si>
  <si>
    <t>TC04_04surt_AOI_Attention_Ratio_[%]</t>
  </si>
  <si>
    <t>TC04_51ic_AOI_Attention_Ratio_[%]</t>
  </si>
  <si>
    <t>TC04_51wheel_AOI_Attention_Ratio_[%]</t>
  </si>
  <si>
    <t>TC04_51surt_AOI_Attention_Ratio_[%]</t>
  </si>
  <si>
    <t>TC04_51street_AOI_Attention_Ratio_[%]</t>
  </si>
  <si>
    <t>TC04_52surt_AOI_Attention_Ratio_[%]</t>
  </si>
  <si>
    <t>TC04_52wheel_AOI_Attention_Ratio_[%]</t>
  </si>
  <si>
    <t>TC04_52ic_AOI_Attention_Ratio_[%]</t>
  </si>
  <si>
    <t>TC04_52street_AOI_Attention_Ratio_[%]</t>
  </si>
  <si>
    <t>TC04_53wheel_AOI_Attention_Ratio_[%]</t>
  </si>
  <si>
    <t>TC04_53ic_AOI_Attention_Ratio_[%]</t>
  </si>
  <si>
    <t>TC04_53street_AOI_Attention_Ratio_[%]</t>
  </si>
  <si>
    <t>TC04_53surt_AOI_Attention_Ratio_[%]</t>
  </si>
  <si>
    <t>TC04_54wheel_AOI_Attention_Ratio_[%]</t>
  </si>
  <si>
    <t>TC04_54surt_AOI_Attention_Ratio_[%]</t>
  </si>
  <si>
    <t>TC04_54ic_AOI_Attention_Ratio_[%]</t>
  </si>
  <si>
    <t>TC04_54street_AOI_Attention_Ratio_[%]</t>
  </si>
  <si>
    <t>TC04_55wheel_AOI_Attention_Ratio_[%]</t>
  </si>
  <si>
    <t>TC04_55ic_AOI_Attention_Ratio_[%]</t>
  </si>
  <si>
    <t>TC04_55street_AOI_Attention_Ratio_[%]</t>
  </si>
  <si>
    <t>TC04_55surt_AOI_Attention_Ratio_[%]</t>
  </si>
  <si>
    <t>TC04_56wheel_AOI_Attention_Ratio_[%]</t>
  </si>
  <si>
    <t>TC04_56ic_AOI_Attention_Ratio_[%]</t>
  </si>
  <si>
    <t>TC04_56street_AOI_Attention_Ratio_[%]</t>
  </si>
  <si>
    <t>TC04_56surt_AOI_Attention_Ratio_[%]</t>
  </si>
  <si>
    <t>TC04_57wheel_AOI_Attention_Ratio_[%]</t>
  </si>
  <si>
    <t>TC04_57surt_AOI_Attention_Ratio_[%]</t>
  </si>
  <si>
    <t>TC04_57street_AOI_Attention_Ratio_[%]</t>
  </si>
  <si>
    <t>TC04_57ic_AOI_Attention_Ratio_[%]</t>
  </si>
  <si>
    <t>TC04_58wheel_AOI_Attention_Ratio_[%]</t>
  </si>
  <si>
    <t>TC04_58ic_AOI_Attention_Ratio_[%]</t>
  </si>
  <si>
    <t>TC04_58street_AOI_Attention_Ratio_[%]</t>
  </si>
  <si>
    <t>TC04_58surt_AOI_Attention_Ratio_[%]</t>
  </si>
  <si>
    <t>TC04_05wheel_AOI_Attention_Ratio_[%]</t>
  </si>
  <si>
    <t>TC04_05ic_AOI_Attention_Ratio_[%]</t>
  </si>
  <si>
    <t>TC04_05surt_AOI_Attention_Ratio_[%]</t>
  </si>
  <si>
    <t>TC04_05street_AOI_Attention_Ratio_[%]</t>
  </si>
  <si>
    <t>TC04_06wheel_AOI_Attention_Ratio_[%]</t>
  </si>
  <si>
    <t>TC04_06ic_AOI_Attention_Ratio_[%]</t>
  </si>
  <si>
    <t>TC04_06street_AOI_Attention_Ratio_[%]</t>
  </si>
  <si>
    <t>TC04_06surt_AOI_Attention_Ratio_[%]</t>
  </si>
  <si>
    <t>TC04_07wheel_AOI_Attention_Ratio_[%]</t>
  </si>
  <si>
    <t>TC04_07ic_AOI_Attention_Ratio_[%]</t>
  </si>
  <si>
    <t>TC04_07street_AOI_Attention_Ratio_[%]</t>
  </si>
  <si>
    <t>TC04_07surt_AOI_Attention_Ratio_[%]</t>
  </si>
  <si>
    <t>TC04_08wheel_AOI_Attention_Ratio_[%]</t>
  </si>
  <si>
    <t>TC04_08ic_AOI_Attention_Ratio_[%]</t>
  </si>
  <si>
    <t>TC04_08street_AOI_Attention_Ratio_[%]</t>
  </si>
  <si>
    <t>TC04_08surt_AOI_Attention_Ratio_[%]</t>
  </si>
  <si>
    <t>TC04_09wheel_AOI_Attention_Ratio_[%]</t>
  </si>
  <si>
    <t>TC04_09ic_AOI_Attention_Ratio_[%]</t>
  </si>
  <si>
    <t>TC04_09street_AOI_Attention_Ratio_[%]</t>
  </si>
  <si>
    <t>TC04_09surt_AOI_Attention_Ratio_[%]</t>
  </si>
  <si>
    <t>TC04_10wheel_AOI_Attention_Ratio_[%]</t>
  </si>
  <si>
    <t>TC04_10ic_AOI_Attention_Ratio_[%]</t>
  </si>
  <si>
    <t>TC04_10street_AOI_Attention_Ratio_[%]</t>
  </si>
  <si>
    <t>TC04_10surt_AOI_Attention_Ratio_[%]</t>
  </si>
  <si>
    <t>TC04_11wheel_AOI_Attention_Ratio_[%]</t>
  </si>
  <si>
    <t>TC04_11ic_AOI_Attention_Ratio_[%]</t>
  </si>
  <si>
    <t>TC04_11street_AOI_Attention_Ratio_[%]</t>
  </si>
  <si>
    <t>TC04_11surt_AOI_Attention_Ratio_[%]</t>
  </si>
  <si>
    <t>TC04_12wheel_AOI_Attention_Ratio_[%]</t>
  </si>
  <si>
    <t>TC04_12surt_AOI_Attention_Ratio_[%]</t>
  </si>
  <si>
    <t>TC04_12ic_AOI_Attention_Ratio_[%]</t>
  </si>
  <si>
    <t>TC04_12street_AOI_Attention_Ratio_[%]</t>
  </si>
  <si>
    <t>TC04_13wheel_AOI_Attention_Ratio_[%]</t>
  </si>
  <si>
    <t>TC04_13ic_AOI_Attention_Ratio_[%]</t>
  </si>
  <si>
    <t>TC04_13street_AOI_Attention_Ratio_[%]</t>
  </si>
  <si>
    <t>TC04_13surt_AOI_Attention_Ratio_[%]</t>
  </si>
  <si>
    <t>TC04_14wheel_AOI_Attention_Ratio_[%]</t>
  </si>
  <si>
    <t>TC04_14ic_AOI_Attention_Ratio_[%]</t>
  </si>
  <si>
    <t>TC04_14street_AOI_Attention_Ratio_[%]</t>
  </si>
  <si>
    <t>TC04_14surt_AOI_Attention_Ratio_[%]</t>
  </si>
  <si>
    <t>TC04_15wheel_AOI_Attention_Ratio_[%]</t>
  </si>
  <si>
    <t>TC04_15surt_AOI_Attention_Ratio_[%]</t>
  </si>
  <si>
    <t>TC04_15ic_AOI_Attention_Ratio_[%]</t>
  </si>
  <si>
    <t>TC04_15street_AOI_Attention_Ratio_[%]</t>
  </si>
  <si>
    <t>TC04_02wheel_AOI_Attention_Ratio_[%]</t>
  </si>
  <si>
    <t>TC04_02ic_AOI_Attention_Ratio_[%]</t>
  </si>
  <si>
    <t>TC04_02surt_AOI_Attention_Ratio_[%]</t>
  </si>
  <si>
    <t>TC04_02street_AOI_Attention_Ratio_[%]</t>
  </si>
  <si>
    <t>TC04_18wheel_AOI_Attention_Ratio_[%]</t>
  </si>
  <si>
    <t>TC04_18ic_AOI_Attention_Ratio_[%]</t>
  </si>
  <si>
    <t>TC04_18street_AOI_Attention_Ratio_[%]</t>
  </si>
  <si>
    <t>TC04_18surt_AOI_Attention_Ratio_[%]</t>
  </si>
  <si>
    <t>TC04_19surt_AOI_Attention_Ratio_[%]</t>
  </si>
  <si>
    <t>TC04_19wheel_AOI_Attention_Ratio_[%]</t>
  </si>
  <si>
    <t>TC04_19ic_AOI_Attention_Ratio_[%]</t>
  </si>
  <si>
    <t>TC04_19street_AOI_Attention_Ratio_[%]</t>
  </si>
  <si>
    <t>TC04_20wheel_AOI_Attention_Ratio_[%]</t>
  </si>
  <si>
    <t>TC04_20ic_AOI_Attention_Ratio_[%]</t>
  </si>
  <si>
    <t>TC04_20street_AOI_Attention_Ratio_[%]</t>
  </si>
  <si>
    <t>TC04_20surt_AOI_Attention_Ratio_[%]</t>
  </si>
  <si>
    <t>TC04_21wheel_AOI_Attention_Ratio_[%]</t>
  </si>
  <si>
    <t>TC04_21ic_AOI_Attention_Ratio_[%]</t>
  </si>
  <si>
    <t>TC04_21street_AOI_Attention_Ratio_[%]</t>
  </si>
  <si>
    <t>TC04_21surt_AOI_Attention_Ratio_[%]</t>
  </si>
  <si>
    <t>TC04_59wheel_AOI_Attention_Ratio_[%]</t>
  </si>
  <si>
    <t>TC04_59ic_AOI_Attention_Ratio_[%]</t>
  </si>
  <si>
    <t>TC04_59surt_AOI_Attention_Ratio_[%]</t>
  </si>
  <si>
    <t>TC04_59street_AOI_Attention_Ratio_[%]</t>
  </si>
  <si>
    <t>TC04_60wheel_AOI_Attention_Ratio_[%]</t>
  </si>
  <si>
    <t>TC04_60ic_AOI_Attention_Ratio_[%]</t>
  </si>
  <si>
    <t>TC04_60street_AOI_Attention_Ratio_[%]</t>
  </si>
  <si>
    <t>TC04_60surt_AOI_Attention_Ratio_[%]</t>
  </si>
  <si>
    <t>TC04_61wheel_AOI_Attention_Ratio_[%]</t>
  </si>
  <si>
    <t>TC04_61ic_AOI_Attention_Ratio_[%]</t>
  </si>
  <si>
    <t>TC04_61street_AOI_Attention_Ratio_[%]</t>
  </si>
  <si>
    <t>TC04_61surt_AOI_Attention_Ratio_[%]</t>
  </si>
  <si>
    <t>TC04_62ic_AOI_Attention_Ratio_[%]</t>
  </si>
  <si>
    <t>TC04_62street_AOI_Attention_Ratio_[%]</t>
  </si>
  <si>
    <t>TC04_62wheel_AOI_Attention_Ratio_[%]</t>
  </si>
  <si>
    <t>TC04_62surt_AOI_Attention_Ratio_[%]</t>
  </si>
  <si>
    <t>TC04_63wheel_AOI_Attention_Ratio_[%]</t>
  </si>
  <si>
    <t>TC04_63ic_AOI_Attention_Ratio_[%]</t>
  </si>
  <si>
    <t>TC04_63street_AOI_Attention_Ratio_[%]</t>
  </si>
  <si>
    <t>TC04_63surt_AOI_Attention_Ratio_[%]</t>
  </si>
  <si>
    <t>TC04_64ic_AOI_Attention_Ratio_[%]</t>
  </si>
  <si>
    <t>TC04_64street_AOI_Attention_Ratio_[%]</t>
  </si>
  <si>
    <t>TC04_64wheel_AOI_Attention_Ratio_[%]</t>
  </si>
  <si>
    <t>TC04_64surt_AOI_Attention_Ratio_[%]</t>
  </si>
  <si>
    <t>TC04_65wheel_AOI_Attention_Ratio_[%]</t>
  </si>
  <si>
    <t>TC04_65ic_AOI_Attention_Ratio_[%]</t>
  </si>
  <si>
    <t>TC04_65surt_AOI_Attention_Ratio_[%]</t>
  </si>
  <si>
    <t>TC04_65street_AOI_Attention_Ratio_[%]</t>
  </si>
  <si>
    <t>TC04_66wheel_AOI_Attention_Ratio_[%]</t>
  </si>
  <si>
    <t>TC04_66ic_AOI_Attention_Ratio_[%]</t>
  </si>
  <si>
    <t>TC04_66surt_AOI_Attention_Ratio_[%]</t>
  </si>
  <si>
    <t>TC04_66street_AOI_Attention_Ratio_[%]</t>
  </si>
  <si>
    <t>TC04_67wheel_AOI_Attention_Ratio_[%]</t>
  </si>
  <si>
    <t>TC04_67ic_AOI_Attention_Ratio_[%]</t>
  </si>
  <si>
    <t>TC04_67street_AOI_Attention_Ratio_[%]</t>
  </si>
  <si>
    <t>TC04_67surt_AOI_Attention_Ratio_[%]</t>
  </si>
  <si>
    <t>TC04_68wheel_AOI_Attention_Ratio_[%]</t>
  </si>
  <si>
    <t>TC04_68ic_AOI_Attention_Ratio_[%]</t>
  </si>
  <si>
    <t>TC04_68street_AOI_Attention_Ratio_[%]</t>
  </si>
  <si>
    <t>TC04_68surt_AOI_Attention_Ratio_[%]</t>
  </si>
  <si>
    <t>TC04_69wheel_AOI_Attention_Ratio_[%]</t>
  </si>
  <si>
    <t>TC04_69ic_AOI_Attention_Ratio_[%]</t>
  </si>
  <si>
    <t>TC04_69street_AOI_Attention_Ratio_[%]</t>
  </si>
  <si>
    <t>TC04_69surt_AOI_Attention_Ratio_[%]</t>
  </si>
  <si>
    <t>TC04_70wheel_AOI_Attention_Ratio_[%]</t>
  </si>
  <si>
    <t>TC04_70ic_AOI_Attention_Ratio_[%]</t>
  </si>
  <si>
    <t>TC04_70street_AOI_Attention_Ratio_[%]</t>
  </si>
  <si>
    <t>TC04_70surt_AOI_Attention_Ratio_[%]</t>
  </si>
  <si>
    <t>TC04_71wheel_AOI_Attention_Ratio_[%]</t>
  </si>
  <si>
    <t>TC04_71ic_AOI_Attention_Ratio_[%]</t>
  </si>
  <si>
    <t>TC04_71surt_AOI_Attention_Ratio_[%]</t>
  </si>
  <si>
    <t>TC04_71street_AOI_Attention_Ratio_[%]</t>
  </si>
  <si>
    <t>TC07__Duration_[s]</t>
  </si>
  <si>
    <t>TC07_01ic_AOI_Attention_Ratio_[%]</t>
  </si>
  <si>
    <t>TC07_01street_AOI_Attention_Ratio_[%]</t>
  </si>
  <si>
    <t>TC07_01surt_AOI_Attention_Ratio_[%]</t>
  </si>
  <si>
    <t>TC07_01wheel_AOI_Attention_Ratio_[%]</t>
  </si>
  <si>
    <t>TC07_16wheel_AOI_Attention_Ratio_[%]</t>
  </si>
  <si>
    <t>TC07_16ic_AOI_Attention_Ratio_[%]</t>
  </si>
  <si>
    <t>TC07_16street_AOI_Attention_Ratio_[%]</t>
  </si>
  <si>
    <t>TC07_16surt_AOI_Attention_Ratio_[%]</t>
  </si>
  <si>
    <t>TC07_03wheel_AOI_Attention_Ratio_[%]</t>
  </si>
  <si>
    <t>TC07_03ic_AOI_Attention_Ratio_[%]</t>
  </si>
  <si>
    <t>TC07_03street_AOI_Attention_Ratio_[%]</t>
  </si>
  <si>
    <t>TC07_03surt_AOI_Attention_Ratio_[%]</t>
  </si>
  <si>
    <t>TC07_04wheel_AOI_Attention_Ratio_[%]</t>
  </si>
  <si>
    <t>TC07_04ic_AOI_Attention_Ratio_[%]</t>
  </si>
  <si>
    <t>TC07_04street_AOI_Attention_Ratio_[%]</t>
  </si>
  <si>
    <t>TC07_04surt_AOI_Attention_Ratio_[%]</t>
  </si>
  <si>
    <t>TC07_51ic_AOI_Attention_Ratio_[%]</t>
  </si>
  <si>
    <t>TC07_51wheel_AOI_Attention_Ratio_[%]</t>
  </si>
  <si>
    <t>TC07_51surt_AOI_Attention_Ratio_[%]</t>
  </si>
  <si>
    <t>TC07_51street_AOI_Attention_Ratio_[%]</t>
  </si>
  <si>
    <t>TC07_52surt_AOI_Attention_Ratio_[%]</t>
  </si>
  <si>
    <t>TC07_52wheel_AOI_Attention_Ratio_[%]</t>
  </si>
  <si>
    <t>TC07_52ic_AOI_Attention_Ratio_[%]</t>
  </si>
  <si>
    <t>TC07_52street_AOI_Attention_Ratio_[%]</t>
  </si>
  <si>
    <t>TC07_53wheel_AOI_Attention_Ratio_[%]</t>
  </si>
  <si>
    <t>TC07_53ic_AOI_Attention_Ratio_[%]</t>
  </si>
  <si>
    <t>TC07_53street_AOI_Attention_Ratio_[%]</t>
  </si>
  <si>
    <t>TC07_53surt_AOI_Attention_Ratio_[%]</t>
  </si>
  <si>
    <t>TC07_54wheel_AOI_Attention_Ratio_[%]</t>
  </si>
  <si>
    <t>TC07_54surt_AOI_Attention_Ratio_[%]</t>
  </si>
  <si>
    <t>TC07_54ic_AOI_Attention_Ratio_[%]</t>
  </si>
  <si>
    <t>TC07_54street_AOI_Attention_Ratio_[%]</t>
  </si>
  <si>
    <t>TC07_55wheel_AOI_Attention_Ratio_[%]</t>
  </si>
  <si>
    <t>TC07_55ic_AOI_Attention_Ratio_[%]</t>
  </si>
  <si>
    <t>TC07_55street_AOI_Attention_Ratio_[%]</t>
  </si>
  <si>
    <t>TC07_55surt_AOI_Attention_Ratio_[%]</t>
  </si>
  <si>
    <t>TC07_56wheel_AOI_Attention_Ratio_[%]</t>
  </si>
  <si>
    <t>TC07_56ic_AOI_Attention_Ratio_[%]</t>
  </si>
  <si>
    <t>TC07_56street_AOI_Attention_Ratio_[%]</t>
  </si>
  <si>
    <t>TC07_56surt_AOI_Attention_Ratio_[%]</t>
  </si>
  <si>
    <t>TC07_57wheel_AOI_Attention_Ratio_[%]</t>
  </si>
  <si>
    <t>TC07_57surt_AOI_Attention_Ratio_[%]</t>
  </si>
  <si>
    <t>TC07_57street_AOI_Attention_Ratio_[%]</t>
  </si>
  <si>
    <t>TC07_57ic_AOI_Attention_Ratio_[%]</t>
  </si>
  <si>
    <t>TC07_58wheel_AOI_Attention_Ratio_[%]</t>
  </si>
  <si>
    <t>TC07_58ic_AOI_Attention_Ratio_[%]</t>
  </si>
  <si>
    <t>TC07_58street_AOI_Attention_Ratio_[%]</t>
  </si>
  <si>
    <t>TC07_58surt_AOI_Attention_Ratio_[%]</t>
  </si>
  <si>
    <t>TC07_05wheel_AOI_Attention_Ratio_[%]</t>
  </si>
  <si>
    <t>TC07_05ic_AOI_Attention_Ratio_[%]</t>
  </si>
  <si>
    <t>TC07_05surt_AOI_Attention_Ratio_[%]</t>
  </si>
  <si>
    <t>TC07_05street_AOI_Attention_Ratio_[%]</t>
  </si>
  <si>
    <t>TC07_06wheel_AOI_Attention_Ratio_[%]</t>
  </si>
  <si>
    <t>TC07_06ic_AOI_Attention_Ratio_[%]</t>
  </si>
  <si>
    <t>TC07_06street_AOI_Attention_Ratio_[%]</t>
  </si>
  <si>
    <t>TC07_06surt_AOI_Attention_Ratio_[%]</t>
  </si>
  <si>
    <t>TC07_07wheel_AOI_Attention_Ratio_[%]</t>
  </si>
  <si>
    <t>TC07_07ic_AOI_Attention_Ratio_[%]</t>
  </si>
  <si>
    <t>TC07_07street_AOI_Attention_Ratio_[%]</t>
  </si>
  <si>
    <t>TC07_07surt_AOI_Attention_Ratio_[%]</t>
  </si>
  <si>
    <t>TC07_08wheel_AOI_Attention_Ratio_[%]</t>
  </si>
  <si>
    <t>TC07_08ic_AOI_Attention_Ratio_[%]</t>
  </si>
  <si>
    <t>TC07_08street_AOI_Attention_Ratio_[%]</t>
  </si>
  <si>
    <t>TC07_08surt_AOI_Attention_Ratio_[%]</t>
  </si>
  <si>
    <t>TC07_09wheel_AOI_Attention_Ratio_[%]</t>
  </si>
  <si>
    <t>TC07_09ic_AOI_Attention_Ratio_[%]</t>
  </si>
  <si>
    <t>TC07_09street_AOI_Attention_Ratio_[%]</t>
  </si>
  <si>
    <t>TC07_09surt_AOI_Attention_Ratio_[%]</t>
  </si>
  <si>
    <t>TC07_10wheel_AOI_Attention_Ratio_[%]</t>
  </si>
  <si>
    <t>TC07_10ic_AOI_Attention_Ratio_[%]</t>
  </si>
  <si>
    <t>TC07_10street_AOI_Attention_Ratio_[%]</t>
  </si>
  <si>
    <t>TC07_10surt_AOI_Attention_Ratio_[%]</t>
  </si>
  <si>
    <t>TC07_11wheel_AOI_Attention_Ratio_[%]</t>
  </si>
  <si>
    <t>TC07_11ic_AOI_Attention_Ratio_[%]</t>
  </si>
  <si>
    <t>TC07_11street_AOI_Attention_Ratio_[%]</t>
  </si>
  <si>
    <t>TC07_11surt_AOI_Attention_Ratio_[%]</t>
  </si>
  <si>
    <t>TC07_12wheel_AOI_Attention_Ratio_[%]</t>
  </si>
  <si>
    <t>TC07_12surt_AOI_Attention_Ratio_[%]</t>
  </si>
  <si>
    <t>TC07_12ic_AOI_Attention_Ratio_[%]</t>
  </si>
  <si>
    <t>TC07_12street_AOI_Attention_Ratio_[%]</t>
  </si>
  <si>
    <t>TC07_13wheel_AOI_Attention_Ratio_[%]</t>
  </si>
  <si>
    <t>TC07_13ic_AOI_Attention_Ratio_[%]</t>
  </si>
  <si>
    <t>TC07_13street_AOI_Attention_Ratio_[%]</t>
  </si>
  <si>
    <t>TC07_13surt_AOI_Attention_Ratio_[%]</t>
  </si>
  <si>
    <t>TC07_14wheel_AOI_Attention_Ratio_[%]</t>
  </si>
  <si>
    <t>TC07_14ic_AOI_Attention_Ratio_[%]</t>
  </si>
  <si>
    <t>TC07_14street_AOI_Attention_Ratio_[%]</t>
  </si>
  <si>
    <t>TC07_14surt_AOI_Attention_Ratio_[%]</t>
  </si>
  <si>
    <t>TC07_15wheel_AOI_Attention_Ratio_[%]</t>
  </si>
  <si>
    <t>TC07_15surt_AOI_Attention_Ratio_[%]</t>
  </si>
  <si>
    <t>TC07_15ic_AOI_Attention_Ratio_[%]</t>
  </si>
  <si>
    <t>TC07_15street_AOI_Attention_Ratio_[%]</t>
  </si>
  <si>
    <t>TC07_02wheel_AOI_Attention_Ratio_[%]</t>
  </si>
  <si>
    <t>TC07_02ic_AOI_Attention_Ratio_[%]</t>
  </si>
  <si>
    <t>TC07_02surt_AOI_Attention_Ratio_[%]</t>
  </si>
  <si>
    <t>TC07_02street_AOI_Attention_Ratio_[%]</t>
  </si>
  <si>
    <t>TC07_18wheel_AOI_Attention_Ratio_[%]</t>
  </si>
  <si>
    <t>TC07_18ic_AOI_Attention_Ratio_[%]</t>
  </si>
  <si>
    <t>TC07_18street_AOI_Attention_Ratio_[%]</t>
  </si>
  <si>
    <t>TC07_18surt_AOI_Attention_Ratio_[%]</t>
  </si>
  <si>
    <t>TC07_19surt_AOI_Attention_Ratio_[%]</t>
  </si>
  <si>
    <t>TC07_19wheel_AOI_Attention_Ratio_[%]</t>
  </si>
  <si>
    <t>TC07_19ic_AOI_Attention_Ratio_[%]</t>
  </si>
  <si>
    <t>TC07_19street_AOI_Attention_Ratio_[%]</t>
  </si>
  <si>
    <t>TC07_20wheel_AOI_Attention_Ratio_[%]</t>
  </si>
  <si>
    <t>TC07_20ic_AOI_Attention_Ratio_[%]</t>
  </si>
  <si>
    <t>TC07_20street_AOI_Attention_Ratio_[%]</t>
  </si>
  <si>
    <t>TC07_20surt_AOI_Attention_Ratio_[%]</t>
  </si>
  <si>
    <t>TC07_21wheel_AOI_Attention_Ratio_[%]</t>
  </si>
  <si>
    <t>TC07_21ic_AOI_Attention_Ratio_[%]</t>
  </si>
  <si>
    <t>TC07_21street_AOI_Attention_Ratio_[%]</t>
  </si>
  <si>
    <t>TC07_21surt_AOI_Attention_Ratio_[%]</t>
  </si>
  <si>
    <t>TC07_59wheel_AOI_Attention_Ratio_[%]</t>
  </si>
  <si>
    <t>TC07_59ic_AOI_Attention_Ratio_[%]</t>
  </si>
  <si>
    <t>TC07_59surt_AOI_Attention_Ratio_[%]</t>
  </si>
  <si>
    <t>TC07_59street_AOI_Attention_Ratio_[%]</t>
  </si>
  <si>
    <t>TC07_60wheel_AOI_Attention_Ratio_[%]</t>
  </si>
  <si>
    <t>TC07_60ic_AOI_Attention_Ratio_[%]</t>
  </si>
  <si>
    <t>TC07_60street_AOI_Attention_Ratio_[%]</t>
  </si>
  <si>
    <t>TC07_60surt_AOI_Attention_Ratio_[%]</t>
  </si>
  <si>
    <t>TC07_61wheel_AOI_Attention_Ratio_[%]</t>
  </si>
  <si>
    <t>TC07_61ic_AOI_Attention_Ratio_[%]</t>
  </si>
  <si>
    <t>TC07_61street_AOI_Attention_Ratio_[%]</t>
  </si>
  <si>
    <t>TC07_61surt_AOI_Attention_Ratio_[%]</t>
  </si>
  <si>
    <t>TC07_62ic_AOI_Attention_Ratio_[%]</t>
  </si>
  <si>
    <t>TC07_62street_AOI_Attention_Ratio_[%]</t>
  </si>
  <si>
    <t>TC07_62wheel_AOI_Attention_Ratio_[%]</t>
  </si>
  <si>
    <t>TC07_62surt_AOI_Attention_Ratio_[%]</t>
  </si>
  <si>
    <t>TC07_63wheel_AOI_Attention_Ratio_[%]</t>
  </si>
  <si>
    <t>TC07_63ic_AOI_Attention_Ratio_[%]</t>
  </si>
  <si>
    <t>TC07_63street_AOI_Attention_Ratio_[%]</t>
  </si>
  <si>
    <t>TC07_63surt_AOI_Attention_Ratio_[%]</t>
  </si>
  <si>
    <t>TC07_64ic_AOI_Attention_Ratio_[%]</t>
  </si>
  <si>
    <t>TC07_64street_AOI_Attention_Ratio_[%]</t>
  </si>
  <si>
    <t>TC07_64wheel_AOI_Attention_Ratio_[%]</t>
  </si>
  <si>
    <t>TC07_64surt_AOI_Attention_Ratio_[%]</t>
  </si>
  <si>
    <t>TC07_65wheel_AOI_Attention_Ratio_[%]</t>
  </si>
  <si>
    <t>TC07_65ic_AOI_Attention_Ratio_[%]</t>
  </si>
  <si>
    <t>TC07_65surt_AOI_Attention_Ratio_[%]</t>
  </si>
  <si>
    <t>TC07_65street_AOI_Attention_Ratio_[%]</t>
  </si>
  <si>
    <t>TC07_66wheel_AOI_Attention_Ratio_[%]</t>
  </si>
  <si>
    <t>TC07_66ic_AOI_Attention_Ratio_[%]</t>
  </si>
  <si>
    <t>TC07_66surt_AOI_Attention_Ratio_[%]</t>
  </si>
  <si>
    <t>TC07_66street_AOI_Attention_Ratio_[%]</t>
  </si>
  <si>
    <t>TC07_67wheel_AOI_Attention_Ratio_[%]</t>
  </si>
  <si>
    <t>TC07_67ic_AOI_Attention_Ratio_[%]</t>
  </si>
  <si>
    <t>TC07_67street_AOI_Attention_Ratio_[%]</t>
  </si>
  <si>
    <t>TC07_67surt_AOI_Attention_Ratio_[%]</t>
  </si>
  <si>
    <t>TC07_68wheel_AOI_Attention_Ratio_[%]</t>
  </si>
  <si>
    <t>TC07_68ic_AOI_Attention_Ratio_[%]</t>
  </si>
  <si>
    <t>TC07_68street_AOI_Attention_Ratio_[%]</t>
  </si>
  <si>
    <t>TC07_68surt_AOI_Attention_Ratio_[%]</t>
  </si>
  <si>
    <t>TC07_69wheel_AOI_Attention_Ratio_[%]</t>
  </si>
  <si>
    <t>TC07_69ic_AOI_Attention_Ratio_[%]</t>
  </si>
  <si>
    <t>TC07_69street_AOI_Attention_Ratio_[%]</t>
  </si>
  <si>
    <t>TC07_69surt_AOI_Attention_Ratio_[%]</t>
  </si>
  <si>
    <t>TC07_70wheel_AOI_Attention_Ratio_[%]</t>
  </si>
  <si>
    <t>TC07_70ic_AOI_Attention_Ratio_[%]</t>
  </si>
  <si>
    <t>TC07_70street_AOI_Attention_Ratio_[%]</t>
  </si>
  <si>
    <t>TC07_70surt_AOI_Attention_Ratio_[%]</t>
  </si>
  <si>
    <t>TC07_71wheel_AOI_Attention_Ratio_[%]</t>
  </si>
  <si>
    <t>TC07_71ic_AOI_Attention_Ratio_[%]</t>
  </si>
  <si>
    <t>TC07_71surt_AOI_Attention_Ratio_[%]</t>
  </si>
  <si>
    <t>TC07_71street_AOI_Attention_Ratio_[%]</t>
  </si>
  <si>
    <t>1. Recording: 07.07.2021 09:29:17</t>
  </si>
  <si>
    <t>1. Recording: 02.08.2021 11:30:50</t>
  </si>
  <si>
    <t>2. Recording: 02.08.2021 11:36:53</t>
  </si>
  <si>
    <t>1. Recording: 08.07.2021 11:47:40</t>
  </si>
  <si>
    <t>1. Recording: 08.07.2021 16:12:45</t>
  </si>
  <si>
    <t>2. Recording: 08.07.2021 16:22:36</t>
  </si>
  <si>
    <t>1. Recording: 07.07.2021 11:22:50</t>
  </si>
  <si>
    <t>1. Recording: 07.07.2021 16:07:47</t>
  </si>
  <si>
    <t>1. Recording: 08.07.2021 09:24:43</t>
  </si>
  <si>
    <t>1. Recording: 08.07.2021 14:02:06</t>
  </si>
  <si>
    <t>1. Recording: 16.07.2021 11:49:28</t>
  </si>
  <si>
    <t>1. Recording: 22.07.2021 12:09:58</t>
  </si>
  <si>
    <t>1. Recording: 22.07.2021 16:30:16</t>
  </si>
  <si>
    <t>1. Recording: 27.07.2021 13:50:21</t>
  </si>
  <si>
    <t>1. Recording: 16.07.2021 16:09:25</t>
  </si>
  <si>
    <t>1. Recording: 22.07.2021 10:18:37</t>
  </si>
  <si>
    <t>1. Recording: 22.07.2021 14:25:40</t>
  </si>
  <si>
    <t>1. Recording: 27.07.2021 09:24:31</t>
  </si>
  <si>
    <t>1. Recording: 27.07.2021 16:16:15</t>
  </si>
  <si>
    <t>1. Recording: 28.07.2021 09:25:01</t>
  </si>
  <si>
    <t>1. Recording: 28.07.2021 13:55:34</t>
  </si>
  <si>
    <t>1. Recording: 29.07.2021 09:34:19</t>
  </si>
  <si>
    <t>1. Recording: 29.07.2021 11:38:58</t>
  </si>
  <si>
    <t>1. Recording: 30.07.2021 11:38:39</t>
  </si>
  <si>
    <t>1. Recording: 30.07.2021 16:16:25</t>
  </si>
  <si>
    <t>1. Recording: 07.07.2021 14:29:10</t>
  </si>
  <si>
    <t>1. Recording: 04.08.2021 13:57:08</t>
  </si>
  <si>
    <t>1. Recording: 05.08.2021 12:28:47</t>
  </si>
  <si>
    <t>1. Recording: 05.08.2021 14:20:00</t>
  </si>
  <si>
    <t>1. Recording: 06.08.2021 10:28:40</t>
  </si>
  <si>
    <t>1. Recording: 28.07.2021 11:40:22</t>
  </si>
  <si>
    <t>1. Recording: 28.07.2021 16:18:16</t>
  </si>
  <si>
    <t>1. Recording: 29.07.2021 16:03:00</t>
  </si>
  <si>
    <t>1. Recording: 30.07.2021 09:32:14</t>
  </si>
  <si>
    <t>1. Recording: 30.07.2021 14:11:05</t>
  </si>
  <si>
    <t>1. Recording: 02.08.2021 09:22:19</t>
  </si>
  <si>
    <t>1. Recording: 02.08.2021 14:20:38</t>
  </si>
  <si>
    <t>1. Recording: 03.08.2021 11:47:48</t>
  </si>
  <si>
    <t>2. Recording: 03.08.2021 12:15:26</t>
  </si>
  <si>
    <t>1. Recording: 03.08.2021 16:10:31</t>
  </si>
  <si>
    <t>1. Recording: 04.08.2021 11:30:10</t>
  </si>
  <si>
    <t>1. Recording: 05.08.2021 09:33:32</t>
  </si>
  <si>
    <t>1. Recording: 05.08.2021 16:37:10</t>
  </si>
  <si>
    <t>1. Recording: 06.08.2021 08:23:34</t>
  </si>
  <si>
    <t>01</t>
  </si>
  <si>
    <t>02</t>
  </si>
  <si>
    <t>09</t>
  </si>
  <si>
    <t>08</t>
  </si>
  <si>
    <t>07</t>
  </si>
  <si>
    <t>05</t>
  </si>
  <si>
    <t>04</t>
  </si>
  <si>
    <t>03</t>
  </si>
  <si>
    <t>Pupile häufig nicht erkannt</t>
  </si>
  <si>
    <t>TC01: field cam falsch ausgerichtet, nicht verwendbar</t>
  </si>
  <si>
    <t>Kalibrierung fehlerhaft., vermutlich nicht verwendbar</t>
  </si>
  <si>
    <t>Kalibrierung fehlerhaft, vermutlich nicht verwendbar</t>
  </si>
  <si>
    <t>einzelne TC nicht verwenden</t>
  </si>
  <si>
    <t>komplett nicht verwenden</t>
  </si>
  <si>
    <t>prüfen, ob rettbar oder nicht verwenden</t>
  </si>
  <si>
    <t>retten</t>
  </si>
  <si>
    <t>TC4: L2 gefahren</t>
  </si>
  <si>
    <t>TC01</t>
  </si>
  <si>
    <t>TC04</t>
  </si>
  <si>
    <t>TC07</t>
  </si>
  <si>
    <t>67New Subject 2</t>
  </si>
  <si>
    <t>TC1_surt_AOI_Attention_Ratio_[%]</t>
  </si>
  <si>
    <t>TC4_surt_AOI_Attention_Ratio_[%]</t>
  </si>
  <si>
    <t>TC7_surt_AOI_Attention_Ratio_[%]</t>
  </si>
  <si>
    <t>1. Recording: 28.09.2020 11:21:11</t>
  </si>
  <si>
    <t>1. Recording: 29.09.2020 09:10:12</t>
  </si>
  <si>
    <t>1. Recording: 29.09.2020 14:26:30</t>
  </si>
  <si>
    <t>1. Recording: 02.10.2020 09:17:31</t>
  </si>
  <si>
    <t>1. Recording: 02.10.2020 11:23:48</t>
  </si>
  <si>
    <t>1. Recording: 02.10.2020 14:17:27</t>
  </si>
  <si>
    <t>2. Recording: 02.10.2020 14:39:56</t>
  </si>
  <si>
    <t>1. Recording: 05.10.2020 09:35:30</t>
  </si>
  <si>
    <t>2. Recording: 05.10.2020 10:15:32</t>
  </si>
  <si>
    <t>1. Recording: 05.10.2020 14:26:07</t>
  </si>
  <si>
    <t>2. Recording: 05.10.2020 14:52:34</t>
  </si>
  <si>
    <t>1. Recording: 06.10.2020 09:08:11</t>
  </si>
  <si>
    <t>2. Recording: 06.10.2020 09:31:07</t>
  </si>
  <si>
    <t>1. Recording: 06.10.2020 11:15:11</t>
  </si>
  <si>
    <t>2. Recording: 06.10.2020 11:36:04</t>
  </si>
  <si>
    <t>1. Recording: 08.10.2020 11:20:59</t>
  </si>
  <si>
    <t>2. Recording: 08.10.2020 11:42:12</t>
  </si>
  <si>
    <t>1. Recording: 09.10.2020 14:21:39</t>
  </si>
  <si>
    <t>2. Recording: 09.10.2020 14:30:40</t>
  </si>
  <si>
    <t>3. Recording: 09.10.2020 14:41:24</t>
  </si>
  <si>
    <t>1. Recording: 09.10.2020 16:21:24</t>
  </si>
  <si>
    <t>1. Recording: 12.10.2020 11:19:46</t>
  </si>
  <si>
    <t>1. Recording: 12.10.2020 14:10:16</t>
  </si>
  <si>
    <t>1. Recording: 12.10.2020 16:09:23</t>
  </si>
  <si>
    <t>1. Recording: 13.10.2020 14:09:29</t>
  </si>
  <si>
    <t>1. Recording: 15.10.2020 09:19:10</t>
  </si>
  <si>
    <t>1. Recording: 15.10.2020 11:27:12</t>
  </si>
  <si>
    <t>1. Recording: 16.10.2020 11:22:18</t>
  </si>
  <si>
    <t>1. Recording: 19.10.2020 09:24:17</t>
  </si>
  <si>
    <t>1. Recording: 19.10.2020 11:08:46</t>
  </si>
  <si>
    <t>1. Recording: 20.10.2020 09:14:28</t>
  </si>
  <si>
    <t>1. Recording: 20.10.2020 11:24:48</t>
  </si>
  <si>
    <t>1. Recording: 20.10.2020 14:19:33</t>
  </si>
  <si>
    <t>1. Recording: 20.10.2020 16:07:01</t>
  </si>
  <si>
    <t>2. Recording: 20.10.2020 16:20:31</t>
  </si>
  <si>
    <t>1. Recording: 22.10.2020 09:19:52</t>
  </si>
  <si>
    <t>1. Recording: 22.10.2020 11:17:50</t>
  </si>
  <si>
    <t>1. Recording: 22.10.2020 14:34:59</t>
  </si>
  <si>
    <t>1. Recording: 23.10.2020 11:29:27</t>
  </si>
  <si>
    <t>2. Recording: 23.10.2020 11:39:47</t>
  </si>
  <si>
    <t>1. Recording: 26.10.2020 09:09:28</t>
  </si>
  <si>
    <t>1. Recording: 27.10.2020 11:12:55</t>
  </si>
  <si>
    <t>1. Recording: 27.10.2020 13:57:37</t>
  </si>
  <si>
    <t>1. Recording: 29.10.2020 13:41:33</t>
  </si>
  <si>
    <t>1. Recording: 29.10.2020 16:05:49</t>
  </si>
  <si>
    <t>1. Recording: 30.10.2020 11:08:58</t>
  </si>
  <si>
    <t>1. Recording: 28.09.2020 14:14:22</t>
  </si>
  <si>
    <t>1. Recording: 29.09.2020 11:15:48</t>
  </si>
  <si>
    <t>1. Recording: 29.09.2020 16:20:55</t>
  </si>
  <si>
    <t>1. Recording: 01.10.2020 09:27:40</t>
  </si>
  <si>
    <t>1. Recording: 01.10.2020 11:24:19</t>
  </si>
  <si>
    <t>1. Recording: 01.10.2020 16:21:09</t>
  </si>
  <si>
    <t>1. Recording: 02.10.2020 16:13:04</t>
  </si>
  <si>
    <t>2. Recording: 02.10.2020 16:35:09</t>
  </si>
  <si>
    <t>1. Recording: 05.10.2020 11:17:29</t>
  </si>
  <si>
    <t>2. Recording: 05.10.2020 11:36:45</t>
  </si>
  <si>
    <t>1. Recording: 05.10.2020 16:22:20</t>
  </si>
  <si>
    <t>2. Recording: 05.10.2020 16:45:29</t>
  </si>
  <si>
    <t>1. Recording: 06.10.2020 14:09:17</t>
  </si>
  <si>
    <t>2. Recording: 06.10.2020 14:30:00</t>
  </si>
  <si>
    <t>1. Recording: 06.10.2020 16:15:44</t>
  </si>
  <si>
    <t>2. Recording: 06.10.2020 16:39:21</t>
  </si>
  <si>
    <t>1. Recording: 08.10.2020 09:20:20</t>
  </si>
  <si>
    <t>1. Recording: 08.10.2020 16:19:46</t>
  </si>
  <si>
    <t>2. Recording: 08.10.2020 16:40:26</t>
  </si>
  <si>
    <t>1. Recording: 09.10.2020 09:24:46</t>
  </si>
  <si>
    <t>1. Recording: 09.10.2020 11:29:56</t>
  </si>
  <si>
    <t>2. Recording: 09.10.2020 12:11:03</t>
  </si>
  <si>
    <t>1. Recording: 12.10.2020 09:15:07</t>
  </si>
  <si>
    <t>1. Recording: 13.10.2020 09:11:28</t>
  </si>
  <si>
    <t>1. Recording: 13.10.2020 11:18:43</t>
  </si>
  <si>
    <t>1. Recording: 15.10.2020 16:14:39</t>
  </si>
  <si>
    <t>2. Recording: 15.10.2020 16:33:23</t>
  </si>
  <si>
    <t>3. Recording: 15.10.2020 16:46:55</t>
  </si>
  <si>
    <t>4. Recording: 15.10.2020 16:50:23</t>
  </si>
  <si>
    <t>5. Recording: 15.10.2020 16:53:03</t>
  </si>
  <si>
    <t>6. Recording: 15.10.2020 16:55:35</t>
  </si>
  <si>
    <t>7. Recording: 15.10.2020 16:59:18</t>
  </si>
  <si>
    <t>8. Recording: 15.10.2020 17:02:09</t>
  </si>
  <si>
    <t>1. Recording: 16.10.2020 09:14:58</t>
  </si>
  <si>
    <t>1. Recording: 16.10.2020 15:10:53</t>
  </si>
  <si>
    <t>2. Recording: 16.10.2020 15:14:50</t>
  </si>
  <si>
    <t>1. Recording: 19.10.2020 16:08:49</t>
  </si>
  <si>
    <t>1. Recording: 22.10.2020 16:12:30</t>
  </si>
  <si>
    <t>1. Recording: 23.10.2020 09:08:40</t>
  </si>
  <si>
    <t>1. Recording: 23.10.2020 14:35:28</t>
  </si>
  <si>
    <t>2. Recording: 23.10.2020 15:17:35</t>
  </si>
  <si>
    <t>1. Recording: 26.10.2020 11:16:06</t>
  </si>
  <si>
    <t>2. Recording: 26.10.2020 11:24:17</t>
  </si>
  <si>
    <t>1. Recording: 27.10.2020 16:08:53</t>
  </si>
  <si>
    <t>1. Recording: 29.10.2020 09:02:42</t>
  </si>
  <si>
    <t>1. Recording: 29.10.2020 11:19:54</t>
  </si>
  <si>
    <t>2. Recording: 29.10.2020 11:59:27</t>
  </si>
  <si>
    <t>1. Recording: 30.10.2020 09:11:32</t>
  </si>
  <si>
    <t>1. Recording: 30.10.2020 13:56:19</t>
  </si>
  <si>
    <t>2. Recording: 30.10.2020 14:30:05</t>
  </si>
  <si>
    <t>1. Recording: 30.10.2020 16:19:25</t>
  </si>
  <si>
    <t>2. Recording: 30.10.2020 16:32:42</t>
  </si>
  <si>
    <t>3. Recording: 30.10.2020 16:55:03</t>
  </si>
  <si>
    <t>Pupille häufig nicht erkannt</t>
  </si>
  <si>
    <t>bisher nur surt_AOI angepasst (Marker war häufig nicht im Bild)</t>
  </si>
  <si>
    <t>Fieldcam zu niedrig, Pupil häufig out of screen</t>
  </si>
  <si>
    <t>cal.p leicht nach rechts versetzt</t>
  </si>
  <si>
    <t>cal.p leicht nach unten versetzt, AOIs angepasst</t>
  </si>
  <si>
    <t>Pupille oft nicht erkannt (Reflektion) + tlw. out of screen</t>
  </si>
  <si>
    <t>Pupille oft nicht erkannt (Reflektion)</t>
  </si>
  <si>
    <t>cal.p. leicht oben und links versetzt</t>
  </si>
  <si>
    <t>cal.p leicht nach links unten versetzt</t>
  </si>
  <si>
    <t>Marker oft nicht erkannt (Sonne)</t>
  </si>
  <si>
    <t>TC1 nicht verwenden: abgebogen mitten im Versuch;
Pupille bei street nicht erkannt</t>
  </si>
  <si>
    <t>sollte mit AOI Anpassung surt passen</t>
  </si>
  <si>
    <t>cal.p nach links oben angepasst</t>
  </si>
  <si>
    <t>field cam angepasst, surt AOI vorher nicht erkannt. Bei TC7: Pupille in street oft nicht erkannt</t>
  </si>
  <si>
    <t>Pupille in street of out of screen, evtl. rettbar</t>
  </si>
  <si>
    <t>cal.p mehrfach angepasst</t>
  </si>
  <si>
    <t>Pupille tlw. nicht erkannt (von Wimpern verdeckt)</t>
  </si>
  <si>
    <t>deutliche Verbesserung in allen TC, TC1 vorher 18%</t>
  </si>
  <si>
    <t>TC1 war vorher bei 86%), TC4 und TC7 wg. Lvl nicht auswerten</t>
  </si>
  <si>
    <t>keine Änderung in Werten</t>
  </si>
  <si>
    <t>hatte vorher durchgehend gute Werte &gt;80%</t>
  </si>
  <si>
    <t>TC1 (vorher 18%) und die anderen TC deutlich verbessert</t>
  </si>
  <si>
    <t>TC1, TC4 deutlich verbessert, TC7 deutlich verschlechtert (68%)</t>
  </si>
  <si>
    <t>TC7 vorher besser (66%), TC4 vorher &lt;70%</t>
  </si>
  <si>
    <t>Surt noch schlechter geworden (45%)</t>
  </si>
  <si>
    <t>war vorher bei sehr guten Werten &gt;80"%</t>
  </si>
  <si>
    <t>insgesamt verbessert</t>
  </si>
  <si>
    <t>Cal.p. nochmal angepasst. Sonst TC7 nicht rettbar</t>
  </si>
  <si>
    <t>AOI street: Marker "Munich" mit aufgenommen</t>
  </si>
  <si>
    <t>Pupillen nachgeklickt</t>
  </si>
  <si>
    <t>cal.p. angepasst</t>
  </si>
  <si>
    <t>bis 03:22:112 geklickt</t>
  </si>
  <si>
    <t>Cal.p. ab TC4 wieder hochgesetzt (auf ursprüngliche Höhe)</t>
  </si>
  <si>
    <t>cal.p. schmaler gemacht; vermutlich liegt es auch an Marker Zurich!</t>
  </si>
  <si>
    <t>nichts verändert; lag vermutlich an Marker Zurich</t>
  </si>
  <si>
    <t>Column1</t>
  </si>
  <si>
    <t>Überarbeitung</t>
  </si>
  <si>
    <t>nach Überarbeitung</t>
  </si>
  <si>
    <t>2. Überarbeitung</t>
  </si>
  <si>
    <t>nach 2. Überarbeitung</t>
  </si>
  <si>
    <t>street wieder sehr schlecht: vermutlich Marker Zurich problematisch</t>
  </si>
  <si>
    <t>D-Lab hakt bei diesem Probanden. Surt ~80%</t>
  </si>
  <si>
    <t>vorher war TC7 schlecht, jetzt TC1… beide AOIs verwenden?</t>
  </si>
  <si>
    <t>Pupillen klicken!</t>
  </si>
  <si>
    <t>Pupillen klicken</t>
  </si>
  <si>
    <t>ohne Zurich</t>
  </si>
  <si>
    <t>surt = 70</t>
  </si>
  <si>
    <t>TC1: ohne, TC4+TC7: mit Zurich</t>
  </si>
  <si>
    <t>ohne Zurich + Pupillen klicken</t>
  </si>
  <si>
    <t>weiterhin Pupillen klicken</t>
  </si>
  <si>
    <t>cal.p. in späteren TC zu hoch, wird jedoch nicht ausgewertet</t>
  </si>
  <si>
    <t>Exp</t>
  </si>
  <si>
    <t>HMI</t>
  </si>
  <si>
    <t>HC</t>
  </si>
  <si>
    <t>LC</t>
  </si>
  <si>
    <t>mitten im TC abgebogen, nicht verwenden</t>
  </si>
  <si>
    <t>Kalibrierung fehlerhaft</t>
  </si>
  <si>
    <t>FieldCam falsch ausgerichtet</t>
  </si>
  <si>
    <t>TC01_Lvl_start</t>
  </si>
  <si>
    <t>TC01_Lvl_end</t>
  </si>
  <si>
    <t>TC01_prop_L0</t>
  </si>
  <si>
    <t>TC01_prop_L2</t>
  </si>
  <si>
    <t>TC01_prop_L3</t>
  </si>
  <si>
    <t>TC04_Lvl_start</t>
  </si>
  <si>
    <t>TC04_Lvl_end</t>
  </si>
  <si>
    <t>TC04_prop_L0</t>
  </si>
  <si>
    <t>TC04_prop_L2</t>
  </si>
  <si>
    <t>TC04_prop_L3</t>
  </si>
  <si>
    <t>TC07_Lvl_start</t>
  </si>
  <si>
    <t>TC07_Lvl_end</t>
  </si>
  <si>
    <t>TC07_prop_L0</t>
  </si>
  <si>
    <t>TC07_prop_L2</t>
  </si>
  <si>
    <t>TC07_prop_L3</t>
  </si>
  <si>
    <t>TC01_Duration</t>
  </si>
  <si>
    <t>TC01_Surt_AOI_Attention_Ratio_[%]</t>
  </si>
  <si>
    <t>TC01_street_AOI_Attention_Ratio_[%]</t>
  </si>
  <si>
    <t>TC01_ic_AOI_Attention_Ratio_[%]</t>
  </si>
  <si>
    <t>TC01_wheel_AOI_Attention_Ratio_[%]</t>
  </si>
  <si>
    <t>TC01_EyesOnAOIs</t>
  </si>
  <si>
    <t>TC01_Comment</t>
  </si>
  <si>
    <t>TC04_Duration</t>
  </si>
  <si>
    <t>TC04_Surt_AOI_Attention_Ratio_[%]</t>
  </si>
  <si>
    <t>TC04_street_AOI_Attention_Ratio_[%]</t>
  </si>
  <si>
    <t>TC04_ic_AOI_Attention_Ratio_[%]</t>
  </si>
  <si>
    <t>TC04_wheel_AOI_Attention_Ratio_[%]</t>
  </si>
  <si>
    <t>TC04_EyesOnAOIs</t>
  </si>
  <si>
    <t>TC04_Comment</t>
  </si>
  <si>
    <t>TC07_Duration</t>
  </si>
  <si>
    <t>TC07_Surt_AOI_Attention_Ratio_[%]</t>
  </si>
  <si>
    <t>TC07_street_AOI_Attention_Ratio_[%]</t>
  </si>
  <si>
    <t>TC07_ic_AOI_Attention_Ratio_[%]</t>
  </si>
  <si>
    <t>TC07_wheel_AOI_Attention_Ratio_[%]</t>
  </si>
  <si>
    <t>TC07_EyesOnAOIs</t>
  </si>
  <si>
    <t>TC07_Comment</t>
  </si>
  <si>
    <t>TC01_valid</t>
  </si>
  <si>
    <t>TC04_valid</t>
  </si>
  <si>
    <t>TC07_valid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</si>
</sst>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50BB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quotePrefix="1" applyFill="1"/>
    <xf numFmtId="0" fontId="0" fillId="0" borderId="1" xfId="0" applyBorder="1"/>
    <xf numFmtId="0" fontId="0" fillId="6" borderId="1" xfId="0" quotePrefix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quotePrefix="1" applyFill="1"/>
    <xf numFmtId="0" fontId="0" fillId="0" borderId="0" xfId="0" applyFill="1"/>
    <xf numFmtId="0" fontId="0" fillId="0" borderId="1" xfId="0" applyFill="1" applyBorder="1"/>
    <xf numFmtId="10" fontId="0" fillId="0" borderId="0" xfId="1" applyNumberFormat="1" applyFont="1"/>
    <xf numFmtId="10" fontId="0" fillId="0" borderId="1" xfId="1" applyNumberFormat="1" applyFont="1" applyBorder="1"/>
    <xf numFmtId="0" fontId="0" fillId="3" borderId="2" xfId="0" applyFill="1" applyBorder="1"/>
    <xf numFmtId="0" fontId="0" fillId="0" borderId="2" xfId="0" applyFill="1" applyBorder="1"/>
    <xf numFmtId="0" fontId="0" fillId="0" borderId="2" xfId="0" applyBorder="1"/>
    <xf numFmtId="10" fontId="0" fillId="0" borderId="2" xfId="1" applyNumberFormat="1" applyFont="1" applyBorder="1"/>
    <xf numFmtId="0" fontId="0" fillId="0" borderId="0" xfId="0" quotePrefix="1" applyNumberFormat="1"/>
    <xf numFmtId="0" fontId="0" fillId="4" borderId="0" xfId="0" applyNumberFormat="1" applyFill="1"/>
    <xf numFmtId="0" fontId="0" fillId="4" borderId="0" xfId="0" quotePrefix="1" applyNumberFormat="1" applyFill="1"/>
    <xf numFmtId="0" fontId="0" fillId="0" borderId="0" xfId="0" applyBorder="1"/>
    <xf numFmtId="10" fontId="0" fillId="0" borderId="0" xfId="1" applyNumberFormat="1" applyFont="1" applyBorder="1"/>
    <xf numFmtId="0" fontId="0" fillId="3" borderId="0" xfId="0" applyFill="1" applyBorder="1"/>
    <xf numFmtId="0" fontId="0" fillId="12" borderId="0" xfId="0" applyFill="1"/>
    <xf numFmtId="0" fontId="0" fillId="12" borderId="0" xfId="0" applyNumberFormat="1" applyFill="1"/>
    <xf numFmtId="0" fontId="0" fillId="0" borderId="0" xfId="0" quotePrefix="1" applyNumberFormat="1" applyFill="1"/>
    <xf numFmtId="0" fontId="0" fillId="0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0" borderId="1" xfId="0" applyNumberFormat="1" applyFill="1" applyBorder="1"/>
    <xf numFmtId="0" fontId="0" fillId="3" borderId="0" xfId="0" applyNumberFormat="1" applyFill="1"/>
    <xf numFmtId="0" fontId="0" fillId="3" borderId="0" xfId="0" quotePrefix="1" applyNumberFormat="1" applyFill="1"/>
    <xf numFmtId="0" fontId="0" fillId="4" borderId="0" xfId="0" applyNumberFormat="1" applyFill="1" applyBorder="1"/>
    <xf numFmtId="0" fontId="0" fillId="0" borderId="0" xfId="0" applyNumberFormat="1" applyFill="1" applyBorder="1"/>
    <xf numFmtId="0" fontId="0" fillId="3" borderId="0" xfId="0" applyNumberFormat="1" applyFill="1" applyBorder="1"/>
    <xf numFmtId="0" fontId="0" fillId="0" borderId="0" xfId="0" applyAlignment="1">
      <alignment vertical="center" wrapText="1"/>
    </xf>
    <xf numFmtId="0" fontId="0" fillId="5" borderId="0" xfId="0" applyFill="1" applyBorder="1"/>
    <xf numFmtId="0" fontId="0" fillId="5" borderId="1" xfId="0" applyFill="1" applyBorder="1"/>
    <xf numFmtId="0" fontId="0" fillId="14" borderId="0" xfId="0" applyNumberFormat="1" applyFill="1"/>
    <xf numFmtId="0" fontId="0" fillId="0" borderId="0" xfId="0" applyAlignment="1">
      <alignment wrapText="1"/>
    </xf>
    <xf numFmtId="0" fontId="0" fillId="15" borderId="0" xfId="0" applyFill="1"/>
    <xf numFmtId="0" fontId="0" fillId="16" borderId="0" xfId="0" applyFill="1"/>
    <xf numFmtId="0" fontId="0" fillId="0" borderId="0" xfId="0" applyFill="1" applyBorder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61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50B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2</xdr:row>
      <xdr:rowOff>19050</xdr:rowOff>
    </xdr:from>
    <xdr:ext cx="6143625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930EF6-E23E-4A37-B86A-D950773C23E4}"/>
            </a:ext>
          </a:extLst>
        </xdr:cNvPr>
        <xdr:cNvSpPr txBox="1"/>
      </xdr:nvSpPr>
      <xdr:spPr>
        <a:xfrm>
          <a:off x="4581525" y="400050"/>
          <a:ext cx="6143625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C00000"/>
              </a:solidFill>
            </a:rPr>
            <a:t>0818 ist</a:t>
          </a:r>
          <a:r>
            <a:rPr lang="en-US" sz="1100" baseline="0">
              <a:solidFill>
                <a:srgbClr val="C00000"/>
              </a:solidFill>
            </a:rPr>
            <a:t> nur eine Sicherungskopie gewesen. Diese Daten werden nicht weiter benötigt (sie sind auch nicht final verarbeitet). Die Daten sind im File 1014 enthalten, wo sie auch verarbeitet sind.</a:t>
          </a:r>
          <a:endParaRPr lang="en-US" sz="1100">
            <a:solidFill>
              <a:srgbClr val="C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CB51-860E-461E-814D-1FA7866A4A91}">
  <sheetPr codeName="Sheet1"/>
  <dimension ref="A1:C56"/>
  <sheetViews>
    <sheetView topLeftCell="A31" workbookViewId="0">
      <selection activeCell="J20" sqref="J20"/>
    </sheetView>
  </sheetViews>
  <sheetFormatPr defaultRowHeight="15" x14ac:dyDescent="0.25"/>
  <cols>
    <col min="1" max="2" width="19.5703125" customWidth="1"/>
    <col min="3" max="3" width="17.85546875" customWidth="1"/>
  </cols>
  <sheetData>
    <row r="1" spans="1:3" x14ac:dyDescent="0.25">
      <c r="A1" t="s">
        <v>610</v>
      </c>
    </row>
    <row r="2" spans="1:3" x14ac:dyDescent="0.25">
      <c r="A2" s="2" t="s">
        <v>611</v>
      </c>
      <c r="B2" s="2"/>
    </row>
    <row r="3" spans="1:3" s="2" customFormat="1" x14ac:dyDescent="0.25">
      <c r="A3" s="2" t="s">
        <v>612</v>
      </c>
      <c r="B3" s="2" t="s">
        <v>614</v>
      </c>
      <c r="C3" s="2" t="s">
        <v>613</v>
      </c>
    </row>
    <row r="4" spans="1:3" x14ac:dyDescent="0.25">
      <c r="A4">
        <v>1</v>
      </c>
      <c r="B4" s="4" t="s">
        <v>615</v>
      </c>
    </row>
    <row r="5" spans="1:3" x14ac:dyDescent="0.25">
      <c r="A5">
        <v>2</v>
      </c>
      <c r="B5" s="4" t="s">
        <v>615</v>
      </c>
    </row>
    <row r="6" spans="1:3" x14ac:dyDescent="0.25">
      <c r="A6">
        <v>3</v>
      </c>
      <c r="B6" s="4" t="s">
        <v>615</v>
      </c>
    </row>
    <row r="7" spans="1:3" x14ac:dyDescent="0.25">
      <c r="A7">
        <v>4</v>
      </c>
      <c r="B7" s="4" t="s">
        <v>615</v>
      </c>
    </row>
    <row r="8" spans="1:3" x14ac:dyDescent="0.25">
      <c r="A8">
        <v>5</v>
      </c>
      <c r="B8" s="4" t="s">
        <v>615</v>
      </c>
    </row>
    <row r="9" spans="1:3" x14ac:dyDescent="0.25">
      <c r="A9">
        <v>6</v>
      </c>
      <c r="B9" s="15" t="s">
        <v>647</v>
      </c>
    </row>
    <row r="10" spans="1:3" x14ac:dyDescent="0.25">
      <c r="A10">
        <v>7</v>
      </c>
      <c r="B10" s="5" t="s">
        <v>617</v>
      </c>
    </row>
    <row r="11" spans="1:3" x14ac:dyDescent="0.25">
      <c r="A11">
        <v>8</v>
      </c>
      <c r="B11" s="5" t="s">
        <v>617</v>
      </c>
    </row>
    <row r="12" spans="1:3" x14ac:dyDescent="0.25">
      <c r="A12">
        <v>9</v>
      </c>
      <c r="B12" s="5" t="s">
        <v>617</v>
      </c>
    </row>
    <row r="13" spans="1:3" x14ac:dyDescent="0.25">
      <c r="A13">
        <v>10</v>
      </c>
      <c r="B13" s="5" t="s">
        <v>617</v>
      </c>
    </row>
    <row r="14" spans="1:3" x14ac:dyDescent="0.25">
      <c r="A14">
        <v>11</v>
      </c>
      <c r="B14" s="5" t="s">
        <v>617</v>
      </c>
    </row>
    <row r="15" spans="1:3" x14ac:dyDescent="0.25">
      <c r="A15">
        <v>12</v>
      </c>
      <c r="B15" s="5" t="s">
        <v>617</v>
      </c>
    </row>
    <row r="16" spans="1:3" x14ac:dyDescent="0.25">
      <c r="A16">
        <v>13</v>
      </c>
      <c r="B16" s="5" t="s">
        <v>617</v>
      </c>
    </row>
    <row r="17" spans="1:3" x14ac:dyDescent="0.25">
      <c r="A17">
        <v>14</v>
      </c>
      <c r="B17" s="7" t="s">
        <v>619</v>
      </c>
      <c r="C17" t="s">
        <v>620</v>
      </c>
    </row>
    <row r="18" spans="1:3" x14ac:dyDescent="0.25">
      <c r="A18">
        <v>15</v>
      </c>
      <c r="B18" s="7" t="s">
        <v>619</v>
      </c>
      <c r="C18" t="s">
        <v>620</v>
      </c>
    </row>
    <row r="19" spans="1:3" x14ac:dyDescent="0.25">
      <c r="A19">
        <v>16</v>
      </c>
      <c r="B19" s="7" t="s">
        <v>619</v>
      </c>
      <c r="C19" t="s">
        <v>620</v>
      </c>
    </row>
    <row r="20" spans="1:3" x14ac:dyDescent="0.25">
      <c r="A20">
        <v>17</v>
      </c>
      <c r="B20" s="6" t="s">
        <v>618</v>
      </c>
    </row>
    <row r="21" spans="1:3" x14ac:dyDescent="0.25">
      <c r="A21">
        <v>18</v>
      </c>
      <c r="B21" s="6" t="s">
        <v>618</v>
      </c>
    </row>
    <row r="22" spans="1:3" x14ac:dyDescent="0.25">
      <c r="A22">
        <v>19</v>
      </c>
      <c r="B22" s="6" t="s">
        <v>618</v>
      </c>
    </row>
    <row r="23" spans="1:3" x14ac:dyDescent="0.25">
      <c r="A23">
        <v>20</v>
      </c>
      <c r="B23" s="6" t="s">
        <v>618</v>
      </c>
    </row>
    <row r="24" spans="1:3" x14ac:dyDescent="0.25">
      <c r="A24">
        <v>21</v>
      </c>
      <c r="B24" s="6" t="s">
        <v>618</v>
      </c>
    </row>
    <row r="25" spans="1:3" x14ac:dyDescent="0.25">
      <c r="A25">
        <v>22</v>
      </c>
      <c r="B25" s="6" t="s">
        <v>618</v>
      </c>
    </row>
    <row r="26" spans="1:3" x14ac:dyDescent="0.25">
      <c r="A26">
        <v>23</v>
      </c>
      <c r="B26" s="6" t="s">
        <v>618</v>
      </c>
    </row>
    <row r="27" spans="1:3" x14ac:dyDescent="0.25">
      <c r="A27">
        <v>24</v>
      </c>
      <c r="B27" s="6" t="s">
        <v>618</v>
      </c>
    </row>
    <row r="28" spans="1:3" x14ac:dyDescent="0.25">
      <c r="A28">
        <v>25</v>
      </c>
      <c r="B28" s="6" t="s">
        <v>618</v>
      </c>
    </row>
    <row r="29" spans="1:3" s="8" customFormat="1" x14ac:dyDescent="0.25">
      <c r="A29" s="8">
        <v>26</v>
      </c>
      <c r="B29" s="9" t="s">
        <v>619</v>
      </c>
      <c r="C29" s="8" t="s">
        <v>620</v>
      </c>
    </row>
    <row r="30" spans="1:3" x14ac:dyDescent="0.25">
      <c r="A30">
        <v>51</v>
      </c>
      <c r="B30" s="4" t="s">
        <v>615</v>
      </c>
    </row>
    <row r="31" spans="1:3" x14ac:dyDescent="0.25">
      <c r="A31">
        <v>52</v>
      </c>
      <c r="B31" s="7" t="s">
        <v>619</v>
      </c>
      <c r="C31" t="s">
        <v>620</v>
      </c>
    </row>
    <row r="32" spans="1:3" x14ac:dyDescent="0.25">
      <c r="A32">
        <v>53</v>
      </c>
      <c r="B32" s="15" t="s">
        <v>647</v>
      </c>
    </row>
    <row r="33" spans="1:3" x14ac:dyDescent="0.25">
      <c r="A33">
        <v>54</v>
      </c>
      <c r="B33" s="5" t="s">
        <v>617</v>
      </c>
    </row>
    <row r="34" spans="1:3" x14ac:dyDescent="0.25">
      <c r="A34">
        <v>55</v>
      </c>
      <c r="B34" s="5" t="s">
        <v>617</v>
      </c>
    </row>
    <row r="35" spans="1:3" x14ac:dyDescent="0.25">
      <c r="A35">
        <v>56</v>
      </c>
      <c r="B35" s="5" t="s">
        <v>617</v>
      </c>
    </row>
    <row r="36" spans="1:3" x14ac:dyDescent="0.25">
      <c r="A36">
        <v>57</v>
      </c>
      <c r="B36" s="5" t="s">
        <v>617</v>
      </c>
    </row>
    <row r="37" spans="1:3" x14ac:dyDescent="0.25">
      <c r="A37">
        <v>58</v>
      </c>
      <c r="B37" s="5" t="s">
        <v>617</v>
      </c>
    </row>
    <row r="38" spans="1:3" x14ac:dyDescent="0.25">
      <c r="A38">
        <v>59</v>
      </c>
      <c r="B38" s="5" t="s">
        <v>617</v>
      </c>
    </row>
    <row r="39" spans="1:3" x14ac:dyDescent="0.25">
      <c r="A39">
        <v>60</v>
      </c>
      <c r="B39" s="5" t="s">
        <v>617</v>
      </c>
    </row>
    <row r="40" spans="1:3" x14ac:dyDescent="0.25">
      <c r="A40">
        <v>61</v>
      </c>
      <c r="B40" s="5" t="s">
        <v>617</v>
      </c>
    </row>
    <row r="41" spans="1:3" x14ac:dyDescent="0.25">
      <c r="A41">
        <v>62</v>
      </c>
      <c r="B41" s="5" t="s">
        <v>617</v>
      </c>
    </row>
    <row r="42" spans="1:3" x14ac:dyDescent="0.25">
      <c r="A42">
        <v>63</v>
      </c>
      <c r="B42" s="5" t="s">
        <v>617</v>
      </c>
    </row>
    <row r="43" spans="1:3" x14ac:dyDescent="0.25">
      <c r="A43">
        <v>64</v>
      </c>
      <c r="B43" s="7" t="s">
        <v>619</v>
      </c>
      <c r="C43" t="s">
        <v>621</v>
      </c>
    </row>
    <row r="44" spans="1:3" x14ac:dyDescent="0.25">
      <c r="A44">
        <v>65</v>
      </c>
      <c r="B44" s="5" t="s">
        <v>617</v>
      </c>
    </row>
    <row r="45" spans="1:3" x14ac:dyDescent="0.25">
      <c r="A45">
        <v>66</v>
      </c>
      <c r="B45" s="5" t="s">
        <v>617</v>
      </c>
    </row>
    <row r="46" spans="1:3" x14ac:dyDescent="0.25">
      <c r="A46">
        <v>67</v>
      </c>
      <c r="B46" s="6" t="s">
        <v>618</v>
      </c>
    </row>
    <row r="47" spans="1:3" x14ac:dyDescent="0.25">
      <c r="A47">
        <v>68</v>
      </c>
      <c r="B47" s="6" t="s">
        <v>618</v>
      </c>
    </row>
    <row r="48" spans="1:3" x14ac:dyDescent="0.25">
      <c r="A48">
        <v>69</v>
      </c>
      <c r="B48" s="6" t="s">
        <v>618</v>
      </c>
    </row>
    <row r="49" spans="1:3" x14ac:dyDescent="0.25">
      <c r="A49">
        <v>70</v>
      </c>
      <c r="B49" s="6" t="s">
        <v>618</v>
      </c>
    </row>
    <row r="50" spans="1:3" x14ac:dyDescent="0.25">
      <c r="A50">
        <v>71</v>
      </c>
      <c r="B50" s="6" t="s">
        <v>618</v>
      </c>
    </row>
    <row r="51" spans="1:3" x14ac:dyDescent="0.25">
      <c r="A51">
        <v>72</v>
      </c>
      <c r="B51" s="6" t="s">
        <v>618</v>
      </c>
    </row>
    <row r="52" spans="1:3" x14ac:dyDescent="0.25">
      <c r="A52">
        <v>73</v>
      </c>
      <c r="B52" s="6" t="s">
        <v>618</v>
      </c>
    </row>
    <row r="53" spans="1:3" x14ac:dyDescent="0.25">
      <c r="A53">
        <v>74</v>
      </c>
      <c r="B53" s="6" t="s">
        <v>618</v>
      </c>
    </row>
    <row r="54" spans="1:3" x14ac:dyDescent="0.25">
      <c r="A54">
        <v>75</v>
      </c>
      <c r="B54" s="6" t="s">
        <v>618</v>
      </c>
    </row>
    <row r="55" spans="1:3" x14ac:dyDescent="0.25">
      <c r="A55">
        <v>76</v>
      </c>
      <c r="B55" s="4" t="s">
        <v>615</v>
      </c>
      <c r="C55" t="s">
        <v>0</v>
      </c>
    </row>
    <row r="56" spans="1:3" x14ac:dyDescent="0.25">
      <c r="A56">
        <v>77</v>
      </c>
      <c r="B56" s="4" t="s">
        <v>615</v>
      </c>
      <c r="C56" t="s">
        <v>616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65CD-3EED-4CA1-9C0C-D926C7E2B1A2}">
  <sheetPr>
    <tabColor rgb="FF92D050"/>
  </sheetPr>
  <dimension ref="A1:P204"/>
  <sheetViews>
    <sheetView topLeftCell="A52" workbookViewId="0">
      <selection sqref="A1:P204"/>
    </sheetView>
  </sheetViews>
  <sheetFormatPr defaultRowHeight="15" x14ac:dyDescent="0.25"/>
  <cols>
    <col min="1" max="1" width="27" customWidth="1"/>
  </cols>
  <sheetData>
    <row r="1" spans="1:16" x14ac:dyDescent="0.25">
      <c r="A1" s="1" t="s">
        <v>2</v>
      </c>
      <c r="B1" t="s">
        <v>3</v>
      </c>
      <c r="C1" t="s">
        <v>604</v>
      </c>
      <c r="D1" t="s">
        <v>1281</v>
      </c>
      <c r="E1" t="s">
        <v>605</v>
      </c>
      <c r="F1" t="s">
        <v>635</v>
      </c>
      <c r="G1" t="s">
        <v>184</v>
      </c>
      <c r="H1" t="s">
        <v>606</v>
      </c>
      <c r="I1" t="s">
        <v>1282</v>
      </c>
      <c r="J1" t="s">
        <v>607</v>
      </c>
      <c r="K1" t="s">
        <v>638</v>
      </c>
      <c r="L1" t="s">
        <v>365</v>
      </c>
      <c r="M1" t="s">
        <v>608</v>
      </c>
      <c r="N1" t="s">
        <v>1283</v>
      </c>
      <c r="O1" t="s">
        <v>609</v>
      </c>
      <c r="P1" t="s">
        <v>646</v>
      </c>
    </row>
    <row r="2" spans="1:16" x14ac:dyDescent="0.25">
      <c r="A2" s="1">
        <v>1</v>
      </c>
    </row>
    <row r="3" spans="1:16" x14ac:dyDescent="0.25">
      <c r="A3" s="1" t="s">
        <v>1284</v>
      </c>
      <c r="B3">
        <v>67.721999999999994</v>
      </c>
      <c r="G3">
        <v>74.055000000000007</v>
      </c>
      <c r="L3">
        <v>74.417000000000002</v>
      </c>
    </row>
    <row r="4" spans="1:16" x14ac:dyDescent="0.25">
      <c r="A4" s="1">
        <v>2</v>
      </c>
    </row>
    <row r="5" spans="1:16" x14ac:dyDescent="0.25">
      <c r="A5" s="1" t="s">
        <v>1285</v>
      </c>
      <c r="B5">
        <v>65.983000000000004</v>
      </c>
      <c r="G5">
        <v>74.603999999999999</v>
      </c>
      <c r="L5">
        <v>74.897000000000006</v>
      </c>
    </row>
    <row r="6" spans="1:16" x14ac:dyDescent="0.25">
      <c r="A6" s="1">
        <v>3</v>
      </c>
    </row>
    <row r="7" spans="1:16" x14ac:dyDescent="0.25">
      <c r="A7" s="1" t="s">
        <v>1286</v>
      </c>
      <c r="B7">
        <v>74.718000000000004</v>
      </c>
      <c r="G7">
        <v>76.375</v>
      </c>
      <c r="L7">
        <v>74.271000000000001</v>
      </c>
    </row>
    <row r="8" spans="1:16" x14ac:dyDescent="0.25">
      <c r="A8" s="1">
        <v>4</v>
      </c>
    </row>
    <row r="9" spans="1:16" x14ac:dyDescent="0.25">
      <c r="A9" s="1" t="s">
        <v>1287</v>
      </c>
      <c r="B9">
        <v>73.510999999999996</v>
      </c>
      <c r="G9">
        <v>69.238</v>
      </c>
      <c r="L9">
        <v>74.641000000000005</v>
      </c>
    </row>
    <row r="10" spans="1:16" x14ac:dyDescent="0.25">
      <c r="A10" s="1">
        <v>5</v>
      </c>
    </row>
    <row r="11" spans="1:16" x14ac:dyDescent="0.25">
      <c r="A11" s="1" t="s">
        <v>1288</v>
      </c>
    </row>
    <row r="12" spans="1:16" x14ac:dyDescent="0.25">
      <c r="A12" s="1">
        <v>6</v>
      </c>
    </row>
    <row r="13" spans="1:16" x14ac:dyDescent="0.25">
      <c r="A13" s="1" t="s">
        <v>1289</v>
      </c>
      <c r="B13">
        <v>73.433999999999997</v>
      </c>
      <c r="G13">
        <v>83.221999999999994</v>
      </c>
      <c r="L13">
        <v>0</v>
      </c>
    </row>
    <row r="14" spans="1:16" x14ac:dyDescent="0.25">
      <c r="A14" s="1">
        <v>6</v>
      </c>
    </row>
    <row r="15" spans="1:16" x14ac:dyDescent="0.25">
      <c r="A15" s="1" t="s">
        <v>1290</v>
      </c>
      <c r="B15">
        <v>0</v>
      </c>
      <c r="G15">
        <v>0</v>
      </c>
      <c r="L15">
        <v>74.460999999999999</v>
      </c>
    </row>
    <row r="16" spans="1:16" x14ac:dyDescent="0.25">
      <c r="A16" s="1">
        <v>7</v>
      </c>
    </row>
    <row r="17" spans="1:12" x14ac:dyDescent="0.25">
      <c r="A17" s="1" t="s">
        <v>1291</v>
      </c>
    </row>
    <row r="18" spans="1:12" x14ac:dyDescent="0.25">
      <c r="A18" s="1">
        <v>7</v>
      </c>
    </row>
    <row r="19" spans="1:12" x14ac:dyDescent="0.25">
      <c r="A19" s="1" t="s">
        <v>1292</v>
      </c>
      <c r="B19">
        <v>0</v>
      </c>
      <c r="G19">
        <v>0</v>
      </c>
      <c r="L19">
        <v>74.442999999999998</v>
      </c>
    </row>
    <row r="20" spans="1:12" x14ac:dyDescent="0.25">
      <c r="A20" s="1">
        <v>8</v>
      </c>
    </row>
    <row r="21" spans="1:12" x14ac:dyDescent="0.25">
      <c r="A21" s="1" t="s">
        <v>1293</v>
      </c>
      <c r="B21">
        <v>70.128</v>
      </c>
      <c r="G21">
        <v>69.350999999999999</v>
      </c>
      <c r="L21">
        <v>0</v>
      </c>
    </row>
    <row r="22" spans="1:12" x14ac:dyDescent="0.25">
      <c r="A22" s="1">
        <v>8</v>
      </c>
    </row>
    <row r="23" spans="1:12" x14ac:dyDescent="0.25">
      <c r="A23" s="1" t="s">
        <v>1294</v>
      </c>
      <c r="B23">
        <v>0</v>
      </c>
      <c r="G23">
        <v>0</v>
      </c>
      <c r="L23">
        <v>73.125</v>
      </c>
    </row>
    <row r="24" spans="1:12" x14ac:dyDescent="0.25">
      <c r="A24" s="1">
        <v>9</v>
      </c>
    </row>
    <row r="25" spans="1:12" x14ac:dyDescent="0.25">
      <c r="A25" s="1" t="s">
        <v>1295</v>
      </c>
      <c r="B25">
        <v>74.775000000000006</v>
      </c>
      <c r="G25">
        <v>74.09</v>
      </c>
      <c r="L25">
        <v>0</v>
      </c>
    </row>
    <row r="26" spans="1:12" x14ac:dyDescent="0.25">
      <c r="A26" s="1">
        <v>9</v>
      </c>
    </row>
    <row r="27" spans="1:12" x14ac:dyDescent="0.25">
      <c r="A27" s="1" t="s">
        <v>1296</v>
      </c>
      <c r="B27">
        <v>0</v>
      </c>
      <c r="G27">
        <v>0</v>
      </c>
      <c r="L27">
        <v>74.433999999999997</v>
      </c>
    </row>
    <row r="28" spans="1:12" x14ac:dyDescent="0.25">
      <c r="A28" s="1">
        <v>10</v>
      </c>
    </row>
    <row r="29" spans="1:12" x14ac:dyDescent="0.25">
      <c r="A29" s="1" t="s">
        <v>1297</v>
      </c>
      <c r="B29">
        <v>62.302999999999997</v>
      </c>
      <c r="G29">
        <v>78.075000000000003</v>
      </c>
      <c r="L29">
        <v>0</v>
      </c>
    </row>
    <row r="30" spans="1:12" x14ac:dyDescent="0.25">
      <c r="A30" s="1">
        <v>10</v>
      </c>
    </row>
    <row r="31" spans="1:12" x14ac:dyDescent="0.25">
      <c r="A31" s="1" t="s">
        <v>1298</v>
      </c>
      <c r="B31">
        <v>0</v>
      </c>
      <c r="G31">
        <v>0</v>
      </c>
      <c r="L31">
        <v>74.304000000000002</v>
      </c>
    </row>
    <row r="32" spans="1:12" x14ac:dyDescent="0.25">
      <c r="A32" s="1">
        <v>11</v>
      </c>
    </row>
    <row r="33" spans="1:16" x14ac:dyDescent="0.25">
      <c r="A33" s="1" t="s">
        <v>1299</v>
      </c>
    </row>
    <row r="34" spans="1:16" x14ac:dyDescent="0.25">
      <c r="A34" s="1">
        <v>11</v>
      </c>
    </row>
    <row r="35" spans="1:16" x14ac:dyDescent="0.25">
      <c r="A35" s="1" t="s">
        <v>1300</v>
      </c>
      <c r="B35">
        <v>0</v>
      </c>
      <c r="G35">
        <v>74.290999999999997</v>
      </c>
      <c r="H35">
        <v>4.5999999999999999E-2</v>
      </c>
      <c r="I35">
        <v>18.440000000000001</v>
      </c>
      <c r="J35">
        <v>1.2070000000000001</v>
      </c>
      <c r="K35">
        <v>6.9669999999999996</v>
      </c>
      <c r="L35">
        <v>74.274000000000001</v>
      </c>
      <c r="O35">
        <v>51.387999999999998</v>
      </c>
      <c r="P35">
        <v>14.14</v>
      </c>
    </row>
    <row r="36" spans="1:16" x14ac:dyDescent="0.25">
      <c r="A36" s="1">
        <v>13</v>
      </c>
    </row>
    <row r="37" spans="1:16" x14ac:dyDescent="0.25">
      <c r="A37" s="1" t="s">
        <v>1301</v>
      </c>
      <c r="B37">
        <v>72.653000000000006</v>
      </c>
      <c r="E37">
        <v>0.85599999999999998</v>
      </c>
      <c r="F37">
        <v>71.335999999999999</v>
      </c>
      <c r="G37">
        <v>0</v>
      </c>
      <c r="L37">
        <v>0</v>
      </c>
    </row>
    <row r="38" spans="1:16" x14ac:dyDescent="0.25">
      <c r="A38" s="1">
        <v>13</v>
      </c>
    </row>
    <row r="39" spans="1:16" x14ac:dyDescent="0.25">
      <c r="A39" s="1" t="s">
        <v>1302</v>
      </c>
      <c r="B39">
        <v>0</v>
      </c>
      <c r="G39">
        <v>74.697999999999993</v>
      </c>
      <c r="I39">
        <v>0.57399999999999995</v>
      </c>
      <c r="J39">
        <v>0.39600000000000002</v>
      </c>
      <c r="K39">
        <v>0.47</v>
      </c>
      <c r="L39">
        <v>0</v>
      </c>
    </row>
    <row r="40" spans="1:16" x14ac:dyDescent="0.25">
      <c r="A40" s="1">
        <v>13</v>
      </c>
    </row>
    <row r="41" spans="1:16" x14ac:dyDescent="0.25">
      <c r="A41" s="1" t="s">
        <v>1303</v>
      </c>
      <c r="B41">
        <v>0</v>
      </c>
      <c r="G41">
        <v>0</v>
      </c>
      <c r="L41">
        <v>74.477999999999994</v>
      </c>
      <c r="N41">
        <v>0.78300000000000003</v>
      </c>
      <c r="O41">
        <v>12.058999999999999</v>
      </c>
      <c r="P41">
        <v>44.612000000000002</v>
      </c>
    </row>
    <row r="42" spans="1:16" x14ac:dyDescent="0.25">
      <c r="A42" s="1">
        <v>14</v>
      </c>
    </row>
    <row r="43" spans="1:16" x14ac:dyDescent="0.25">
      <c r="A43" s="1" t="s">
        <v>1304</v>
      </c>
      <c r="B43">
        <v>70.56</v>
      </c>
      <c r="C43">
        <v>3.3250000000000002</v>
      </c>
      <c r="D43">
        <v>14.574999999999999</v>
      </c>
      <c r="E43">
        <v>0.11600000000000001</v>
      </c>
      <c r="F43">
        <v>52.167000000000002</v>
      </c>
      <c r="G43">
        <v>74.569000000000003</v>
      </c>
      <c r="I43">
        <v>92.638999999999996</v>
      </c>
      <c r="J43">
        <v>2.1000000000000001E-2</v>
      </c>
      <c r="K43">
        <v>3.823</v>
      </c>
      <c r="L43">
        <v>74.606999999999999</v>
      </c>
      <c r="M43">
        <v>0.16500000000000001</v>
      </c>
      <c r="O43">
        <v>2.4169999999999998</v>
      </c>
      <c r="P43">
        <v>40.365000000000002</v>
      </c>
    </row>
    <row r="44" spans="1:16" x14ac:dyDescent="0.25">
      <c r="A44" s="1">
        <v>15</v>
      </c>
    </row>
    <row r="45" spans="1:16" x14ac:dyDescent="0.25">
      <c r="A45" s="1" t="s">
        <v>1305</v>
      </c>
      <c r="B45">
        <v>66.474000000000004</v>
      </c>
      <c r="D45">
        <v>0.71</v>
      </c>
      <c r="E45">
        <v>17.971</v>
      </c>
      <c r="F45">
        <v>44.512</v>
      </c>
      <c r="G45">
        <v>71.828999999999994</v>
      </c>
      <c r="H45">
        <v>4.2999999999999997E-2</v>
      </c>
      <c r="I45">
        <v>56.462000000000003</v>
      </c>
      <c r="J45">
        <v>3.581</v>
      </c>
      <c r="K45">
        <v>19.681000000000001</v>
      </c>
      <c r="L45">
        <v>75.173000000000002</v>
      </c>
      <c r="M45">
        <v>0.93</v>
      </c>
      <c r="N45">
        <v>0.51500000000000001</v>
      </c>
      <c r="O45">
        <v>6.9710000000000001</v>
      </c>
      <c r="P45">
        <v>29.794</v>
      </c>
    </row>
    <row r="46" spans="1:16" x14ac:dyDescent="0.25">
      <c r="A46" s="1">
        <v>16</v>
      </c>
    </row>
    <row r="47" spans="1:16" x14ac:dyDescent="0.25">
      <c r="A47" s="1" t="s">
        <v>1306</v>
      </c>
      <c r="B47">
        <v>73.3</v>
      </c>
      <c r="E47">
        <v>62.889000000000003</v>
      </c>
      <c r="F47">
        <v>33.692999999999998</v>
      </c>
      <c r="G47">
        <v>74.8</v>
      </c>
      <c r="I47">
        <v>80.66</v>
      </c>
      <c r="J47">
        <v>1.655</v>
      </c>
      <c r="L47">
        <v>73.731999999999999</v>
      </c>
      <c r="O47">
        <v>62.844000000000001</v>
      </c>
      <c r="P47">
        <v>29.588000000000001</v>
      </c>
    </row>
    <row r="48" spans="1:16" x14ac:dyDescent="0.25">
      <c r="A48" s="1">
        <v>17</v>
      </c>
    </row>
    <row r="49" spans="1:16" x14ac:dyDescent="0.25">
      <c r="A49" s="1" t="s">
        <v>1307</v>
      </c>
      <c r="B49">
        <v>69.703000000000003</v>
      </c>
      <c r="E49">
        <v>72.581999999999994</v>
      </c>
      <c r="F49">
        <v>22.251999999999999</v>
      </c>
      <c r="G49">
        <v>73.78</v>
      </c>
      <c r="I49">
        <v>55.613999999999997</v>
      </c>
      <c r="J49">
        <v>17.609000000000002</v>
      </c>
      <c r="K49">
        <v>7.7530000000000001</v>
      </c>
      <c r="L49">
        <v>74.239999999999995</v>
      </c>
      <c r="M49">
        <v>3.5999999999999997E-2</v>
      </c>
      <c r="N49">
        <v>0.35</v>
      </c>
      <c r="O49">
        <v>29.196000000000002</v>
      </c>
      <c r="P49">
        <v>23.571000000000002</v>
      </c>
    </row>
    <row r="50" spans="1:16" x14ac:dyDescent="0.25">
      <c r="A50" s="1">
        <v>18</v>
      </c>
    </row>
    <row r="51" spans="1:16" x14ac:dyDescent="0.25">
      <c r="A51" s="1" t="s">
        <v>1308</v>
      </c>
      <c r="B51">
        <v>63.555999999999997</v>
      </c>
      <c r="D51">
        <v>1.8819999999999999</v>
      </c>
      <c r="E51">
        <v>10.127000000000001</v>
      </c>
      <c r="G51">
        <v>73.602000000000004</v>
      </c>
      <c r="I51">
        <v>85.052000000000007</v>
      </c>
      <c r="J51">
        <v>0.95599999999999996</v>
      </c>
      <c r="L51">
        <v>72.194000000000003</v>
      </c>
      <c r="O51">
        <v>69.536000000000001</v>
      </c>
    </row>
    <row r="52" spans="1:16" x14ac:dyDescent="0.25">
      <c r="A52" s="1">
        <v>19</v>
      </c>
    </row>
    <row r="53" spans="1:16" x14ac:dyDescent="0.25">
      <c r="A53" s="1" t="s">
        <v>1309</v>
      </c>
      <c r="B53">
        <v>71.230999999999995</v>
      </c>
      <c r="D53">
        <v>0.79500000000000004</v>
      </c>
      <c r="E53">
        <v>61.758000000000003</v>
      </c>
      <c r="F53">
        <v>27.56</v>
      </c>
      <c r="G53">
        <v>74.228999999999999</v>
      </c>
      <c r="I53">
        <v>86.674000000000007</v>
      </c>
      <c r="J53">
        <v>1.446</v>
      </c>
      <c r="K53">
        <v>3.09</v>
      </c>
      <c r="L53">
        <v>74.427999999999997</v>
      </c>
      <c r="N53">
        <v>1.1499999999999999</v>
      </c>
      <c r="O53">
        <v>64.253</v>
      </c>
      <c r="P53">
        <v>22.728000000000002</v>
      </c>
    </row>
    <row r="54" spans="1:16" x14ac:dyDescent="0.25">
      <c r="A54" s="1">
        <v>20</v>
      </c>
    </row>
    <row r="55" spans="1:16" x14ac:dyDescent="0.25">
      <c r="A55" s="1" t="s">
        <v>1310</v>
      </c>
      <c r="B55">
        <v>65.819000000000003</v>
      </c>
      <c r="D55">
        <v>0.1</v>
      </c>
      <c r="E55">
        <v>71.111999999999995</v>
      </c>
      <c r="F55">
        <v>19.207000000000001</v>
      </c>
      <c r="G55">
        <v>74.057000000000002</v>
      </c>
      <c r="H55">
        <v>0.92200000000000004</v>
      </c>
      <c r="I55">
        <v>53.731999999999999</v>
      </c>
      <c r="J55">
        <v>19.033000000000001</v>
      </c>
      <c r="K55">
        <v>14.45</v>
      </c>
      <c r="L55">
        <v>74.021000000000001</v>
      </c>
      <c r="M55">
        <v>0.58499999999999996</v>
      </c>
      <c r="N55">
        <v>0.60699999999999998</v>
      </c>
      <c r="O55">
        <v>52.011000000000003</v>
      </c>
      <c r="P55">
        <v>34.616999999999997</v>
      </c>
    </row>
    <row r="56" spans="1:16" x14ac:dyDescent="0.25">
      <c r="A56" s="1">
        <v>21</v>
      </c>
    </row>
    <row r="57" spans="1:16" x14ac:dyDescent="0.25">
      <c r="A57" s="1" t="s">
        <v>1311</v>
      </c>
      <c r="B57">
        <v>71.695999999999998</v>
      </c>
      <c r="E57">
        <v>66.709000000000003</v>
      </c>
      <c r="F57">
        <v>20.46</v>
      </c>
      <c r="G57">
        <v>74.183999999999997</v>
      </c>
      <c r="I57">
        <v>83.412000000000006</v>
      </c>
      <c r="J57">
        <v>1.91</v>
      </c>
      <c r="K57">
        <v>2.2879999999999998</v>
      </c>
      <c r="L57">
        <v>74.278999999999996</v>
      </c>
      <c r="O57">
        <v>67.084999999999994</v>
      </c>
      <c r="P57">
        <v>20.039000000000001</v>
      </c>
    </row>
    <row r="58" spans="1:16" x14ac:dyDescent="0.25">
      <c r="A58" s="1">
        <v>23</v>
      </c>
    </row>
    <row r="59" spans="1:16" x14ac:dyDescent="0.25">
      <c r="A59" s="1" t="s">
        <v>1312</v>
      </c>
      <c r="B59">
        <v>71.102000000000004</v>
      </c>
      <c r="G59">
        <v>74.271000000000001</v>
      </c>
      <c r="L59">
        <v>74.088999999999999</v>
      </c>
    </row>
    <row r="60" spans="1:16" x14ac:dyDescent="0.25">
      <c r="A60" s="1">
        <v>24</v>
      </c>
    </row>
    <row r="61" spans="1:16" x14ac:dyDescent="0.25">
      <c r="A61" s="1" t="s">
        <v>1313</v>
      </c>
      <c r="B61">
        <v>79.195999999999998</v>
      </c>
      <c r="G61">
        <v>74.084000000000003</v>
      </c>
      <c r="L61">
        <v>74.344999999999999</v>
      </c>
    </row>
    <row r="62" spans="1:16" x14ac:dyDescent="0.25">
      <c r="A62" s="1">
        <v>25</v>
      </c>
    </row>
    <row r="63" spans="1:16" x14ac:dyDescent="0.25">
      <c r="A63" s="1" t="s">
        <v>1314</v>
      </c>
      <c r="B63">
        <v>69.858999999999995</v>
      </c>
      <c r="G63">
        <v>73.966999999999999</v>
      </c>
      <c r="L63">
        <v>73.793000000000006</v>
      </c>
    </row>
    <row r="64" spans="1:16" x14ac:dyDescent="0.25">
      <c r="A64" s="1">
        <v>26</v>
      </c>
    </row>
    <row r="65" spans="1:12" x14ac:dyDescent="0.25">
      <c r="A65" s="1" t="s">
        <v>1315</v>
      </c>
      <c r="B65">
        <v>66.063999999999993</v>
      </c>
      <c r="G65">
        <v>73.97</v>
      </c>
      <c r="L65">
        <v>74.171000000000006</v>
      </c>
    </row>
    <row r="66" spans="1:12" x14ac:dyDescent="0.25">
      <c r="A66" s="1">
        <v>27</v>
      </c>
    </row>
    <row r="67" spans="1:12" x14ac:dyDescent="0.25">
      <c r="A67" s="1" t="s">
        <v>1316</v>
      </c>
      <c r="B67">
        <v>81.510999999999996</v>
      </c>
      <c r="G67">
        <v>74.099000000000004</v>
      </c>
      <c r="L67">
        <v>74.013000000000005</v>
      </c>
    </row>
    <row r="68" spans="1:12" x14ac:dyDescent="0.25">
      <c r="A68" s="1">
        <v>28</v>
      </c>
    </row>
    <row r="69" spans="1:12" x14ac:dyDescent="0.25">
      <c r="A69" s="1" t="s">
        <v>1317</v>
      </c>
      <c r="B69">
        <v>65.271000000000001</v>
      </c>
      <c r="G69">
        <v>0</v>
      </c>
      <c r="L69">
        <v>0</v>
      </c>
    </row>
    <row r="70" spans="1:12" x14ac:dyDescent="0.25">
      <c r="A70" s="1">
        <v>28</v>
      </c>
    </row>
    <row r="71" spans="1:12" x14ac:dyDescent="0.25">
      <c r="A71" s="1" t="s">
        <v>1318</v>
      </c>
      <c r="B71">
        <v>0</v>
      </c>
      <c r="G71">
        <v>72.855000000000004</v>
      </c>
      <c r="L71">
        <v>75.084999999999994</v>
      </c>
    </row>
    <row r="72" spans="1:12" x14ac:dyDescent="0.25">
      <c r="A72" s="1">
        <v>29</v>
      </c>
    </row>
    <row r="73" spans="1:12" x14ac:dyDescent="0.25">
      <c r="A73" s="1" t="s">
        <v>1319</v>
      </c>
      <c r="B73">
        <v>66.799000000000007</v>
      </c>
      <c r="G73">
        <v>74.03</v>
      </c>
      <c r="L73">
        <v>74.111999999999995</v>
      </c>
    </row>
    <row r="74" spans="1:12" x14ac:dyDescent="0.25">
      <c r="A74" s="1">
        <v>30</v>
      </c>
    </row>
    <row r="75" spans="1:12" x14ac:dyDescent="0.25">
      <c r="A75" s="1" t="s">
        <v>1320</v>
      </c>
      <c r="B75">
        <v>71.652000000000001</v>
      </c>
      <c r="G75">
        <v>74.254999999999995</v>
      </c>
      <c r="L75">
        <v>74.289000000000001</v>
      </c>
    </row>
    <row r="76" spans="1:12" x14ac:dyDescent="0.25">
      <c r="A76" s="1">
        <v>31</v>
      </c>
    </row>
    <row r="77" spans="1:12" x14ac:dyDescent="0.25">
      <c r="A77" s="1" t="s">
        <v>1321</v>
      </c>
      <c r="B77">
        <v>70.066999999999993</v>
      </c>
      <c r="G77">
        <v>71.578999999999994</v>
      </c>
      <c r="L77">
        <v>74.063999999999993</v>
      </c>
    </row>
    <row r="78" spans="1:12" x14ac:dyDescent="0.25">
      <c r="A78" s="1">
        <v>32</v>
      </c>
    </row>
    <row r="79" spans="1:12" x14ac:dyDescent="0.25">
      <c r="A79" s="1" t="s">
        <v>1322</v>
      </c>
      <c r="B79">
        <v>70.156000000000006</v>
      </c>
      <c r="G79">
        <v>0</v>
      </c>
      <c r="L79">
        <v>0</v>
      </c>
    </row>
    <row r="80" spans="1:12" x14ac:dyDescent="0.25">
      <c r="A80" s="1">
        <v>32</v>
      </c>
    </row>
    <row r="81" spans="1:12" x14ac:dyDescent="0.25">
      <c r="A81" s="1" t="s">
        <v>1323</v>
      </c>
      <c r="B81">
        <v>0</v>
      </c>
      <c r="G81">
        <v>74.131</v>
      </c>
      <c r="L81">
        <v>74.143000000000001</v>
      </c>
    </row>
    <row r="82" spans="1:12" x14ac:dyDescent="0.25">
      <c r="A82" s="1">
        <v>33</v>
      </c>
    </row>
    <row r="83" spans="1:12" x14ac:dyDescent="0.25">
      <c r="A83" s="1" t="s">
        <v>1324</v>
      </c>
      <c r="B83">
        <v>70.858999999999995</v>
      </c>
      <c r="G83">
        <v>74.427000000000007</v>
      </c>
      <c r="L83">
        <v>74.075999999999993</v>
      </c>
    </row>
    <row r="84" spans="1:12" x14ac:dyDescent="0.25">
      <c r="A84" s="1">
        <v>34</v>
      </c>
    </row>
    <row r="85" spans="1:12" x14ac:dyDescent="0.25">
      <c r="A85" s="1" t="s">
        <v>1325</v>
      </c>
      <c r="B85">
        <v>66.828000000000003</v>
      </c>
      <c r="G85">
        <v>63.104999999999997</v>
      </c>
      <c r="L85">
        <v>65.352999999999994</v>
      </c>
    </row>
    <row r="86" spans="1:12" x14ac:dyDescent="0.25">
      <c r="A86" s="1">
        <v>35</v>
      </c>
    </row>
    <row r="87" spans="1:12" x14ac:dyDescent="0.25">
      <c r="A87" s="1" t="s">
        <v>1326</v>
      </c>
      <c r="B87">
        <v>68.914000000000001</v>
      </c>
      <c r="G87">
        <v>62.734999999999999</v>
      </c>
      <c r="L87">
        <v>73.703000000000003</v>
      </c>
    </row>
    <row r="88" spans="1:12" x14ac:dyDescent="0.25">
      <c r="A88" s="1">
        <v>36</v>
      </c>
    </row>
    <row r="89" spans="1:12" x14ac:dyDescent="0.25">
      <c r="A89" s="1" t="s">
        <v>1327</v>
      </c>
      <c r="B89">
        <v>68.852999999999994</v>
      </c>
      <c r="G89">
        <v>146.50899999999999</v>
      </c>
      <c r="L89">
        <v>73.701999999999998</v>
      </c>
    </row>
    <row r="90" spans="1:12" x14ac:dyDescent="0.25">
      <c r="A90" s="1">
        <v>37</v>
      </c>
    </row>
    <row r="91" spans="1:12" x14ac:dyDescent="0.25">
      <c r="A91" s="1" t="s">
        <v>1328</v>
      </c>
      <c r="B91">
        <v>66.712999999999994</v>
      </c>
      <c r="G91">
        <v>74.837000000000003</v>
      </c>
      <c r="L91">
        <v>74.521000000000001</v>
      </c>
    </row>
    <row r="92" spans="1:12" x14ac:dyDescent="0.25">
      <c r="A92" s="1">
        <v>38</v>
      </c>
    </row>
    <row r="93" spans="1:12" x14ac:dyDescent="0.25">
      <c r="A93" s="1" t="s">
        <v>1329</v>
      </c>
      <c r="B93">
        <v>68.882000000000005</v>
      </c>
      <c r="G93">
        <v>74.453000000000003</v>
      </c>
      <c r="L93">
        <v>74.384</v>
      </c>
    </row>
    <row r="94" spans="1:12" x14ac:dyDescent="0.25">
      <c r="A94" s="1">
        <v>50</v>
      </c>
    </row>
    <row r="95" spans="1:12" x14ac:dyDescent="0.25">
      <c r="A95" s="1" t="s">
        <v>1330</v>
      </c>
      <c r="B95">
        <v>139.85400000000001</v>
      </c>
      <c r="G95">
        <v>74.177999999999997</v>
      </c>
      <c r="L95">
        <v>73.915999999999997</v>
      </c>
    </row>
    <row r="96" spans="1:12" x14ac:dyDescent="0.25">
      <c r="A96" s="1">
        <v>51</v>
      </c>
    </row>
    <row r="97" spans="1:12" x14ac:dyDescent="0.25">
      <c r="A97" s="1" t="s">
        <v>1331</v>
      </c>
      <c r="B97">
        <v>73.468000000000004</v>
      </c>
      <c r="G97">
        <v>74.760999999999996</v>
      </c>
      <c r="L97">
        <v>74.713999999999999</v>
      </c>
    </row>
    <row r="98" spans="1:12" x14ac:dyDescent="0.25">
      <c r="A98" s="1">
        <v>52</v>
      </c>
    </row>
    <row r="99" spans="1:12" x14ac:dyDescent="0.25">
      <c r="A99" s="1" t="s">
        <v>1332</v>
      </c>
      <c r="B99">
        <v>76.81</v>
      </c>
      <c r="G99">
        <v>74.308999999999997</v>
      </c>
      <c r="L99">
        <v>74.454999999999998</v>
      </c>
    </row>
    <row r="100" spans="1:12" x14ac:dyDescent="0.25">
      <c r="A100" s="1">
        <v>53</v>
      </c>
    </row>
    <row r="101" spans="1:12" x14ac:dyDescent="0.25">
      <c r="A101" s="1" t="s">
        <v>1333</v>
      </c>
      <c r="B101">
        <v>69.545000000000002</v>
      </c>
      <c r="G101">
        <v>66.388999999999996</v>
      </c>
      <c r="L101">
        <v>74.325000000000003</v>
      </c>
    </row>
    <row r="102" spans="1:12" x14ac:dyDescent="0.25">
      <c r="A102" s="1">
        <v>54</v>
      </c>
    </row>
    <row r="103" spans="1:12" x14ac:dyDescent="0.25">
      <c r="A103" s="1" t="s">
        <v>1334</v>
      </c>
      <c r="B103">
        <v>74.412999999999997</v>
      </c>
      <c r="G103">
        <v>74.245999999999995</v>
      </c>
      <c r="L103">
        <v>73.966999999999999</v>
      </c>
    </row>
    <row r="104" spans="1:12" x14ac:dyDescent="0.25">
      <c r="A104" s="1">
        <v>56</v>
      </c>
    </row>
    <row r="105" spans="1:12" x14ac:dyDescent="0.25">
      <c r="A105" s="1" t="s">
        <v>1335</v>
      </c>
      <c r="B105">
        <v>63.69</v>
      </c>
      <c r="G105">
        <v>74.471999999999994</v>
      </c>
      <c r="L105">
        <v>74.561000000000007</v>
      </c>
    </row>
    <row r="106" spans="1:12" x14ac:dyDescent="0.25">
      <c r="A106" s="1">
        <v>57</v>
      </c>
    </row>
    <row r="107" spans="1:12" x14ac:dyDescent="0.25">
      <c r="A107" s="1" t="s">
        <v>1336</v>
      </c>
      <c r="B107">
        <v>74.683000000000007</v>
      </c>
      <c r="G107">
        <v>74.191999999999993</v>
      </c>
      <c r="L107">
        <v>0</v>
      </c>
    </row>
    <row r="108" spans="1:12" x14ac:dyDescent="0.25">
      <c r="A108" s="1">
        <v>57</v>
      </c>
    </row>
    <row r="109" spans="1:12" x14ac:dyDescent="0.25">
      <c r="A109" s="1" t="s">
        <v>1337</v>
      </c>
      <c r="B109">
        <v>0</v>
      </c>
      <c r="G109">
        <v>0</v>
      </c>
      <c r="L109">
        <v>74.522999999999996</v>
      </c>
    </row>
    <row r="110" spans="1:12" x14ac:dyDescent="0.25">
      <c r="A110" s="1">
        <v>58</v>
      </c>
    </row>
    <row r="111" spans="1:12" x14ac:dyDescent="0.25">
      <c r="A111" s="1" t="s">
        <v>1338</v>
      </c>
      <c r="B111">
        <v>64.998999999999995</v>
      </c>
      <c r="G111">
        <v>74.531000000000006</v>
      </c>
      <c r="L111">
        <v>0</v>
      </c>
    </row>
    <row r="112" spans="1:12" x14ac:dyDescent="0.25">
      <c r="A112" s="1">
        <v>58</v>
      </c>
    </row>
    <row r="113" spans="1:16" x14ac:dyDescent="0.25">
      <c r="A113" s="1" t="s">
        <v>1339</v>
      </c>
      <c r="B113">
        <v>0</v>
      </c>
      <c r="G113">
        <v>0</v>
      </c>
      <c r="L113">
        <v>74.545000000000002</v>
      </c>
    </row>
    <row r="114" spans="1:16" x14ac:dyDescent="0.25">
      <c r="A114" s="1">
        <v>59</v>
      </c>
    </row>
    <row r="115" spans="1:16" x14ac:dyDescent="0.25">
      <c r="A115" s="1" t="s">
        <v>1340</v>
      </c>
      <c r="B115">
        <v>62.555999999999997</v>
      </c>
      <c r="G115">
        <v>74.045000000000002</v>
      </c>
      <c r="L115">
        <v>0</v>
      </c>
    </row>
    <row r="116" spans="1:16" x14ac:dyDescent="0.25">
      <c r="A116" s="1">
        <v>59</v>
      </c>
    </row>
    <row r="117" spans="1:16" x14ac:dyDescent="0.25">
      <c r="A117" s="1" t="s">
        <v>1341</v>
      </c>
      <c r="B117">
        <v>0</v>
      </c>
      <c r="G117">
        <v>0</v>
      </c>
      <c r="L117">
        <v>74.128</v>
      </c>
    </row>
    <row r="118" spans="1:16" x14ac:dyDescent="0.25">
      <c r="A118" s="1">
        <v>60</v>
      </c>
    </row>
    <row r="119" spans="1:16" x14ac:dyDescent="0.25">
      <c r="A119" s="1" t="s">
        <v>1342</v>
      </c>
      <c r="B119">
        <v>70.147999999999996</v>
      </c>
      <c r="G119">
        <v>74.206000000000003</v>
      </c>
      <c r="L119">
        <v>0</v>
      </c>
    </row>
    <row r="120" spans="1:16" x14ac:dyDescent="0.25">
      <c r="A120" s="1">
        <v>60</v>
      </c>
    </row>
    <row r="121" spans="1:16" x14ac:dyDescent="0.25">
      <c r="A121" s="1" t="s">
        <v>1343</v>
      </c>
      <c r="B121">
        <v>0</v>
      </c>
      <c r="G121">
        <v>0</v>
      </c>
      <c r="L121">
        <v>74.03</v>
      </c>
    </row>
    <row r="122" spans="1:16" x14ac:dyDescent="0.25">
      <c r="A122" s="1">
        <v>61</v>
      </c>
    </row>
    <row r="123" spans="1:16" x14ac:dyDescent="0.25">
      <c r="A123" s="1" t="s">
        <v>1344</v>
      </c>
      <c r="B123">
        <v>65.721999999999994</v>
      </c>
      <c r="G123">
        <v>85.150999999999996</v>
      </c>
      <c r="L123">
        <v>0</v>
      </c>
    </row>
    <row r="124" spans="1:16" x14ac:dyDescent="0.25">
      <c r="A124" s="1">
        <v>61</v>
      </c>
    </row>
    <row r="125" spans="1:16" x14ac:dyDescent="0.25">
      <c r="A125" s="1" t="s">
        <v>1345</v>
      </c>
      <c r="B125">
        <v>0</v>
      </c>
      <c r="G125">
        <v>0</v>
      </c>
      <c r="L125">
        <v>73.924000000000007</v>
      </c>
    </row>
    <row r="126" spans="1:16" x14ac:dyDescent="0.25">
      <c r="A126" s="1">
        <v>62</v>
      </c>
    </row>
    <row r="127" spans="1:16" x14ac:dyDescent="0.25">
      <c r="A127" s="1" t="s">
        <v>1346</v>
      </c>
      <c r="B127">
        <v>70.608000000000004</v>
      </c>
      <c r="C127">
        <v>0.36099999999999999</v>
      </c>
      <c r="E127">
        <v>12.238</v>
      </c>
      <c r="F127">
        <v>38.472999999999999</v>
      </c>
      <c r="G127">
        <v>72.664000000000001</v>
      </c>
      <c r="I127">
        <v>60.182000000000002</v>
      </c>
      <c r="J127">
        <v>7.4980000000000002</v>
      </c>
      <c r="K127">
        <v>2.3340000000000001</v>
      </c>
      <c r="L127">
        <v>74.198999999999998</v>
      </c>
      <c r="O127">
        <v>4.0460000000000003</v>
      </c>
      <c r="P127">
        <v>37.762999999999998</v>
      </c>
    </row>
    <row r="128" spans="1:16" x14ac:dyDescent="0.25">
      <c r="A128" s="1">
        <v>63</v>
      </c>
    </row>
    <row r="129" spans="1:16" x14ac:dyDescent="0.25">
      <c r="A129" s="1" t="s">
        <v>1347</v>
      </c>
      <c r="B129">
        <v>70.701999999999998</v>
      </c>
      <c r="C129">
        <v>2.3140000000000001</v>
      </c>
      <c r="D129">
        <v>0.28299999999999997</v>
      </c>
      <c r="E129">
        <v>2.4700000000000002</v>
      </c>
      <c r="F129">
        <v>13.917999999999999</v>
      </c>
      <c r="G129">
        <v>74.215000000000003</v>
      </c>
      <c r="H129">
        <v>0.68300000000000005</v>
      </c>
      <c r="I129">
        <v>48.673000000000002</v>
      </c>
      <c r="J129">
        <v>5.29</v>
      </c>
      <c r="K129">
        <v>10.641999999999999</v>
      </c>
      <c r="L129">
        <v>0</v>
      </c>
    </row>
    <row r="130" spans="1:16" x14ac:dyDescent="0.25">
      <c r="A130" s="1">
        <v>63</v>
      </c>
    </row>
    <row r="131" spans="1:16" x14ac:dyDescent="0.25">
      <c r="A131" s="1" t="s">
        <v>1348</v>
      </c>
      <c r="B131">
        <v>0</v>
      </c>
      <c r="G131">
        <v>0</v>
      </c>
      <c r="L131">
        <v>73.760000000000005</v>
      </c>
      <c r="M131">
        <v>0.438</v>
      </c>
      <c r="N131">
        <v>7.9000000000000001E-2</v>
      </c>
      <c r="O131">
        <v>2.1999999999999999E-2</v>
      </c>
      <c r="P131">
        <v>21.702999999999999</v>
      </c>
    </row>
    <row r="132" spans="1:16" x14ac:dyDescent="0.25">
      <c r="A132" s="1">
        <v>64</v>
      </c>
    </row>
    <row r="133" spans="1:16" x14ac:dyDescent="0.25">
      <c r="A133" s="1" t="s">
        <v>1349</v>
      </c>
      <c r="B133">
        <v>68.129000000000005</v>
      </c>
      <c r="E133">
        <v>53.606999999999999</v>
      </c>
      <c r="F133">
        <v>26.445</v>
      </c>
      <c r="G133">
        <v>73.884</v>
      </c>
      <c r="J133">
        <v>55.238</v>
      </c>
      <c r="K133">
        <v>26.123000000000001</v>
      </c>
      <c r="L133">
        <v>74.299000000000007</v>
      </c>
      <c r="O133">
        <v>48.593000000000004</v>
      </c>
      <c r="P133">
        <v>36.43</v>
      </c>
    </row>
    <row r="134" spans="1:16" x14ac:dyDescent="0.25">
      <c r="A134" s="1">
        <v>65</v>
      </c>
    </row>
    <row r="135" spans="1:16" x14ac:dyDescent="0.25">
      <c r="A135" s="1" t="s">
        <v>1350</v>
      </c>
    </row>
    <row r="136" spans="1:16" x14ac:dyDescent="0.25">
      <c r="A136" s="1">
        <v>65</v>
      </c>
    </row>
    <row r="137" spans="1:16" x14ac:dyDescent="0.25">
      <c r="A137" s="1" t="s">
        <v>1351</v>
      </c>
      <c r="B137">
        <v>0</v>
      </c>
      <c r="G137">
        <v>0</v>
      </c>
      <c r="L137">
        <v>0</v>
      </c>
    </row>
    <row r="138" spans="1:16" x14ac:dyDescent="0.25">
      <c r="A138" s="1">
        <v>66</v>
      </c>
    </row>
    <row r="139" spans="1:16" x14ac:dyDescent="0.25">
      <c r="A139" s="1" t="s">
        <v>1352</v>
      </c>
      <c r="B139">
        <v>73.179000000000002</v>
      </c>
      <c r="D139">
        <v>0.71099999999999997</v>
      </c>
      <c r="E139">
        <v>26.323</v>
      </c>
      <c r="F139">
        <v>62.118000000000002</v>
      </c>
      <c r="G139">
        <v>73.709000000000003</v>
      </c>
      <c r="H139">
        <v>0.65500000000000003</v>
      </c>
      <c r="I139">
        <v>54.265000000000001</v>
      </c>
      <c r="J139">
        <v>7.726</v>
      </c>
      <c r="K139">
        <v>27.332999999999998</v>
      </c>
      <c r="L139">
        <v>74.727999999999994</v>
      </c>
      <c r="O139">
        <v>55.436999999999998</v>
      </c>
      <c r="P139">
        <v>32.168999999999997</v>
      </c>
    </row>
    <row r="140" spans="1:16" x14ac:dyDescent="0.25">
      <c r="A140" s="1" t="s">
        <v>1280</v>
      </c>
    </row>
    <row r="141" spans="1:16" x14ac:dyDescent="0.25">
      <c r="A141" s="1" t="s">
        <v>1353</v>
      </c>
      <c r="B141">
        <v>72.914000000000001</v>
      </c>
      <c r="C141">
        <v>2.198</v>
      </c>
      <c r="E141">
        <v>66.212000000000003</v>
      </c>
      <c r="F141">
        <v>17.568999999999999</v>
      </c>
      <c r="G141">
        <v>73.837999999999994</v>
      </c>
      <c r="H141">
        <v>0.249</v>
      </c>
      <c r="J141">
        <v>69.608999999999995</v>
      </c>
      <c r="K141">
        <v>20.11</v>
      </c>
      <c r="L141">
        <v>74.305999999999997</v>
      </c>
      <c r="N141">
        <v>38.127000000000002</v>
      </c>
      <c r="O141">
        <v>5.1459999999999999</v>
      </c>
      <c r="P141">
        <v>0.96799999999999997</v>
      </c>
    </row>
    <row r="142" spans="1:16" x14ac:dyDescent="0.25">
      <c r="A142" s="1">
        <v>68</v>
      </c>
    </row>
    <row r="143" spans="1:16" x14ac:dyDescent="0.25">
      <c r="A143" s="1" t="s">
        <v>1354</v>
      </c>
      <c r="B143">
        <v>62.75</v>
      </c>
      <c r="D143">
        <v>0.57199999999999995</v>
      </c>
      <c r="E143">
        <v>84.515000000000001</v>
      </c>
      <c r="F143">
        <v>9.6590000000000007</v>
      </c>
      <c r="G143">
        <v>59.37</v>
      </c>
      <c r="I143">
        <v>66.677000000000007</v>
      </c>
      <c r="J143">
        <v>15.166</v>
      </c>
      <c r="K143">
        <v>7.7679999999999998</v>
      </c>
      <c r="L143">
        <v>73.823999999999998</v>
      </c>
      <c r="N143">
        <v>1.444</v>
      </c>
      <c r="O143">
        <v>56.622999999999998</v>
      </c>
      <c r="P143">
        <v>36.826999999999998</v>
      </c>
    </row>
    <row r="144" spans="1:16" x14ac:dyDescent="0.25">
      <c r="A144" s="1">
        <v>69</v>
      </c>
    </row>
    <row r="145" spans="1:16" x14ac:dyDescent="0.25">
      <c r="A145" s="1" t="s">
        <v>1355</v>
      </c>
      <c r="B145">
        <v>73.564999999999998</v>
      </c>
      <c r="E145">
        <v>77.984999999999999</v>
      </c>
      <c r="F145">
        <v>10.436</v>
      </c>
      <c r="G145">
        <v>74.102000000000004</v>
      </c>
      <c r="H145">
        <v>8.2000000000000003E-2</v>
      </c>
      <c r="I145">
        <v>24.859000000000002</v>
      </c>
      <c r="J145">
        <v>21.677</v>
      </c>
      <c r="K145">
        <v>27.698</v>
      </c>
      <c r="L145">
        <v>0</v>
      </c>
    </row>
    <row r="146" spans="1:16" x14ac:dyDescent="0.25">
      <c r="A146" s="1">
        <v>69</v>
      </c>
    </row>
    <row r="147" spans="1:16" x14ac:dyDescent="0.25">
      <c r="A147" s="1" t="s">
        <v>1356</v>
      </c>
      <c r="B147">
        <v>0</v>
      </c>
      <c r="G147">
        <v>0</v>
      </c>
      <c r="L147">
        <v>0</v>
      </c>
    </row>
    <row r="148" spans="1:16" x14ac:dyDescent="0.25">
      <c r="A148" s="1">
        <v>69</v>
      </c>
    </row>
    <row r="149" spans="1:16" x14ac:dyDescent="0.25">
      <c r="A149" s="1" t="s">
        <v>1357</v>
      </c>
      <c r="B149">
        <v>0</v>
      </c>
      <c r="G149">
        <v>0</v>
      </c>
      <c r="L149">
        <v>74.122</v>
      </c>
      <c r="O149">
        <v>88.762</v>
      </c>
      <c r="P149">
        <v>5.1660000000000004</v>
      </c>
    </row>
    <row r="150" spans="1:16" x14ac:dyDescent="0.25">
      <c r="A150" s="1">
        <v>69</v>
      </c>
    </row>
    <row r="151" spans="1:16" x14ac:dyDescent="0.25">
      <c r="A151" s="1" t="s">
        <v>1358</v>
      </c>
      <c r="B151">
        <v>0</v>
      </c>
      <c r="G151">
        <v>0</v>
      </c>
      <c r="L151">
        <v>0</v>
      </c>
    </row>
    <row r="152" spans="1:16" x14ac:dyDescent="0.25">
      <c r="A152" s="1">
        <v>69</v>
      </c>
    </row>
    <row r="153" spans="1:16" x14ac:dyDescent="0.25">
      <c r="A153" s="1" t="s">
        <v>1359</v>
      </c>
      <c r="B153">
        <v>0</v>
      </c>
      <c r="G153">
        <v>0</v>
      </c>
      <c r="L153">
        <v>0</v>
      </c>
    </row>
    <row r="154" spans="1:16" x14ac:dyDescent="0.25">
      <c r="A154" s="1">
        <v>69</v>
      </c>
    </row>
    <row r="155" spans="1:16" x14ac:dyDescent="0.25">
      <c r="A155" s="1" t="s">
        <v>1360</v>
      </c>
      <c r="B155">
        <v>0</v>
      </c>
      <c r="G155">
        <v>0</v>
      </c>
      <c r="L155">
        <v>0</v>
      </c>
    </row>
    <row r="156" spans="1:16" x14ac:dyDescent="0.25">
      <c r="A156" s="1">
        <v>69</v>
      </c>
    </row>
    <row r="157" spans="1:16" x14ac:dyDescent="0.25">
      <c r="A157" s="1" t="s">
        <v>1361</v>
      </c>
      <c r="B157">
        <v>0</v>
      </c>
      <c r="G157">
        <v>0</v>
      </c>
      <c r="L157">
        <v>0</v>
      </c>
    </row>
    <row r="158" spans="1:16" x14ac:dyDescent="0.25">
      <c r="A158" s="1">
        <v>69</v>
      </c>
    </row>
    <row r="159" spans="1:16" x14ac:dyDescent="0.25">
      <c r="A159" s="1" t="s">
        <v>1362</v>
      </c>
      <c r="B159">
        <v>0</v>
      </c>
      <c r="G159">
        <v>0</v>
      </c>
      <c r="L159">
        <v>0</v>
      </c>
    </row>
    <row r="160" spans="1:16" x14ac:dyDescent="0.25">
      <c r="A160" s="1">
        <v>70</v>
      </c>
    </row>
    <row r="161" spans="1:16" x14ac:dyDescent="0.25">
      <c r="A161" s="1" t="s">
        <v>1363</v>
      </c>
      <c r="B161">
        <v>69.974000000000004</v>
      </c>
      <c r="C161">
        <v>3.3460000000000001</v>
      </c>
      <c r="E161">
        <v>53.594000000000001</v>
      </c>
      <c r="F161">
        <v>37.954000000000001</v>
      </c>
      <c r="G161">
        <v>73.742000000000004</v>
      </c>
      <c r="I161">
        <v>19.895</v>
      </c>
      <c r="J161">
        <v>1.5589999999999999</v>
      </c>
      <c r="K161">
        <v>0.78800000000000003</v>
      </c>
      <c r="L161">
        <v>73.641999999999996</v>
      </c>
      <c r="O161">
        <v>78.394999999999996</v>
      </c>
      <c r="P161">
        <v>14.099</v>
      </c>
    </row>
    <row r="162" spans="1:16" x14ac:dyDescent="0.25">
      <c r="A162" s="1">
        <v>71</v>
      </c>
    </row>
    <row r="163" spans="1:16" x14ac:dyDescent="0.25">
      <c r="A163" s="1" t="s">
        <v>1364</v>
      </c>
    </row>
    <row r="164" spans="1:16" x14ac:dyDescent="0.25">
      <c r="A164" s="1">
        <v>71</v>
      </c>
    </row>
    <row r="165" spans="1:16" x14ac:dyDescent="0.25">
      <c r="A165" s="1" t="s">
        <v>1365</v>
      </c>
      <c r="B165">
        <v>0</v>
      </c>
      <c r="G165">
        <v>74.254999999999995</v>
      </c>
      <c r="I165">
        <v>81.744</v>
      </c>
      <c r="J165">
        <v>11.135</v>
      </c>
      <c r="K165">
        <v>3.681</v>
      </c>
      <c r="L165">
        <v>74.399000000000001</v>
      </c>
      <c r="N165">
        <v>87.72</v>
      </c>
      <c r="O165">
        <v>9.2850000000000001</v>
      </c>
    </row>
    <row r="166" spans="1:16" x14ac:dyDescent="0.25">
      <c r="A166" s="1">
        <v>72</v>
      </c>
    </row>
    <row r="167" spans="1:16" x14ac:dyDescent="0.25">
      <c r="A167" s="1" t="s">
        <v>1366</v>
      </c>
      <c r="B167">
        <v>67.346000000000004</v>
      </c>
      <c r="G167">
        <v>74.323999999999998</v>
      </c>
      <c r="L167">
        <v>62.478000000000002</v>
      </c>
    </row>
    <row r="168" spans="1:16" x14ac:dyDescent="0.25">
      <c r="A168" s="1">
        <v>73</v>
      </c>
    </row>
    <row r="169" spans="1:16" x14ac:dyDescent="0.25">
      <c r="A169" s="1" t="s">
        <v>1367</v>
      </c>
    </row>
    <row r="170" spans="1:16" x14ac:dyDescent="0.25">
      <c r="A170" s="1">
        <v>74</v>
      </c>
    </row>
    <row r="171" spans="1:16" x14ac:dyDescent="0.25">
      <c r="A171" s="1" t="s">
        <v>1368</v>
      </c>
      <c r="B171">
        <v>73.671000000000006</v>
      </c>
      <c r="G171">
        <v>73.658000000000001</v>
      </c>
      <c r="L171">
        <v>74.295000000000002</v>
      </c>
    </row>
    <row r="172" spans="1:16" x14ac:dyDescent="0.25">
      <c r="A172" s="1">
        <v>75</v>
      </c>
    </row>
    <row r="173" spans="1:16" x14ac:dyDescent="0.25">
      <c r="A173" s="1" t="s">
        <v>1369</v>
      </c>
      <c r="B173">
        <v>80.525999999999996</v>
      </c>
      <c r="G173">
        <v>72.837999999999994</v>
      </c>
      <c r="L173">
        <v>71.399000000000001</v>
      </c>
    </row>
    <row r="174" spans="1:16" x14ac:dyDescent="0.25">
      <c r="A174" s="1">
        <v>75</v>
      </c>
    </row>
    <row r="175" spans="1:16" x14ac:dyDescent="0.25">
      <c r="A175" s="1" t="s">
        <v>1370</v>
      </c>
      <c r="B175">
        <v>0</v>
      </c>
      <c r="G175">
        <v>0</v>
      </c>
      <c r="L175">
        <v>0</v>
      </c>
    </row>
    <row r="176" spans="1:16" x14ac:dyDescent="0.25">
      <c r="A176" s="1">
        <v>76</v>
      </c>
    </row>
    <row r="177" spans="1:12" x14ac:dyDescent="0.25">
      <c r="A177" s="1" t="s">
        <v>1371</v>
      </c>
      <c r="B177">
        <v>73.87</v>
      </c>
      <c r="G177">
        <v>0</v>
      </c>
      <c r="L177">
        <v>0</v>
      </c>
    </row>
    <row r="178" spans="1:12" x14ac:dyDescent="0.25">
      <c r="A178" s="1">
        <v>76</v>
      </c>
    </row>
    <row r="179" spans="1:12" x14ac:dyDescent="0.25">
      <c r="A179" s="1" t="s">
        <v>1372</v>
      </c>
      <c r="B179">
        <v>0</v>
      </c>
      <c r="G179">
        <v>74.289000000000001</v>
      </c>
      <c r="L179">
        <v>74.064999999999998</v>
      </c>
    </row>
    <row r="180" spans="1:12" x14ac:dyDescent="0.25">
      <c r="A180" s="1">
        <v>77</v>
      </c>
    </row>
    <row r="181" spans="1:12" x14ac:dyDescent="0.25">
      <c r="A181" s="1" t="s">
        <v>1373</v>
      </c>
      <c r="B181">
        <v>69.784000000000006</v>
      </c>
      <c r="G181">
        <v>73.822999999999993</v>
      </c>
      <c r="L181">
        <v>74.043999999999997</v>
      </c>
    </row>
    <row r="182" spans="1:12" x14ac:dyDescent="0.25">
      <c r="A182" s="1">
        <v>78</v>
      </c>
    </row>
    <row r="183" spans="1:12" x14ac:dyDescent="0.25">
      <c r="A183" s="1" t="s">
        <v>1374</v>
      </c>
      <c r="B183">
        <v>71.998000000000005</v>
      </c>
      <c r="G183">
        <v>74.39</v>
      </c>
      <c r="L183">
        <v>74</v>
      </c>
    </row>
    <row r="184" spans="1:12" x14ac:dyDescent="0.25">
      <c r="A184" s="1">
        <v>79</v>
      </c>
    </row>
    <row r="185" spans="1:12" x14ac:dyDescent="0.25">
      <c r="A185" s="1" t="s">
        <v>1375</v>
      </c>
      <c r="B185">
        <v>72.81</v>
      </c>
      <c r="G185">
        <v>68.251999999999995</v>
      </c>
      <c r="L185">
        <v>66.718000000000004</v>
      </c>
    </row>
    <row r="186" spans="1:12" x14ac:dyDescent="0.25">
      <c r="A186" s="1">
        <v>79</v>
      </c>
    </row>
    <row r="187" spans="1:12" x14ac:dyDescent="0.25">
      <c r="A187" s="1" t="s">
        <v>1376</v>
      </c>
      <c r="B187">
        <v>0</v>
      </c>
      <c r="G187">
        <v>0</v>
      </c>
      <c r="L187">
        <v>0</v>
      </c>
    </row>
    <row r="188" spans="1:12" x14ac:dyDescent="0.25">
      <c r="A188" s="1">
        <v>80</v>
      </c>
    </row>
    <row r="189" spans="1:12" x14ac:dyDescent="0.25">
      <c r="A189" s="1" t="s">
        <v>1377</v>
      </c>
      <c r="B189">
        <v>80.911000000000001</v>
      </c>
      <c r="G189">
        <v>76.995000000000005</v>
      </c>
      <c r="L189">
        <v>55.76</v>
      </c>
    </row>
    <row r="190" spans="1:12" x14ac:dyDescent="0.25">
      <c r="A190" s="1">
        <v>81</v>
      </c>
    </row>
    <row r="191" spans="1:12" x14ac:dyDescent="0.25">
      <c r="A191" s="1" t="s">
        <v>1378</v>
      </c>
    </row>
    <row r="192" spans="1:12" x14ac:dyDescent="0.25">
      <c r="A192" s="1">
        <v>81</v>
      </c>
    </row>
    <row r="193" spans="1:16" x14ac:dyDescent="0.25">
      <c r="A193" s="1" t="s">
        <v>1379</v>
      </c>
      <c r="B193">
        <v>0</v>
      </c>
      <c r="G193">
        <v>0</v>
      </c>
      <c r="L193">
        <v>0</v>
      </c>
    </row>
    <row r="194" spans="1:16" x14ac:dyDescent="0.25">
      <c r="A194" s="1">
        <v>82</v>
      </c>
    </row>
    <row r="195" spans="1:16" x14ac:dyDescent="0.25">
      <c r="A195" s="1" t="s">
        <v>1380</v>
      </c>
      <c r="B195">
        <v>55.350999999999999</v>
      </c>
      <c r="G195">
        <v>0</v>
      </c>
      <c r="L195">
        <v>0</v>
      </c>
    </row>
    <row r="196" spans="1:16" x14ac:dyDescent="0.25">
      <c r="A196" s="1">
        <v>82</v>
      </c>
    </row>
    <row r="197" spans="1:16" x14ac:dyDescent="0.25">
      <c r="A197" s="1" t="s">
        <v>1381</v>
      </c>
      <c r="B197">
        <v>0</v>
      </c>
      <c r="G197">
        <v>74.558000000000007</v>
      </c>
      <c r="L197">
        <v>67.977999999999994</v>
      </c>
    </row>
    <row r="198" spans="1:16" x14ac:dyDescent="0.25">
      <c r="A198" s="1">
        <v>82</v>
      </c>
    </row>
    <row r="199" spans="1:16" x14ac:dyDescent="0.25">
      <c r="A199" s="1" t="s">
        <v>1382</v>
      </c>
      <c r="B199">
        <v>0</v>
      </c>
      <c r="G199">
        <v>0</v>
      </c>
      <c r="L199">
        <v>0</v>
      </c>
    </row>
    <row r="200" spans="1:16" x14ac:dyDescent="0.25">
      <c r="A200" s="1" t="s">
        <v>599</v>
      </c>
      <c r="B200">
        <v>47.329000000000001</v>
      </c>
      <c r="C200">
        <v>2.3088000000000002</v>
      </c>
      <c r="D200">
        <v>2.4535</v>
      </c>
      <c r="E200">
        <v>43.591999999999999</v>
      </c>
      <c r="F200">
        <v>31.734937500000001</v>
      </c>
      <c r="G200">
        <v>51.149369569999998</v>
      </c>
      <c r="H200">
        <v>0.38285713999999998</v>
      </c>
      <c r="I200">
        <v>57.032588240000003</v>
      </c>
      <c r="J200">
        <v>12.774315789999999</v>
      </c>
      <c r="K200">
        <v>10.882294119999999</v>
      </c>
      <c r="L200">
        <v>51.014847830000001</v>
      </c>
      <c r="M200">
        <v>0.43080000000000002</v>
      </c>
      <c r="N200">
        <v>14.53055556</v>
      </c>
      <c r="O200">
        <v>40.214157890000003</v>
      </c>
      <c r="P200">
        <v>26.151705880000002</v>
      </c>
    </row>
    <row r="201" spans="1:16" x14ac:dyDescent="0.25">
      <c r="A201" s="1" t="s">
        <v>600</v>
      </c>
      <c r="B201">
        <v>34.901914609999999</v>
      </c>
      <c r="C201">
        <v>1.21600522</v>
      </c>
      <c r="D201">
        <v>4.9262296499999998</v>
      </c>
      <c r="E201">
        <v>30.484934460000002</v>
      </c>
      <c r="F201">
        <v>18.327631700000001</v>
      </c>
      <c r="G201">
        <v>35.838479749999998</v>
      </c>
      <c r="H201">
        <v>0.36337099</v>
      </c>
      <c r="I201">
        <v>27.47874972</v>
      </c>
      <c r="J201">
        <v>18.948094560000001</v>
      </c>
      <c r="K201">
        <v>9.7323740500000007</v>
      </c>
      <c r="L201">
        <v>34.028557880000001</v>
      </c>
      <c r="M201">
        <v>0.35339312000000001</v>
      </c>
      <c r="N201">
        <v>30.11024798</v>
      </c>
      <c r="O201">
        <v>29.70170899</v>
      </c>
      <c r="P201">
        <v>12.42446348</v>
      </c>
    </row>
    <row r="202" spans="1:16" x14ac:dyDescent="0.25">
      <c r="A202" s="1" t="s">
        <v>601</v>
      </c>
      <c r="B202">
        <v>139.85400000000001</v>
      </c>
      <c r="C202">
        <v>3.3460000000000001</v>
      </c>
      <c r="D202">
        <v>14.574999999999999</v>
      </c>
      <c r="E202">
        <v>84.515000000000001</v>
      </c>
      <c r="F202">
        <v>71.335999999999999</v>
      </c>
      <c r="G202">
        <v>146.50899999999999</v>
      </c>
      <c r="H202">
        <v>0.92200000000000004</v>
      </c>
      <c r="I202">
        <v>92.638999999999996</v>
      </c>
      <c r="J202">
        <v>69.608999999999995</v>
      </c>
      <c r="K202">
        <v>27.698</v>
      </c>
      <c r="L202">
        <v>75.173000000000002</v>
      </c>
      <c r="M202">
        <v>0.93</v>
      </c>
      <c r="N202">
        <v>87.72</v>
      </c>
      <c r="O202">
        <v>88.762</v>
      </c>
      <c r="P202">
        <v>44.612000000000002</v>
      </c>
    </row>
    <row r="203" spans="1:16" x14ac:dyDescent="0.25">
      <c r="A203" s="1" t="s">
        <v>602</v>
      </c>
      <c r="B203">
        <v>1218.1436434100001</v>
      </c>
      <c r="C203">
        <v>1.4786687000000001</v>
      </c>
      <c r="D203">
        <v>24.267738569999999</v>
      </c>
      <c r="E203">
        <v>929.33122875000004</v>
      </c>
      <c r="F203">
        <v>335.90208380000001</v>
      </c>
      <c r="G203">
        <v>1284.39663092</v>
      </c>
      <c r="H203">
        <v>0.13203848000000001</v>
      </c>
      <c r="I203">
        <v>755.08168625999997</v>
      </c>
      <c r="J203">
        <v>359.03028755999998</v>
      </c>
      <c r="K203">
        <v>94.719104599999994</v>
      </c>
      <c r="L203">
        <v>1157.9427511599999</v>
      </c>
      <c r="M203">
        <v>0.1248867</v>
      </c>
      <c r="N203">
        <v>906.62703327999998</v>
      </c>
      <c r="O203">
        <v>882.19151703</v>
      </c>
      <c r="P203">
        <v>154.36729271999999</v>
      </c>
    </row>
    <row r="204" spans="1:16" x14ac:dyDescent="0.25">
      <c r="A204" s="1" t="s">
        <v>603</v>
      </c>
      <c r="B204">
        <v>66.813500000000005</v>
      </c>
      <c r="C204">
        <v>2.3140000000000001</v>
      </c>
      <c r="D204">
        <v>0.71050000000000002</v>
      </c>
      <c r="E204">
        <v>53.606999999999999</v>
      </c>
      <c r="F204">
        <v>27.002500000000001</v>
      </c>
      <c r="G204">
        <v>73.801500000000004</v>
      </c>
      <c r="H204">
        <v>0.249</v>
      </c>
      <c r="I204">
        <v>56.462000000000003</v>
      </c>
      <c r="J204">
        <v>5.29</v>
      </c>
      <c r="K204">
        <v>7.7530000000000001</v>
      </c>
      <c r="L204">
        <v>73.983500000000006</v>
      </c>
      <c r="M204">
        <v>0.438</v>
      </c>
      <c r="N204">
        <v>0.78300000000000003</v>
      </c>
      <c r="O204">
        <v>51.387999999999998</v>
      </c>
      <c r="P204">
        <v>29.588000000000001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00C0-28FA-4DD2-9AA0-0E34C59798C4}">
  <sheetPr>
    <tabColor rgb="FF92D050"/>
  </sheetPr>
  <dimension ref="A1:Y61"/>
  <sheetViews>
    <sheetView zoomScale="70" zoomScaleNormal="70" workbookViewId="0">
      <selection activeCell="E10" sqref="E10:Y10"/>
    </sheetView>
  </sheetViews>
  <sheetFormatPr defaultRowHeight="15" x14ac:dyDescent="0.25"/>
  <cols>
    <col min="5" max="5" width="12.42578125" customWidth="1"/>
    <col min="25" max="25" width="32.5703125" customWidth="1"/>
  </cols>
  <sheetData>
    <row r="1" spans="1:25" x14ac:dyDescent="0.25">
      <c r="A1" t="s">
        <v>1277</v>
      </c>
      <c r="B1" t="s">
        <v>1278</v>
      </c>
      <c r="C1" t="s">
        <v>1279</v>
      </c>
      <c r="D1" t="s">
        <v>612</v>
      </c>
      <c r="E1" s="1" t="s">
        <v>2</v>
      </c>
      <c r="F1" s="11" t="s">
        <v>3</v>
      </c>
      <c r="G1" s="11" t="s">
        <v>604</v>
      </c>
      <c r="H1" s="11" t="s">
        <v>1281</v>
      </c>
      <c r="I1" s="11" t="s">
        <v>605</v>
      </c>
      <c r="J1" s="11" t="s">
        <v>635</v>
      </c>
      <c r="K1" s="11" t="s">
        <v>677</v>
      </c>
      <c r="L1" s="12" t="s">
        <v>184</v>
      </c>
      <c r="M1" s="12" t="s">
        <v>606</v>
      </c>
      <c r="N1" s="12" t="s">
        <v>1282</v>
      </c>
      <c r="O1" s="12" t="s">
        <v>607</v>
      </c>
      <c r="P1" s="12" t="s">
        <v>638</v>
      </c>
      <c r="Q1" s="12" t="s">
        <v>676</v>
      </c>
      <c r="R1" s="14" t="s">
        <v>365</v>
      </c>
      <c r="S1" s="14" t="s">
        <v>608</v>
      </c>
      <c r="T1" s="14" t="s">
        <v>1283</v>
      </c>
      <c r="U1" s="14" t="s">
        <v>609</v>
      </c>
      <c r="V1" s="14" t="s">
        <v>646</v>
      </c>
      <c r="W1" s="14" t="s">
        <v>678</v>
      </c>
    </row>
    <row r="2" spans="1:25" x14ac:dyDescent="0.25">
      <c r="A2">
        <v>0</v>
      </c>
      <c r="B2">
        <v>3</v>
      </c>
      <c r="C2">
        <v>2</v>
      </c>
      <c r="D2">
        <v>4</v>
      </c>
      <c r="E2" s="1">
        <v>4</v>
      </c>
      <c r="F2">
        <v>73.510999999999996</v>
      </c>
      <c r="I2">
        <v>75.325000000000003</v>
      </c>
      <c r="J2">
        <v>22.988</v>
      </c>
      <c r="K2" s="18">
        <f t="shared" ref="K2:K33" si="0">SUM(G2:J2)/100</f>
        <v>0.98313000000000006</v>
      </c>
      <c r="L2">
        <v>69.238</v>
      </c>
      <c r="N2">
        <v>83.915999999999997</v>
      </c>
      <c r="O2">
        <v>4.056</v>
      </c>
      <c r="Q2" s="18">
        <f t="shared" ref="Q2:Q33" si="1">SUM(M2:P2)/100</f>
        <v>0.87971999999999995</v>
      </c>
      <c r="R2">
        <v>74.641000000000005</v>
      </c>
      <c r="U2">
        <v>65.522999999999996</v>
      </c>
      <c r="V2">
        <v>12.816000000000001</v>
      </c>
      <c r="W2" s="18">
        <f t="shared" ref="W2:W33" si="2">SUM(S2:V2)/100</f>
        <v>0.78339000000000003</v>
      </c>
    </row>
    <row r="3" spans="1:25" x14ac:dyDescent="0.25">
      <c r="A3">
        <v>3</v>
      </c>
      <c r="B3">
        <v>3</v>
      </c>
      <c r="C3">
        <v>2</v>
      </c>
      <c r="D3">
        <v>6</v>
      </c>
      <c r="E3" s="1">
        <v>6</v>
      </c>
      <c r="F3">
        <v>73.433999999999997</v>
      </c>
      <c r="G3">
        <v>3.8250000000000002</v>
      </c>
      <c r="H3">
        <v>8.8089999999999993</v>
      </c>
      <c r="I3">
        <v>30.524000000000001</v>
      </c>
      <c r="J3">
        <v>55.872999999999998</v>
      </c>
      <c r="K3" s="18">
        <f t="shared" si="0"/>
        <v>0.99031000000000002</v>
      </c>
      <c r="L3">
        <v>83.221999999999994</v>
      </c>
      <c r="M3">
        <v>1.0669999999999999</v>
      </c>
      <c r="N3">
        <v>46.11</v>
      </c>
      <c r="O3">
        <v>11.372</v>
      </c>
      <c r="P3">
        <v>22.245000000000001</v>
      </c>
      <c r="Q3" s="18">
        <f t="shared" si="1"/>
        <v>0.80793999999999999</v>
      </c>
      <c r="R3">
        <v>74.460999999999999</v>
      </c>
      <c r="T3">
        <v>0.13300000000000001</v>
      </c>
      <c r="U3">
        <v>62.232999999999997</v>
      </c>
      <c r="V3">
        <v>36.512999999999998</v>
      </c>
      <c r="W3" s="18">
        <f t="shared" si="2"/>
        <v>0.98878999999999995</v>
      </c>
    </row>
    <row r="4" spans="1:25" x14ac:dyDescent="0.25">
      <c r="A4">
        <v>0</v>
      </c>
      <c r="B4">
        <v>3</v>
      </c>
      <c r="C4">
        <v>2</v>
      </c>
      <c r="D4">
        <v>7</v>
      </c>
      <c r="E4" s="34">
        <v>7</v>
      </c>
      <c r="F4">
        <v>0</v>
      </c>
      <c r="K4" s="18">
        <f t="shared" si="0"/>
        <v>0</v>
      </c>
      <c r="L4">
        <v>0</v>
      </c>
      <c r="Q4" s="18">
        <f t="shared" si="1"/>
        <v>0</v>
      </c>
      <c r="R4">
        <v>74.442999999999998</v>
      </c>
      <c r="U4">
        <v>6.2519999999999998</v>
      </c>
      <c r="V4">
        <v>4.9779999999999998</v>
      </c>
      <c r="W4" s="18">
        <f t="shared" si="2"/>
        <v>0.11230000000000001</v>
      </c>
    </row>
    <row r="5" spans="1:25" x14ac:dyDescent="0.25">
      <c r="A5">
        <v>0</v>
      </c>
      <c r="B5">
        <v>2</v>
      </c>
      <c r="C5">
        <v>2</v>
      </c>
      <c r="D5">
        <v>8</v>
      </c>
      <c r="E5" s="34">
        <v>8</v>
      </c>
      <c r="F5">
        <v>70.128</v>
      </c>
      <c r="I5">
        <v>31.937000000000001</v>
      </c>
      <c r="J5">
        <v>28.032</v>
      </c>
      <c r="K5" s="18">
        <f t="shared" si="0"/>
        <v>0.59969000000000006</v>
      </c>
      <c r="L5">
        <v>69.350999999999999</v>
      </c>
      <c r="O5">
        <v>28.853000000000002</v>
      </c>
      <c r="P5">
        <v>50.749000000000002</v>
      </c>
      <c r="Q5" s="18">
        <f t="shared" si="1"/>
        <v>0.79602000000000006</v>
      </c>
      <c r="R5">
        <v>73.125</v>
      </c>
      <c r="U5">
        <v>24.138999999999999</v>
      </c>
      <c r="V5">
        <v>48.762</v>
      </c>
      <c r="W5" s="18">
        <f t="shared" si="2"/>
        <v>0.72900999999999994</v>
      </c>
      <c r="Y5" s="35" t="s">
        <v>1383</v>
      </c>
    </row>
    <row r="6" spans="1:25" x14ac:dyDescent="0.25">
      <c r="A6">
        <v>0</v>
      </c>
      <c r="B6">
        <v>3</v>
      </c>
      <c r="C6">
        <v>2</v>
      </c>
      <c r="D6">
        <v>9</v>
      </c>
      <c r="E6" s="1">
        <v>9</v>
      </c>
      <c r="F6">
        <v>74.775000000000006</v>
      </c>
      <c r="I6">
        <v>52.704999999999998</v>
      </c>
      <c r="J6">
        <v>25.843</v>
      </c>
      <c r="K6" s="18">
        <f t="shared" si="0"/>
        <v>0.78548000000000007</v>
      </c>
      <c r="L6">
        <v>74.09</v>
      </c>
      <c r="N6">
        <v>90.814999999999998</v>
      </c>
      <c r="O6">
        <v>2.9609999999999999</v>
      </c>
      <c r="P6">
        <v>4.0129999999999999</v>
      </c>
      <c r="Q6" s="18">
        <f t="shared" si="1"/>
        <v>0.97789000000000004</v>
      </c>
      <c r="R6">
        <v>74.433999999999997</v>
      </c>
      <c r="U6">
        <v>51.637999999999998</v>
      </c>
      <c r="V6">
        <v>19.189</v>
      </c>
      <c r="W6" s="18">
        <f t="shared" si="2"/>
        <v>0.70826999999999996</v>
      </c>
    </row>
    <row r="7" spans="1:25" x14ac:dyDescent="0.25">
      <c r="A7">
        <v>0</v>
      </c>
      <c r="B7">
        <v>3</v>
      </c>
      <c r="C7">
        <v>2</v>
      </c>
      <c r="D7">
        <v>10</v>
      </c>
      <c r="E7" s="1">
        <v>10</v>
      </c>
      <c r="F7">
        <v>62.302999999999997</v>
      </c>
      <c r="I7">
        <v>70.375</v>
      </c>
      <c r="J7">
        <v>25.263999999999999</v>
      </c>
      <c r="K7" s="18">
        <f t="shared" si="0"/>
        <v>0.95638999999999996</v>
      </c>
      <c r="L7">
        <v>78.075000000000003</v>
      </c>
      <c r="N7">
        <v>88.867000000000004</v>
      </c>
      <c r="O7">
        <v>3.6629999999999998</v>
      </c>
      <c r="P7">
        <v>4.26</v>
      </c>
      <c r="Q7" s="18">
        <f t="shared" si="1"/>
        <v>0.96790000000000009</v>
      </c>
      <c r="R7">
        <v>74.304000000000002</v>
      </c>
      <c r="T7">
        <v>1.7000000000000001E-2</v>
      </c>
      <c r="U7">
        <v>81.234999999999999</v>
      </c>
      <c r="V7">
        <v>9.7880000000000003</v>
      </c>
      <c r="W7" s="18">
        <f t="shared" si="2"/>
        <v>0.91039999999999988</v>
      </c>
    </row>
    <row r="8" spans="1:25" x14ac:dyDescent="0.25">
      <c r="A8">
        <v>0</v>
      </c>
      <c r="B8">
        <v>3</v>
      </c>
      <c r="C8">
        <v>2</v>
      </c>
      <c r="D8">
        <v>11</v>
      </c>
      <c r="E8" s="34">
        <v>11</v>
      </c>
      <c r="F8">
        <v>0</v>
      </c>
      <c r="K8" s="18">
        <f t="shared" si="0"/>
        <v>0</v>
      </c>
      <c r="L8">
        <v>74.290999999999997</v>
      </c>
      <c r="M8">
        <v>4.5999999999999999E-2</v>
      </c>
      <c r="N8">
        <v>18.440000000000001</v>
      </c>
      <c r="O8">
        <v>1.2070000000000001</v>
      </c>
      <c r="P8">
        <v>6.9669999999999996</v>
      </c>
      <c r="Q8" s="18">
        <f t="shared" si="1"/>
        <v>0.2666</v>
      </c>
      <c r="R8">
        <v>74.274000000000001</v>
      </c>
      <c r="U8">
        <v>51.387999999999998</v>
      </c>
      <c r="V8">
        <v>14.14</v>
      </c>
      <c r="W8" s="18">
        <f t="shared" si="2"/>
        <v>0.65527999999999986</v>
      </c>
      <c r="Y8" t="s">
        <v>1395</v>
      </c>
    </row>
    <row r="9" spans="1:25" x14ac:dyDescent="0.25">
      <c r="A9">
        <v>0</v>
      </c>
      <c r="B9">
        <v>3</v>
      </c>
      <c r="C9">
        <v>2</v>
      </c>
      <c r="D9">
        <v>13</v>
      </c>
      <c r="E9" s="34">
        <v>13</v>
      </c>
      <c r="F9">
        <v>72.653000000000006</v>
      </c>
      <c r="I9">
        <v>0.85599999999999998</v>
      </c>
      <c r="J9">
        <v>71.335999999999999</v>
      </c>
      <c r="K9" s="18">
        <f t="shared" si="0"/>
        <v>0.7219199999999999</v>
      </c>
      <c r="L9">
        <v>74.697999999999993</v>
      </c>
      <c r="N9">
        <v>0.57399999999999995</v>
      </c>
      <c r="O9">
        <v>0.39600000000000002</v>
      </c>
      <c r="P9">
        <v>0.47</v>
      </c>
      <c r="Q9" s="18">
        <f t="shared" si="1"/>
        <v>1.44E-2</v>
      </c>
      <c r="R9">
        <v>74.477999999999994</v>
      </c>
      <c r="T9">
        <v>0.78300000000000003</v>
      </c>
      <c r="U9">
        <v>12.058999999999999</v>
      </c>
      <c r="V9">
        <v>44.612000000000002</v>
      </c>
      <c r="W9" s="18">
        <f t="shared" si="2"/>
        <v>0.57454000000000005</v>
      </c>
      <c r="Y9" t="s">
        <v>1396</v>
      </c>
    </row>
    <row r="10" spans="1:25" x14ac:dyDescent="0.25">
      <c r="A10">
        <v>3</v>
      </c>
      <c r="B10">
        <v>3</v>
      </c>
      <c r="C10">
        <v>2</v>
      </c>
      <c r="D10">
        <v>14</v>
      </c>
      <c r="E10" s="34">
        <v>14</v>
      </c>
      <c r="F10">
        <v>70.56</v>
      </c>
      <c r="G10">
        <v>3.3250000000000002</v>
      </c>
      <c r="H10">
        <v>14.574999999999999</v>
      </c>
      <c r="I10">
        <v>0.11600000000000001</v>
      </c>
      <c r="J10">
        <v>52.167000000000002</v>
      </c>
      <c r="K10" s="18">
        <f t="shared" si="0"/>
        <v>0.70182999999999995</v>
      </c>
      <c r="L10">
        <v>74.569000000000003</v>
      </c>
      <c r="N10">
        <v>92.638999999999996</v>
      </c>
      <c r="O10">
        <v>2.1000000000000001E-2</v>
      </c>
      <c r="P10">
        <v>3.823</v>
      </c>
      <c r="Q10" s="18">
        <f t="shared" si="1"/>
        <v>0.96482999999999985</v>
      </c>
      <c r="R10">
        <v>74.606999999999999</v>
      </c>
      <c r="S10">
        <v>0.16500000000000001</v>
      </c>
      <c r="U10">
        <v>2.4169999999999998</v>
      </c>
      <c r="V10">
        <v>40.365000000000002</v>
      </c>
      <c r="W10" s="18">
        <f t="shared" si="2"/>
        <v>0.42947000000000002</v>
      </c>
      <c r="Y10" s="35" t="s">
        <v>1389</v>
      </c>
    </row>
    <row r="11" spans="1:25" x14ac:dyDescent="0.25">
      <c r="A11">
        <v>0</v>
      </c>
      <c r="B11">
        <v>3</v>
      </c>
      <c r="C11">
        <v>2</v>
      </c>
      <c r="D11">
        <v>15</v>
      </c>
      <c r="E11" s="34">
        <v>15</v>
      </c>
      <c r="F11">
        <v>66.474000000000004</v>
      </c>
      <c r="H11">
        <v>0.71</v>
      </c>
      <c r="I11">
        <v>17.971</v>
      </c>
      <c r="J11">
        <v>44.512</v>
      </c>
      <c r="K11" s="18">
        <f t="shared" si="0"/>
        <v>0.63192999999999999</v>
      </c>
      <c r="L11">
        <v>71.828999999999994</v>
      </c>
      <c r="M11">
        <v>4.2999999999999997E-2</v>
      </c>
      <c r="N11">
        <v>56.462000000000003</v>
      </c>
      <c r="O11">
        <v>3.581</v>
      </c>
      <c r="P11">
        <v>19.681000000000001</v>
      </c>
      <c r="Q11" s="18">
        <f t="shared" si="1"/>
        <v>0.7976700000000001</v>
      </c>
      <c r="R11">
        <v>75.173000000000002</v>
      </c>
      <c r="S11">
        <v>0.93</v>
      </c>
      <c r="T11">
        <v>0.51500000000000001</v>
      </c>
      <c r="U11">
        <v>6.9710000000000001</v>
      </c>
      <c r="V11">
        <v>29.794</v>
      </c>
      <c r="W11" s="18">
        <f t="shared" si="2"/>
        <v>0.3821</v>
      </c>
      <c r="Y11" s="5" t="s">
        <v>1397</v>
      </c>
    </row>
    <row r="12" spans="1:25" x14ac:dyDescent="0.25">
      <c r="A12">
        <v>0</v>
      </c>
      <c r="B12">
        <v>3</v>
      </c>
      <c r="C12">
        <v>2</v>
      </c>
      <c r="D12">
        <v>16</v>
      </c>
      <c r="E12" s="1">
        <v>16</v>
      </c>
      <c r="F12">
        <v>73.3</v>
      </c>
      <c r="I12">
        <v>62.889000000000003</v>
      </c>
      <c r="J12">
        <v>33.692999999999998</v>
      </c>
      <c r="K12" s="18">
        <f t="shared" si="0"/>
        <v>0.9658199999999999</v>
      </c>
      <c r="L12">
        <v>74.8</v>
      </c>
      <c r="N12">
        <v>80.66</v>
      </c>
      <c r="O12">
        <v>1.655</v>
      </c>
      <c r="Q12" s="18">
        <f t="shared" si="1"/>
        <v>0.82314999999999994</v>
      </c>
      <c r="R12">
        <v>73.731999999999999</v>
      </c>
      <c r="U12">
        <v>62.844000000000001</v>
      </c>
      <c r="V12">
        <v>29.588000000000001</v>
      </c>
      <c r="W12" s="18">
        <f t="shared" si="2"/>
        <v>0.92432000000000003</v>
      </c>
    </row>
    <row r="13" spans="1:25" x14ac:dyDescent="0.25">
      <c r="A13">
        <v>0</v>
      </c>
      <c r="B13">
        <v>3</v>
      </c>
      <c r="C13">
        <v>2</v>
      </c>
      <c r="D13">
        <v>17</v>
      </c>
      <c r="E13" s="34">
        <v>17</v>
      </c>
      <c r="F13">
        <v>69.703000000000003</v>
      </c>
      <c r="I13">
        <v>72.581999999999994</v>
      </c>
      <c r="J13">
        <v>22.251999999999999</v>
      </c>
      <c r="K13" s="18">
        <f t="shared" si="0"/>
        <v>0.94833999999999985</v>
      </c>
      <c r="L13">
        <v>73.78</v>
      </c>
      <c r="N13">
        <v>55.613999999999997</v>
      </c>
      <c r="O13">
        <v>17.609000000000002</v>
      </c>
      <c r="P13">
        <v>7.7530000000000001</v>
      </c>
      <c r="Q13" s="18">
        <f t="shared" si="1"/>
        <v>0.80976000000000004</v>
      </c>
      <c r="R13">
        <v>74.239999999999995</v>
      </c>
      <c r="S13">
        <v>3.5999999999999997E-2</v>
      </c>
      <c r="T13">
        <v>0.35</v>
      </c>
      <c r="U13">
        <v>29.196000000000002</v>
      </c>
      <c r="V13">
        <v>23.571000000000002</v>
      </c>
      <c r="W13" s="18">
        <f t="shared" si="2"/>
        <v>0.53153000000000006</v>
      </c>
    </row>
    <row r="14" spans="1:25" x14ac:dyDescent="0.25">
      <c r="A14">
        <v>0</v>
      </c>
      <c r="B14">
        <v>3</v>
      </c>
      <c r="C14">
        <v>2</v>
      </c>
      <c r="D14">
        <v>18</v>
      </c>
      <c r="E14" s="34">
        <v>18</v>
      </c>
      <c r="F14">
        <v>63.555999999999997</v>
      </c>
      <c r="H14">
        <v>1.8819999999999999</v>
      </c>
      <c r="I14">
        <v>10.127000000000001</v>
      </c>
      <c r="K14" s="18">
        <f t="shared" si="0"/>
        <v>0.12009</v>
      </c>
      <c r="L14">
        <v>73.602000000000004</v>
      </c>
      <c r="N14">
        <v>85.052000000000007</v>
      </c>
      <c r="O14">
        <v>0.95599999999999996</v>
      </c>
      <c r="Q14" s="18">
        <f t="shared" si="1"/>
        <v>0.86008000000000007</v>
      </c>
      <c r="R14">
        <v>72.194000000000003</v>
      </c>
      <c r="U14">
        <v>69.536000000000001</v>
      </c>
      <c r="W14" s="18">
        <f t="shared" si="2"/>
        <v>0.69535999999999998</v>
      </c>
    </row>
    <row r="15" spans="1:25" x14ac:dyDescent="0.25">
      <c r="A15">
        <v>0</v>
      </c>
      <c r="B15">
        <v>3</v>
      </c>
      <c r="C15">
        <v>2</v>
      </c>
      <c r="D15">
        <v>19</v>
      </c>
      <c r="E15" s="1">
        <v>19</v>
      </c>
      <c r="F15">
        <v>71.230999999999995</v>
      </c>
      <c r="H15">
        <v>0.79500000000000004</v>
      </c>
      <c r="I15">
        <v>61.758000000000003</v>
      </c>
      <c r="J15">
        <v>27.56</v>
      </c>
      <c r="K15" s="18">
        <f t="shared" si="0"/>
        <v>0.90112999999999999</v>
      </c>
      <c r="L15">
        <v>74.228999999999999</v>
      </c>
      <c r="N15">
        <v>86.674000000000007</v>
      </c>
      <c r="O15">
        <v>1.446</v>
      </c>
      <c r="P15">
        <v>3.09</v>
      </c>
      <c r="Q15" s="18">
        <f t="shared" si="1"/>
        <v>0.91210000000000013</v>
      </c>
      <c r="R15">
        <v>74.427999999999997</v>
      </c>
      <c r="T15">
        <v>1.1499999999999999</v>
      </c>
      <c r="U15">
        <v>64.253</v>
      </c>
      <c r="V15">
        <v>22.728000000000002</v>
      </c>
      <c r="W15" s="18">
        <f t="shared" si="2"/>
        <v>0.88131000000000004</v>
      </c>
    </row>
    <row r="16" spans="1:25" x14ac:dyDescent="0.25">
      <c r="A16">
        <v>0</v>
      </c>
      <c r="B16">
        <v>3</v>
      </c>
      <c r="C16">
        <v>2</v>
      </c>
      <c r="D16">
        <v>20</v>
      </c>
      <c r="E16" s="1">
        <v>20</v>
      </c>
      <c r="F16">
        <v>65.819000000000003</v>
      </c>
      <c r="H16">
        <v>0.1</v>
      </c>
      <c r="I16">
        <v>71.111999999999995</v>
      </c>
      <c r="J16">
        <v>19.207000000000001</v>
      </c>
      <c r="K16" s="18">
        <f t="shared" si="0"/>
        <v>0.90418999999999983</v>
      </c>
      <c r="L16">
        <v>74.057000000000002</v>
      </c>
      <c r="M16">
        <v>0.92200000000000004</v>
      </c>
      <c r="N16">
        <v>53.731999999999999</v>
      </c>
      <c r="O16">
        <v>19.033000000000001</v>
      </c>
      <c r="P16">
        <v>14.45</v>
      </c>
      <c r="Q16" s="18">
        <f t="shared" si="1"/>
        <v>0.88136999999999999</v>
      </c>
      <c r="R16">
        <v>74.021000000000001</v>
      </c>
      <c r="S16">
        <v>0.58499999999999996</v>
      </c>
      <c r="T16">
        <v>0.60699999999999998</v>
      </c>
      <c r="U16">
        <v>52.011000000000003</v>
      </c>
      <c r="V16">
        <v>34.616999999999997</v>
      </c>
      <c r="W16" s="18">
        <f t="shared" si="2"/>
        <v>0.87819999999999998</v>
      </c>
    </row>
    <row r="17" spans="1:25" x14ac:dyDescent="0.25">
      <c r="A17">
        <v>0</v>
      </c>
      <c r="B17">
        <v>3</v>
      </c>
      <c r="C17">
        <v>2</v>
      </c>
      <c r="D17">
        <v>21</v>
      </c>
      <c r="E17" s="1">
        <v>21</v>
      </c>
      <c r="F17">
        <v>71.695999999999998</v>
      </c>
      <c r="I17">
        <v>66.709000000000003</v>
      </c>
      <c r="J17">
        <v>20.46</v>
      </c>
      <c r="K17" s="18">
        <f t="shared" si="0"/>
        <v>0.87169000000000008</v>
      </c>
      <c r="L17">
        <v>74.183999999999997</v>
      </c>
      <c r="N17">
        <v>83.412000000000006</v>
      </c>
      <c r="O17">
        <v>1.91</v>
      </c>
      <c r="P17">
        <v>2.2879999999999998</v>
      </c>
      <c r="Q17" s="18">
        <f t="shared" si="1"/>
        <v>0.87609999999999999</v>
      </c>
      <c r="R17">
        <v>74.278999999999996</v>
      </c>
      <c r="U17">
        <v>67.084999999999994</v>
      </c>
      <c r="V17">
        <v>20.039000000000001</v>
      </c>
      <c r="W17" s="18">
        <f t="shared" si="2"/>
        <v>0.8712399999999999</v>
      </c>
    </row>
    <row r="18" spans="1:25" x14ac:dyDescent="0.25">
      <c r="A18">
        <v>0</v>
      </c>
      <c r="B18">
        <v>3</v>
      </c>
      <c r="C18">
        <v>2</v>
      </c>
      <c r="D18" s="10">
        <v>23</v>
      </c>
      <c r="E18" s="1">
        <v>23</v>
      </c>
      <c r="F18">
        <v>71.102000000000004</v>
      </c>
      <c r="I18">
        <v>46.948</v>
      </c>
      <c r="J18">
        <v>40.710999999999999</v>
      </c>
      <c r="K18" s="18">
        <f t="shared" si="0"/>
        <v>0.87658999999999987</v>
      </c>
      <c r="L18">
        <v>74.271000000000001</v>
      </c>
      <c r="N18">
        <v>81.546999999999997</v>
      </c>
      <c r="O18">
        <v>1.5149999999999999</v>
      </c>
      <c r="P18">
        <v>5.9790000000000001</v>
      </c>
      <c r="Q18" s="18">
        <f t="shared" si="1"/>
        <v>0.89040999999999992</v>
      </c>
      <c r="R18">
        <v>74.088999999999999</v>
      </c>
      <c r="T18">
        <v>6.6000000000000003E-2</v>
      </c>
      <c r="U18">
        <v>53.698</v>
      </c>
      <c r="V18">
        <v>24.206</v>
      </c>
      <c r="W18" s="18">
        <f t="shared" si="2"/>
        <v>0.77969999999999995</v>
      </c>
    </row>
    <row r="19" spans="1:25" x14ac:dyDescent="0.25">
      <c r="A19">
        <v>0</v>
      </c>
      <c r="B19">
        <v>3</v>
      </c>
      <c r="C19">
        <v>2</v>
      </c>
      <c r="D19" s="10">
        <v>24</v>
      </c>
      <c r="E19" s="34">
        <v>24</v>
      </c>
      <c r="F19">
        <v>79.195999999999998</v>
      </c>
      <c r="I19">
        <v>46.011000000000003</v>
      </c>
      <c r="J19">
        <v>48.845999999999997</v>
      </c>
      <c r="K19" s="18">
        <f t="shared" si="0"/>
        <v>0.94857000000000002</v>
      </c>
      <c r="L19">
        <v>74.084000000000003</v>
      </c>
      <c r="N19">
        <v>31.593</v>
      </c>
      <c r="O19">
        <v>9.657</v>
      </c>
      <c r="P19">
        <v>3.4119999999999999</v>
      </c>
      <c r="Q19" s="18">
        <f t="shared" si="1"/>
        <v>0.44662000000000002</v>
      </c>
      <c r="R19">
        <v>74.344999999999999</v>
      </c>
      <c r="U19">
        <v>39.753999999999998</v>
      </c>
      <c r="V19">
        <v>53.134999999999998</v>
      </c>
      <c r="W19" s="18">
        <f t="shared" si="2"/>
        <v>0.92888999999999999</v>
      </c>
      <c r="Y19" t="s">
        <v>1384</v>
      </c>
    </row>
    <row r="20" spans="1:25" x14ac:dyDescent="0.25">
      <c r="A20">
        <v>0</v>
      </c>
      <c r="B20">
        <v>3</v>
      </c>
      <c r="C20">
        <v>2</v>
      </c>
      <c r="D20" s="10">
        <v>25</v>
      </c>
      <c r="E20" s="1">
        <v>25</v>
      </c>
      <c r="F20">
        <v>69.858999999999995</v>
      </c>
      <c r="I20">
        <v>70.691000000000003</v>
      </c>
      <c r="J20">
        <v>23.536000000000001</v>
      </c>
      <c r="K20" s="18">
        <f t="shared" si="0"/>
        <v>0.94227000000000005</v>
      </c>
      <c r="L20">
        <v>73.966999999999999</v>
      </c>
      <c r="N20">
        <v>59.893999999999998</v>
      </c>
      <c r="O20">
        <v>11.138999999999999</v>
      </c>
      <c r="P20">
        <v>20.346</v>
      </c>
      <c r="Q20" s="18">
        <f t="shared" si="1"/>
        <v>0.9137900000000001</v>
      </c>
      <c r="R20">
        <v>73.793000000000006</v>
      </c>
      <c r="T20">
        <v>2.1999999999999999E-2</v>
      </c>
      <c r="U20">
        <v>78.923000000000002</v>
      </c>
      <c r="V20">
        <v>11.597</v>
      </c>
      <c r="W20" s="18">
        <f t="shared" si="2"/>
        <v>0.90542</v>
      </c>
    </row>
    <row r="21" spans="1:25" x14ac:dyDescent="0.25">
      <c r="A21">
        <v>0</v>
      </c>
      <c r="B21">
        <v>3</v>
      </c>
      <c r="C21">
        <v>2</v>
      </c>
      <c r="D21" s="10">
        <v>26</v>
      </c>
      <c r="E21" s="1">
        <v>26</v>
      </c>
      <c r="F21">
        <v>66.063999999999993</v>
      </c>
      <c r="H21">
        <v>0.73099999999999998</v>
      </c>
      <c r="I21">
        <v>50.408999999999999</v>
      </c>
      <c r="J21">
        <v>45.671999999999997</v>
      </c>
      <c r="K21" s="18">
        <f t="shared" si="0"/>
        <v>0.96811999999999998</v>
      </c>
      <c r="L21">
        <v>73.97</v>
      </c>
      <c r="N21">
        <v>96.188999999999993</v>
      </c>
      <c r="O21">
        <v>2.7360000000000002</v>
      </c>
      <c r="Q21" s="18">
        <f t="shared" si="1"/>
        <v>0.98924999999999996</v>
      </c>
      <c r="R21">
        <v>74.171000000000006</v>
      </c>
      <c r="U21">
        <v>31.279</v>
      </c>
      <c r="V21">
        <v>61.353999999999999</v>
      </c>
      <c r="W21" s="18">
        <f t="shared" si="2"/>
        <v>0.92632999999999999</v>
      </c>
    </row>
    <row r="22" spans="1:25" x14ac:dyDescent="0.25">
      <c r="A22">
        <v>0</v>
      </c>
      <c r="B22">
        <v>3</v>
      </c>
      <c r="C22">
        <v>2</v>
      </c>
      <c r="D22" s="10">
        <v>27</v>
      </c>
      <c r="E22" s="34">
        <v>27</v>
      </c>
      <c r="F22">
        <v>81.510999999999996</v>
      </c>
      <c r="I22">
        <v>58.545000000000002</v>
      </c>
      <c r="J22">
        <v>27.350999999999999</v>
      </c>
      <c r="K22" s="18">
        <f t="shared" si="0"/>
        <v>0.85896000000000006</v>
      </c>
      <c r="L22">
        <v>74.099000000000004</v>
      </c>
      <c r="N22">
        <v>6.3520000000000003</v>
      </c>
      <c r="O22">
        <v>14.808999999999999</v>
      </c>
      <c r="P22">
        <v>13.358000000000001</v>
      </c>
      <c r="Q22" s="18">
        <f t="shared" si="1"/>
        <v>0.34519000000000005</v>
      </c>
      <c r="R22">
        <v>74.013000000000005</v>
      </c>
      <c r="T22">
        <v>0.67400000000000004</v>
      </c>
      <c r="U22">
        <v>50.79</v>
      </c>
      <c r="V22">
        <v>15.436</v>
      </c>
      <c r="W22" s="18">
        <f t="shared" si="2"/>
        <v>0.66900000000000004</v>
      </c>
      <c r="Y22" t="s">
        <v>1385</v>
      </c>
    </row>
    <row r="23" spans="1:25" x14ac:dyDescent="0.25">
      <c r="A23">
        <v>0</v>
      </c>
      <c r="B23">
        <v>3</v>
      </c>
      <c r="C23">
        <v>2</v>
      </c>
      <c r="D23" s="10">
        <v>28</v>
      </c>
      <c r="E23" s="34">
        <v>28</v>
      </c>
      <c r="F23">
        <v>65.271000000000001</v>
      </c>
      <c r="I23">
        <v>35.823999999999998</v>
      </c>
      <c r="J23">
        <v>29.527999999999999</v>
      </c>
      <c r="K23" s="18">
        <f t="shared" si="0"/>
        <v>0.65351999999999999</v>
      </c>
      <c r="L23">
        <v>72.855000000000004</v>
      </c>
      <c r="N23">
        <v>83.212999999999994</v>
      </c>
      <c r="O23">
        <v>9.3539999999999992</v>
      </c>
      <c r="P23">
        <v>6.0049999999999999</v>
      </c>
      <c r="Q23" s="18">
        <f t="shared" si="1"/>
        <v>0.98571999999999993</v>
      </c>
      <c r="R23">
        <v>75.084999999999994</v>
      </c>
      <c r="S23">
        <v>2.375</v>
      </c>
      <c r="U23">
        <v>16.509</v>
      </c>
      <c r="V23">
        <v>60.168999999999997</v>
      </c>
      <c r="W23" s="18">
        <f t="shared" si="2"/>
        <v>0.79052999999999995</v>
      </c>
    </row>
    <row r="24" spans="1:25" x14ac:dyDescent="0.25">
      <c r="A24">
        <v>0</v>
      </c>
      <c r="B24">
        <v>3</v>
      </c>
      <c r="C24">
        <v>2</v>
      </c>
      <c r="D24" s="10">
        <v>29</v>
      </c>
      <c r="E24" s="1">
        <v>29</v>
      </c>
      <c r="F24">
        <v>66.799000000000007</v>
      </c>
      <c r="I24">
        <v>84.346999999999994</v>
      </c>
      <c r="J24">
        <v>11.557</v>
      </c>
      <c r="K24" s="18">
        <f t="shared" si="0"/>
        <v>0.95904</v>
      </c>
      <c r="L24">
        <v>74.03</v>
      </c>
      <c r="N24">
        <v>94.174999999999997</v>
      </c>
      <c r="O24">
        <v>3.4769999999999999</v>
      </c>
      <c r="P24">
        <v>4.9000000000000002E-2</v>
      </c>
      <c r="Q24" s="18">
        <f t="shared" si="1"/>
        <v>0.97701000000000005</v>
      </c>
      <c r="R24">
        <v>74.111999999999995</v>
      </c>
      <c r="U24">
        <v>72.932000000000002</v>
      </c>
      <c r="V24">
        <v>19.616</v>
      </c>
      <c r="W24" s="18">
        <f t="shared" si="2"/>
        <v>0.92547999999999997</v>
      </c>
    </row>
    <row r="25" spans="1:25" x14ac:dyDescent="0.25">
      <c r="A25">
        <v>2</v>
      </c>
      <c r="B25">
        <v>3</v>
      </c>
      <c r="C25">
        <v>2</v>
      </c>
      <c r="D25" s="10">
        <v>30</v>
      </c>
      <c r="E25" s="1">
        <v>30</v>
      </c>
      <c r="F25">
        <v>71.652000000000001</v>
      </c>
      <c r="G25">
        <v>0.92500000000000004</v>
      </c>
      <c r="H25">
        <v>28.994</v>
      </c>
      <c r="I25">
        <v>34.697000000000003</v>
      </c>
      <c r="J25">
        <v>25.634</v>
      </c>
      <c r="K25" s="18">
        <f t="shared" si="0"/>
        <v>0.90249999999999997</v>
      </c>
      <c r="L25">
        <v>74.254999999999995</v>
      </c>
      <c r="N25">
        <v>69.825999999999993</v>
      </c>
      <c r="O25">
        <v>13.287000000000001</v>
      </c>
      <c r="P25">
        <v>11.778</v>
      </c>
      <c r="Q25" s="18">
        <f t="shared" si="1"/>
        <v>0.94891000000000003</v>
      </c>
      <c r="R25">
        <v>74.289000000000001</v>
      </c>
      <c r="S25">
        <v>1.4999999999999999E-2</v>
      </c>
      <c r="T25">
        <v>2.1539999999999999</v>
      </c>
      <c r="U25">
        <v>49.564999999999998</v>
      </c>
      <c r="V25">
        <v>34.807000000000002</v>
      </c>
      <c r="W25" s="18">
        <f t="shared" si="2"/>
        <v>0.86541000000000001</v>
      </c>
    </row>
    <row r="26" spans="1:25" x14ac:dyDescent="0.25">
      <c r="A26">
        <v>0</v>
      </c>
      <c r="B26">
        <v>3</v>
      </c>
      <c r="C26">
        <v>2</v>
      </c>
      <c r="D26" s="10">
        <v>31</v>
      </c>
      <c r="E26" s="34">
        <v>31</v>
      </c>
      <c r="F26">
        <v>70.066999999999993</v>
      </c>
      <c r="I26">
        <v>35.67</v>
      </c>
      <c r="J26">
        <v>34.277000000000001</v>
      </c>
      <c r="K26" s="18">
        <f t="shared" si="0"/>
        <v>0.69947000000000004</v>
      </c>
      <c r="L26">
        <v>71.578999999999994</v>
      </c>
      <c r="M26">
        <v>2.1999999999999999E-2</v>
      </c>
      <c r="N26">
        <v>55.262</v>
      </c>
      <c r="O26">
        <v>16.396000000000001</v>
      </c>
      <c r="P26">
        <v>14.102</v>
      </c>
      <c r="Q26" s="18">
        <f t="shared" si="1"/>
        <v>0.85782000000000014</v>
      </c>
      <c r="R26">
        <v>74.063999999999993</v>
      </c>
      <c r="S26">
        <v>8.4000000000000005E-2</v>
      </c>
      <c r="U26">
        <v>60.884</v>
      </c>
      <c r="V26">
        <v>29.515999999999998</v>
      </c>
      <c r="W26" s="18">
        <f t="shared" si="2"/>
        <v>0.90484000000000009</v>
      </c>
      <c r="Y26" t="s">
        <v>1386</v>
      </c>
    </row>
    <row r="27" spans="1:25" x14ac:dyDescent="0.25">
      <c r="A27">
        <v>0</v>
      </c>
      <c r="B27">
        <v>3</v>
      </c>
      <c r="C27">
        <v>2</v>
      </c>
      <c r="D27" s="10">
        <v>32</v>
      </c>
      <c r="E27" s="34">
        <v>32</v>
      </c>
      <c r="F27">
        <v>70.156000000000006</v>
      </c>
      <c r="I27">
        <v>17.535</v>
      </c>
      <c r="J27">
        <v>17.655000000000001</v>
      </c>
      <c r="K27" s="18">
        <f t="shared" si="0"/>
        <v>0.35189999999999999</v>
      </c>
      <c r="L27">
        <v>74.131</v>
      </c>
      <c r="N27">
        <v>30.609000000000002</v>
      </c>
      <c r="O27">
        <v>16.103999999999999</v>
      </c>
      <c r="Q27" s="18">
        <f t="shared" si="1"/>
        <v>0.46712999999999999</v>
      </c>
      <c r="R27">
        <v>74.143000000000001</v>
      </c>
      <c r="T27">
        <v>0.83799999999999997</v>
      </c>
      <c r="U27">
        <v>66.772000000000006</v>
      </c>
      <c r="V27">
        <v>0.53300000000000003</v>
      </c>
      <c r="W27" s="18">
        <f t="shared" si="2"/>
        <v>0.68142999999999998</v>
      </c>
      <c r="Y27" t="s">
        <v>1387</v>
      </c>
    </row>
    <row r="28" spans="1:25" x14ac:dyDescent="0.25">
      <c r="A28">
        <v>0</v>
      </c>
      <c r="B28">
        <v>2</v>
      </c>
      <c r="C28">
        <v>2</v>
      </c>
      <c r="D28" s="10">
        <v>33</v>
      </c>
      <c r="E28" s="1">
        <v>33</v>
      </c>
      <c r="F28">
        <v>70.858999999999995</v>
      </c>
      <c r="H28">
        <v>4.7E-2</v>
      </c>
      <c r="I28">
        <v>58.463999999999999</v>
      </c>
      <c r="J28">
        <v>35.451999999999998</v>
      </c>
      <c r="K28" s="18">
        <f t="shared" si="0"/>
        <v>0.93962999999999997</v>
      </c>
      <c r="L28">
        <v>74.427000000000007</v>
      </c>
      <c r="N28">
        <v>15.224</v>
      </c>
      <c r="O28">
        <v>47.941000000000003</v>
      </c>
      <c r="P28">
        <v>29.138999999999999</v>
      </c>
      <c r="Q28" s="18">
        <f t="shared" si="1"/>
        <v>0.92303999999999997</v>
      </c>
      <c r="R28">
        <v>74.075999999999993</v>
      </c>
      <c r="S28">
        <v>0.80300000000000005</v>
      </c>
      <c r="T28">
        <v>0.38200000000000001</v>
      </c>
      <c r="U28">
        <v>65.129000000000005</v>
      </c>
      <c r="V28">
        <v>20.591999999999999</v>
      </c>
      <c r="W28" s="18">
        <f t="shared" si="2"/>
        <v>0.86906000000000005</v>
      </c>
    </row>
    <row r="29" spans="1:25" x14ac:dyDescent="0.25">
      <c r="A29">
        <v>0</v>
      </c>
      <c r="B29">
        <v>3</v>
      </c>
      <c r="C29">
        <v>2</v>
      </c>
      <c r="D29" s="10">
        <v>34</v>
      </c>
      <c r="E29" s="34">
        <v>34</v>
      </c>
      <c r="F29">
        <v>66.828000000000003</v>
      </c>
      <c r="G29">
        <v>0.29599999999999999</v>
      </c>
      <c r="H29">
        <v>0.39200000000000002</v>
      </c>
      <c r="I29">
        <v>6.3449999999999998</v>
      </c>
      <c r="J29">
        <v>11.548</v>
      </c>
      <c r="K29" s="18">
        <f t="shared" si="0"/>
        <v>0.18581</v>
      </c>
      <c r="L29">
        <v>63.104999999999997</v>
      </c>
      <c r="M29">
        <v>0.67800000000000005</v>
      </c>
      <c r="N29">
        <v>29.298999999999999</v>
      </c>
      <c r="O29">
        <v>11.061</v>
      </c>
      <c r="P29">
        <v>2.5830000000000002</v>
      </c>
      <c r="Q29" s="18">
        <f t="shared" si="1"/>
        <v>0.43620999999999993</v>
      </c>
      <c r="R29">
        <v>65.352999999999994</v>
      </c>
      <c r="S29">
        <v>0.25900000000000001</v>
      </c>
      <c r="T29">
        <v>27.4</v>
      </c>
      <c r="U29">
        <v>6.9770000000000003</v>
      </c>
      <c r="V29">
        <v>5.9390000000000001</v>
      </c>
      <c r="W29" s="18">
        <f t="shared" si="2"/>
        <v>0.40574999999999994</v>
      </c>
      <c r="Y29" s="35" t="s">
        <v>1388</v>
      </c>
    </row>
    <row r="30" spans="1:25" x14ac:dyDescent="0.25">
      <c r="A30">
        <v>0</v>
      </c>
      <c r="B30">
        <v>3</v>
      </c>
      <c r="C30">
        <v>2</v>
      </c>
      <c r="D30" s="10">
        <v>35</v>
      </c>
      <c r="E30" s="1">
        <v>35</v>
      </c>
      <c r="F30">
        <v>68.914000000000001</v>
      </c>
      <c r="I30">
        <v>64.590999999999994</v>
      </c>
      <c r="J30">
        <v>24.556999999999999</v>
      </c>
      <c r="K30" s="18">
        <f t="shared" si="0"/>
        <v>0.89147999999999994</v>
      </c>
      <c r="L30">
        <v>62.734999999999999</v>
      </c>
      <c r="N30">
        <v>86.83</v>
      </c>
      <c r="O30">
        <v>3.9689999999999999</v>
      </c>
      <c r="P30">
        <v>3.9910000000000001</v>
      </c>
      <c r="Q30" s="18">
        <f t="shared" si="1"/>
        <v>0.94789999999999996</v>
      </c>
      <c r="R30">
        <v>73.703000000000003</v>
      </c>
      <c r="S30">
        <v>0.26500000000000001</v>
      </c>
      <c r="U30">
        <v>71.102999999999994</v>
      </c>
      <c r="V30">
        <v>15.4</v>
      </c>
      <c r="W30" s="18">
        <f t="shared" si="2"/>
        <v>0.86768000000000001</v>
      </c>
    </row>
    <row r="31" spans="1:25" x14ac:dyDescent="0.25">
      <c r="A31">
        <v>0</v>
      </c>
      <c r="B31">
        <v>2</v>
      </c>
      <c r="C31">
        <v>2</v>
      </c>
      <c r="D31" s="10">
        <v>36</v>
      </c>
      <c r="E31" s="33">
        <v>36</v>
      </c>
      <c r="F31">
        <v>68.852999999999994</v>
      </c>
      <c r="H31">
        <v>0.53200000000000003</v>
      </c>
      <c r="I31">
        <v>61.533999999999999</v>
      </c>
      <c r="J31">
        <v>29.059000000000001</v>
      </c>
      <c r="K31" s="18">
        <f t="shared" si="0"/>
        <v>0.91125</v>
      </c>
      <c r="L31">
        <v>146.50899999999999</v>
      </c>
      <c r="M31">
        <v>1.171</v>
      </c>
      <c r="N31">
        <v>3.3570000000000002</v>
      </c>
      <c r="O31">
        <v>41.743000000000002</v>
      </c>
      <c r="P31">
        <v>44.164999999999999</v>
      </c>
      <c r="Q31" s="18">
        <f t="shared" si="1"/>
        <v>0.90436000000000005</v>
      </c>
      <c r="R31">
        <v>73.701999999999998</v>
      </c>
      <c r="S31">
        <v>0.45</v>
      </c>
      <c r="T31">
        <v>52.529000000000003</v>
      </c>
      <c r="U31">
        <v>12.162000000000001</v>
      </c>
      <c r="V31">
        <v>19.648</v>
      </c>
      <c r="W31" s="18">
        <f t="shared" si="2"/>
        <v>0.84789000000000003</v>
      </c>
    </row>
    <row r="32" spans="1:25" x14ac:dyDescent="0.25">
      <c r="A32">
        <v>0</v>
      </c>
      <c r="B32">
        <v>3</v>
      </c>
      <c r="C32">
        <v>2</v>
      </c>
      <c r="D32" s="10">
        <v>37</v>
      </c>
      <c r="E32" s="1">
        <v>37</v>
      </c>
      <c r="F32">
        <v>66.712999999999994</v>
      </c>
      <c r="I32">
        <v>61.777000000000001</v>
      </c>
      <c r="J32">
        <v>29.681000000000001</v>
      </c>
      <c r="K32" s="18">
        <f t="shared" si="0"/>
        <v>0.91457999999999995</v>
      </c>
      <c r="L32">
        <v>74.837000000000003</v>
      </c>
      <c r="N32">
        <v>22.338999999999999</v>
      </c>
      <c r="O32">
        <v>43.302999999999997</v>
      </c>
      <c r="P32">
        <v>22.434000000000001</v>
      </c>
      <c r="Q32" s="18">
        <f t="shared" si="1"/>
        <v>0.88075999999999999</v>
      </c>
      <c r="R32">
        <v>74.521000000000001</v>
      </c>
      <c r="S32">
        <v>1.35</v>
      </c>
      <c r="T32">
        <v>2.1110000000000002</v>
      </c>
      <c r="U32">
        <v>55.871000000000002</v>
      </c>
      <c r="V32">
        <v>27.623000000000001</v>
      </c>
      <c r="W32" s="18">
        <f t="shared" si="2"/>
        <v>0.86954999999999993</v>
      </c>
    </row>
    <row r="33" spans="1:25" x14ac:dyDescent="0.25">
      <c r="A33">
        <v>0</v>
      </c>
      <c r="B33">
        <v>2</v>
      </c>
      <c r="C33">
        <v>2</v>
      </c>
      <c r="D33" s="10">
        <v>38</v>
      </c>
      <c r="E33" s="1">
        <v>38</v>
      </c>
      <c r="F33">
        <v>68.882000000000005</v>
      </c>
      <c r="G33">
        <v>0.749</v>
      </c>
      <c r="I33">
        <v>69.176000000000002</v>
      </c>
      <c r="J33">
        <v>24.245999999999999</v>
      </c>
      <c r="K33" s="18">
        <f t="shared" si="0"/>
        <v>0.94170999999999994</v>
      </c>
      <c r="L33">
        <v>74.453000000000003</v>
      </c>
      <c r="M33">
        <v>0.80600000000000005</v>
      </c>
      <c r="N33">
        <v>3.206</v>
      </c>
      <c r="O33">
        <v>43.307000000000002</v>
      </c>
      <c r="P33">
        <v>41.53</v>
      </c>
      <c r="Q33" s="18">
        <f t="shared" si="1"/>
        <v>0.88849</v>
      </c>
      <c r="R33">
        <v>74.384</v>
      </c>
      <c r="U33">
        <v>81.613</v>
      </c>
      <c r="V33">
        <v>14.132</v>
      </c>
      <c r="W33" s="18">
        <f t="shared" si="2"/>
        <v>0.95745000000000002</v>
      </c>
    </row>
    <row r="34" spans="1:25" x14ac:dyDescent="0.25">
      <c r="A34">
        <v>0</v>
      </c>
      <c r="B34">
        <v>2</v>
      </c>
      <c r="C34">
        <v>2</v>
      </c>
      <c r="D34" s="10">
        <v>53</v>
      </c>
      <c r="E34" s="1">
        <v>53</v>
      </c>
      <c r="F34">
        <v>69.545000000000002</v>
      </c>
      <c r="H34">
        <v>2.9529999999999998</v>
      </c>
      <c r="I34">
        <v>38.149000000000001</v>
      </c>
      <c r="J34">
        <v>52.466999999999999</v>
      </c>
      <c r="K34" s="18">
        <f t="shared" ref="K34:K59" si="3">SUM(G34:J34)/100</f>
        <v>0.93569000000000002</v>
      </c>
      <c r="L34">
        <v>66.388999999999996</v>
      </c>
      <c r="N34">
        <v>3.0609999999999999</v>
      </c>
      <c r="O34">
        <v>34.098999999999997</v>
      </c>
      <c r="P34">
        <v>59.645000000000003</v>
      </c>
      <c r="Q34" s="18">
        <f t="shared" ref="Q34:Q59" si="4">SUM(M34:P34)/100</f>
        <v>0.96805000000000008</v>
      </c>
      <c r="R34">
        <v>74.325000000000003</v>
      </c>
      <c r="T34">
        <v>1.4570000000000001</v>
      </c>
      <c r="U34">
        <v>26.073</v>
      </c>
      <c r="V34">
        <v>58.198</v>
      </c>
      <c r="W34" s="18">
        <f t="shared" ref="W34:W59" si="5">SUM(S34:V34)/100</f>
        <v>0.85728000000000004</v>
      </c>
    </row>
    <row r="35" spans="1:25" x14ac:dyDescent="0.25">
      <c r="A35">
        <v>0</v>
      </c>
      <c r="B35">
        <v>3</v>
      </c>
      <c r="C35">
        <v>2</v>
      </c>
      <c r="D35" s="10">
        <v>54</v>
      </c>
      <c r="E35" s="34">
        <v>54</v>
      </c>
      <c r="F35">
        <v>74.412999999999997</v>
      </c>
      <c r="I35">
        <v>67.986999999999995</v>
      </c>
      <c r="J35">
        <v>27.204999999999998</v>
      </c>
      <c r="K35" s="18">
        <f t="shared" si="3"/>
        <v>0.95191999999999988</v>
      </c>
      <c r="L35">
        <v>74.245999999999995</v>
      </c>
      <c r="M35">
        <v>2.5999999999999999E-2</v>
      </c>
      <c r="N35">
        <v>17.202000000000002</v>
      </c>
      <c r="P35">
        <v>17.161999999999999</v>
      </c>
      <c r="Q35" s="18">
        <f t="shared" si="4"/>
        <v>0.34389999999999998</v>
      </c>
      <c r="R35">
        <v>73.966999999999999</v>
      </c>
      <c r="S35">
        <v>2.1999999999999999E-2</v>
      </c>
      <c r="T35">
        <v>7.0000000000000001E-3</v>
      </c>
      <c r="U35">
        <v>4.04</v>
      </c>
      <c r="V35">
        <v>61.710999999999999</v>
      </c>
      <c r="W35" s="18">
        <f t="shared" si="5"/>
        <v>0.65780000000000005</v>
      </c>
      <c r="Y35" t="s">
        <v>1390</v>
      </c>
    </row>
    <row r="36" spans="1:25" x14ac:dyDescent="0.25">
      <c r="A36">
        <v>0</v>
      </c>
      <c r="B36">
        <v>3</v>
      </c>
      <c r="C36">
        <v>2</v>
      </c>
      <c r="D36" s="10">
        <v>56</v>
      </c>
      <c r="E36" s="34">
        <v>56</v>
      </c>
      <c r="F36">
        <v>63.69</v>
      </c>
      <c r="H36">
        <v>7.3999999999999996E-2</v>
      </c>
      <c r="I36">
        <v>4.258</v>
      </c>
      <c r="J36">
        <v>28.591999999999999</v>
      </c>
      <c r="K36" s="18">
        <f t="shared" si="3"/>
        <v>0.32923999999999998</v>
      </c>
      <c r="L36">
        <v>74.471999999999994</v>
      </c>
      <c r="N36">
        <v>99.281999999999996</v>
      </c>
      <c r="Q36" s="18">
        <f t="shared" si="4"/>
        <v>0.99281999999999992</v>
      </c>
      <c r="R36">
        <v>74.561000000000007</v>
      </c>
      <c r="U36">
        <v>0.153</v>
      </c>
      <c r="V36">
        <v>31.547000000000001</v>
      </c>
      <c r="W36" s="18">
        <f t="shared" si="5"/>
        <v>0.317</v>
      </c>
      <c r="Y36" s="35" t="s">
        <v>1389</v>
      </c>
    </row>
    <row r="37" spans="1:25" x14ac:dyDescent="0.25">
      <c r="A37">
        <v>0</v>
      </c>
      <c r="B37">
        <v>3</v>
      </c>
      <c r="C37">
        <v>2</v>
      </c>
      <c r="D37" s="10">
        <v>57</v>
      </c>
      <c r="E37" s="34">
        <v>57</v>
      </c>
      <c r="F37">
        <v>74.683000000000007</v>
      </c>
      <c r="I37">
        <v>36.384</v>
      </c>
      <c r="J37">
        <v>61.551000000000002</v>
      </c>
      <c r="K37" s="18">
        <f t="shared" si="3"/>
        <v>0.97935000000000005</v>
      </c>
      <c r="L37">
        <v>74.191999999999993</v>
      </c>
      <c r="N37">
        <v>12.853</v>
      </c>
      <c r="O37">
        <v>8.1709999999999994</v>
      </c>
      <c r="P37">
        <v>30.309000000000001</v>
      </c>
      <c r="Q37" s="18">
        <f t="shared" si="4"/>
        <v>0.51332999999999995</v>
      </c>
      <c r="R37">
        <v>74.522999999999996</v>
      </c>
      <c r="U37">
        <v>45.097000000000001</v>
      </c>
      <c r="V37">
        <v>51.347999999999999</v>
      </c>
      <c r="W37" s="18">
        <f t="shared" si="5"/>
        <v>0.96444999999999992</v>
      </c>
      <c r="Y37" t="s">
        <v>1391</v>
      </c>
    </row>
    <row r="38" spans="1:25" x14ac:dyDescent="0.25">
      <c r="A38">
        <v>0</v>
      </c>
      <c r="B38">
        <v>3</v>
      </c>
      <c r="C38">
        <v>2</v>
      </c>
      <c r="D38" s="10">
        <v>58</v>
      </c>
      <c r="E38" s="1">
        <v>58</v>
      </c>
      <c r="F38">
        <v>64.998999999999995</v>
      </c>
      <c r="I38">
        <v>76.513000000000005</v>
      </c>
      <c r="J38">
        <v>16.053999999999998</v>
      </c>
      <c r="K38" s="18">
        <f t="shared" si="3"/>
        <v>0.9256700000000001</v>
      </c>
      <c r="L38">
        <v>74.531000000000006</v>
      </c>
      <c r="N38">
        <v>89.316000000000003</v>
      </c>
      <c r="O38">
        <v>4.0090000000000003</v>
      </c>
      <c r="P38">
        <v>2.569</v>
      </c>
      <c r="Q38" s="18">
        <f t="shared" si="4"/>
        <v>0.95894000000000001</v>
      </c>
      <c r="R38">
        <v>74.545000000000002</v>
      </c>
      <c r="U38">
        <v>53.216000000000001</v>
      </c>
      <c r="V38">
        <v>40.225000000000001</v>
      </c>
      <c r="W38" s="18">
        <f t="shared" si="5"/>
        <v>0.93441000000000007</v>
      </c>
    </row>
    <row r="39" spans="1:25" x14ac:dyDescent="0.25">
      <c r="A39">
        <v>0</v>
      </c>
      <c r="B39">
        <v>2</v>
      </c>
      <c r="C39">
        <v>2</v>
      </c>
      <c r="D39" s="10">
        <v>59</v>
      </c>
      <c r="E39" s="1">
        <v>59</v>
      </c>
      <c r="F39">
        <v>62.555999999999997</v>
      </c>
      <c r="G39">
        <v>0.99</v>
      </c>
      <c r="H39">
        <v>25.81</v>
      </c>
      <c r="I39">
        <v>51.536000000000001</v>
      </c>
      <c r="J39">
        <v>19.135999999999999</v>
      </c>
      <c r="K39" s="18">
        <f t="shared" si="3"/>
        <v>0.97471999999999992</v>
      </c>
      <c r="L39">
        <v>74.045000000000002</v>
      </c>
      <c r="N39">
        <v>63.44</v>
      </c>
      <c r="O39">
        <v>6.0090000000000003</v>
      </c>
      <c r="P39">
        <v>27.954999999999998</v>
      </c>
      <c r="Q39" s="18">
        <f t="shared" si="4"/>
        <v>0.97404000000000002</v>
      </c>
      <c r="R39">
        <v>74.128</v>
      </c>
      <c r="S39">
        <v>0.44400000000000001</v>
      </c>
      <c r="U39">
        <v>58.26</v>
      </c>
      <c r="V39">
        <v>39.375</v>
      </c>
      <c r="W39" s="18">
        <f t="shared" si="5"/>
        <v>0.98079000000000005</v>
      </c>
    </row>
    <row r="40" spans="1:25" x14ac:dyDescent="0.25">
      <c r="A40">
        <v>0</v>
      </c>
      <c r="B40">
        <v>3</v>
      </c>
      <c r="C40">
        <v>2</v>
      </c>
      <c r="D40" s="10">
        <v>60</v>
      </c>
      <c r="E40" s="1">
        <v>60</v>
      </c>
      <c r="F40">
        <v>70.147999999999996</v>
      </c>
      <c r="I40">
        <v>59.085000000000001</v>
      </c>
      <c r="J40">
        <v>32.765999999999998</v>
      </c>
      <c r="K40" s="18">
        <f t="shared" si="3"/>
        <v>0.91850999999999994</v>
      </c>
      <c r="L40">
        <v>74.206000000000003</v>
      </c>
      <c r="N40">
        <v>57.939</v>
      </c>
      <c r="O40">
        <v>7.6680000000000001</v>
      </c>
      <c r="P40">
        <v>27.228000000000002</v>
      </c>
      <c r="Q40" s="18">
        <f t="shared" si="4"/>
        <v>0.92835000000000012</v>
      </c>
      <c r="R40">
        <v>74.03</v>
      </c>
      <c r="S40">
        <v>4.2999999999999997E-2</v>
      </c>
      <c r="T40">
        <v>1.73</v>
      </c>
      <c r="U40">
        <v>35.21</v>
      </c>
      <c r="V40">
        <v>45.350999999999999</v>
      </c>
      <c r="W40" s="18">
        <f t="shared" si="5"/>
        <v>0.82334000000000007</v>
      </c>
    </row>
    <row r="41" spans="1:25" x14ac:dyDescent="0.25">
      <c r="A41">
        <v>0</v>
      </c>
      <c r="B41">
        <v>2</v>
      </c>
      <c r="C41">
        <v>2</v>
      </c>
      <c r="D41" s="10">
        <v>61</v>
      </c>
      <c r="E41" s="33">
        <v>61</v>
      </c>
      <c r="F41">
        <v>65.721999999999994</v>
      </c>
      <c r="I41">
        <v>65.003</v>
      </c>
      <c r="J41">
        <v>23.09</v>
      </c>
      <c r="K41" s="18">
        <f t="shared" si="3"/>
        <v>0.88092999999999999</v>
      </c>
      <c r="L41">
        <v>85.150999999999996</v>
      </c>
      <c r="M41">
        <v>1.1060000000000001</v>
      </c>
      <c r="N41">
        <v>40.712000000000003</v>
      </c>
      <c r="O41">
        <v>21.138999999999999</v>
      </c>
      <c r="P41">
        <v>31.504999999999999</v>
      </c>
      <c r="Q41" s="18">
        <f t="shared" si="4"/>
        <v>0.94462000000000002</v>
      </c>
      <c r="R41">
        <v>73.924000000000007</v>
      </c>
      <c r="U41">
        <v>62.597000000000001</v>
      </c>
      <c r="V41">
        <v>27.562000000000001</v>
      </c>
      <c r="W41" s="18">
        <f t="shared" si="5"/>
        <v>0.90159000000000011</v>
      </c>
    </row>
    <row r="42" spans="1:25" x14ac:dyDescent="0.25">
      <c r="A42">
        <v>0</v>
      </c>
      <c r="B42">
        <v>3</v>
      </c>
      <c r="C42">
        <v>2</v>
      </c>
      <c r="D42">
        <v>62</v>
      </c>
      <c r="E42" s="34">
        <v>62</v>
      </c>
      <c r="F42">
        <v>70.608000000000004</v>
      </c>
      <c r="G42">
        <v>0.36099999999999999</v>
      </c>
      <c r="I42">
        <v>12.238</v>
      </c>
      <c r="J42">
        <v>38.472999999999999</v>
      </c>
      <c r="K42" s="18">
        <f t="shared" si="3"/>
        <v>0.51072000000000006</v>
      </c>
      <c r="L42">
        <v>72.664000000000001</v>
      </c>
      <c r="N42">
        <v>60.182000000000002</v>
      </c>
      <c r="O42">
        <v>7.4980000000000002</v>
      </c>
      <c r="P42">
        <v>2.3340000000000001</v>
      </c>
      <c r="Q42" s="18">
        <f t="shared" si="4"/>
        <v>0.7001400000000001</v>
      </c>
      <c r="R42">
        <v>74.198999999999998</v>
      </c>
      <c r="U42">
        <v>4.0460000000000003</v>
      </c>
      <c r="V42">
        <v>37.762999999999998</v>
      </c>
      <c r="W42" s="18">
        <f t="shared" si="5"/>
        <v>0.41808999999999996</v>
      </c>
      <c r="Y42" t="s">
        <v>1392</v>
      </c>
    </row>
    <row r="43" spans="1:25" ht="47.25" customHeight="1" x14ac:dyDescent="0.25">
      <c r="A43">
        <v>0</v>
      </c>
      <c r="B43">
        <v>3</v>
      </c>
      <c r="C43">
        <v>2</v>
      </c>
      <c r="D43">
        <v>63</v>
      </c>
      <c r="E43" s="34">
        <v>63</v>
      </c>
      <c r="F43">
        <v>70.701999999999998</v>
      </c>
      <c r="G43">
        <v>2.3140000000000001</v>
      </c>
      <c r="H43">
        <v>0.28299999999999997</v>
      </c>
      <c r="I43">
        <v>2.4700000000000002</v>
      </c>
      <c r="J43">
        <v>13.917999999999999</v>
      </c>
      <c r="K43" s="18">
        <f t="shared" si="3"/>
        <v>0.18984999999999999</v>
      </c>
      <c r="L43">
        <v>74.215000000000003</v>
      </c>
      <c r="M43">
        <v>0.68300000000000005</v>
      </c>
      <c r="N43">
        <v>48.673000000000002</v>
      </c>
      <c r="O43">
        <v>5.29</v>
      </c>
      <c r="P43">
        <v>10.641999999999999</v>
      </c>
      <c r="Q43" s="18">
        <f t="shared" si="4"/>
        <v>0.65288000000000002</v>
      </c>
      <c r="R43">
        <v>73.760000000000005</v>
      </c>
      <c r="S43">
        <v>0.438</v>
      </c>
      <c r="T43">
        <v>7.9000000000000001E-2</v>
      </c>
      <c r="U43">
        <v>2.1999999999999999E-2</v>
      </c>
      <c r="V43">
        <v>21.702999999999999</v>
      </c>
      <c r="W43" s="18">
        <f t="shared" si="5"/>
        <v>0.22242000000000001</v>
      </c>
      <c r="Y43" s="46" t="s">
        <v>1393</v>
      </c>
    </row>
    <row r="44" spans="1:25" x14ac:dyDescent="0.25">
      <c r="A44">
        <v>0</v>
      </c>
      <c r="B44">
        <v>3</v>
      </c>
      <c r="C44">
        <v>2</v>
      </c>
      <c r="D44">
        <v>64</v>
      </c>
      <c r="E44" s="1">
        <v>64</v>
      </c>
      <c r="F44">
        <v>68.129000000000005</v>
      </c>
      <c r="I44">
        <v>53.606999999999999</v>
      </c>
      <c r="J44">
        <v>26.445</v>
      </c>
      <c r="K44" s="18">
        <f t="shared" si="3"/>
        <v>0.8005199999999999</v>
      </c>
      <c r="L44">
        <v>73.884</v>
      </c>
      <c r="O44">
        <v>55.238</v>
      </c>
      <c r="P44">
        <v>26.123000000000001</v>
      </c>
      <c r="Q44" s="18">
        <f t="shared" si="4"/>
        <v>0.81361000000000006</v>
      </c>
      <c r="R44">
        <v>74.299000000000007</v>
      </c>
      <c r="U44">
        <v>48.593000000000004</v>
      </c>
      <c r="V44">
        <v>36.43</v>
      </c>
      <c r="W44" s="18">
        <f t="shared" si="5"/>
        <v>0.85022999999999993</v>
      </c>
    </row>
    <row r="45" spans="1:25" x14ac:dyDescent="0.25">
      <c r="A45">
        <v>0</v>
      </c>
      <c r="B45">
        <v>3</v>
      </c>
      <c r="C45">
        <v>2</v>
      </c>
      <c r="D45">
        <v>66</v>
      </c>
      <c r="E45" s="1">
        <v>66</v>
      </c>
      <c r="F45">
        <v>73.179000000000002</v>
      </c>
      <c r="H45">
        <v>0.71099999999999997</v>
      </c>
      <c r="I45">
        <v>26.323</v>
      </c>
      <c r="J45">
        <v>62.118000000000002</v>
      </c>
      <c r="K45" s="18">
        <f t="shared" si="3"/>
        <v>0.89151999999999998</v>
      </c>
      <c r="L45">
        <v>73.709000000000003</v>
      </c>
      <c r="M45">
        <v>0.65500000000000003</v>
      </c>
      <c r="N45">
        <v>54.265000000000001</v>
      </c>
      <c r="O45">
        <v>7.726</v>
      </c>
      <c r="P45">
        <v>27.332999999999998</v>
      </c>
      <c r="Q45" s="18">
        <f t="shared" si="4"/>
        <v>0.89978999999999998</v>
      </c>
      <c r="R45">
        <v>74.727999999999994</v>
      </c>
      <c r="U45">
        <v>55.436999999999998</v>
      </c>
      <c r="V45">
        <v>32.168999999999997</v>
      </c>
      <c r="W45" s="18">
        <f t="shared" si="5"/>
        <v>0.87605999999999995</v>
      </c>
    </row>
    <row r="46" spans="1:25" x14ac:dyDescent="0.25">
      <c r="A46">
        <v>0</v>
      </c>
      <c r="B46">
        <v>2</v>
      </c>
      <c r="C46">
        <v>3</v>
      </c>
      <c r="D46">
        <v>67</v>
      </c>
      <c r="E46" s="45">
        <v>67</v>
      </c>
      <c r="F46">
        <v>72.914000000000001</v>
      </c>
      <c r="G46">
        <v>2.198</v>
      </c>
      <c r="I46">
        <v>66.212000000000003</v>
      </c>
      <c r="J46">
        <v>17.568999999999999</v>
      </c>
      <c r="K46" s="18">
        <f t="shared" si="3"/>
        <v>0.85978999999999994</v>
      </c>
      <c r="L46">
        <v>73.837999999999994</v>
      </c>
      <c r="M46">
        <v>0.249</v>
      </c>
      <c r="O46">
        <v>69.608999999999995</v>
      </c>
      <c r="P46">
        <v>20.11</v>
      </c>
      <c r="Q46" s="18">
        <f t="shared" si="4"/>
        <v>0.89967999999999992</v>
      </c>
      <c r="R46">
        <v>74.305999999999997</v>
      </c>
      <c r="T46">
        <v>38.127000000000002</v>
      </c>
      <c r="U46">
        <v>5.1459999999999999</v>
      </c>
      <c r="V46">
        <v>0.96799999999999997</v>
      </c>
      <c r="W46" s="18">
        <f t="shared" si="5"/>
        <v>0.44240999999999997</v>
      </c>
    </row>
    <row r="47" spans="1:25" x14ac:dyDescent="0.25">
      <c r="A47">
        <v>0</v>
      </c>
      <c r="B47">
        <v>2</v>
      </c>
      <c r="C47">
        <v>2</v>
      </c>
      <c r="D47">
        <v>69</v>
      </c>
      <c r="E47" s="1">
        <v>69</v>
      </c>
      <c r="F47">
        <v>73.564999999999998</v>
      </c>
      <c r="I47">
        <v>77.984999999999999</v>
      </c>
      <c r="J47">
        <v>10.436</v>
      </c>
      <c r="K47" s="18">
        <f t="shared" si="3"/>
        <v>0.88420999999999994</v>
      </c>
      <c r="L47">
        <v>74.102000000000004</v>
      </c>
      <c r="M47">
        <v>8.2000000000000003E-2</v>
      </c>
      <c r="N47">
        <v>24.859000000000002</v>
      </c>
      <c r="O47">
        <v>21.677</v>
      </c>
      <c r="P47">
        <v>27.698</v>
      </c>
      <c r="Q47" s="18">
        <f t="shared" si="4"/>
        <v>0.74316000000000004</v>
      </c>
      <c r="R47">
        <v>74.122</v>
      </c>
      <c r="U47">
        <v>88.762</v>
      </c>
      <c r="V47">
        <v>5.1660000000000004</v>
      </c>
      <c r="W47" s="18">
        <f t="shared" si="5"/>
        <v>0.93928</v>
      </c>
    </row>
    <row r="48" spans="1:25" x14ac:dyDescent="0.25">
      <c r="A48">
        <v>2</v>
      </c>
      <c r="B48">
        <v>3</v>
      </c>
      <c r="C48">
        <v>2</v>
      </c>
      <c r="D48">
        <v>70</v>
      </c>
      <c r="E48" s="34">
        <v>70</v>
      </c>
      <c r="F48">
        <v>69.974000000000004</v>
      </c>
      <c r="G48">
        <v>3.3460000000000001</v>
      </c>
      <c r="I48">
        <v>53.594000000000001</v>
      </c>
      <c r="J48">
        <v>37.954000000000001</v>
      </c>
      <c r="K48" s="18">
        <f t="shared" si="3"/>
        <v>0.94894000000000001</v>
      </c>
      <c r="L48">
        <v>73.742000000000004</v>
      </c>
      <c r="N48">
        <v>19.895</v>
      </c>
      <c r="O48">
        <v>1.5589999999999999</v>
      </c>
      <c r="P48">
        <v>0.78800000000000003</v>
      </c>
      <c r="Q48" s="18">
        <f t="shared" si="4"/>
        <v>0.22242000000000001</v>
      </c>
      <c r="R48">
        <v>73.641999999999996</v>
      </c>
      <c r="U48">
        <v>78.394999999999996</v>
      </c>
      <c r="V48">
        <v>14.099</v>
      </c>
      <c r="W48" s="18">
        <f t="shared" si="5"/>
        <v>0.92493999999999998</v>
      </c>
      <c r="Y48" t="s">
        <v>1394</v>
      </c>
    </row>
    <row r="49" spans="1:25" x14ac:dyDescent="0.25">
      <c r="A49">
        <v>0</v>
      </c>
      <c r="B49">
        <v>2</v>
      </c>
      <c r="C49">
        <v>3</v>
      </c>
      <c r="D49">
        <v>71</v>
      </c>
      <c r="E49" s="1">
        <v>71</v>
      </c>
      <c r="F49">
        <v>0</v>
      </c>
      <c r="K49" s="18">
        <f t="shared" si="3"/>
        <v>0</v>
      </c>
      <c r="L49">
        <v>74.254999999999995</v>
      </c>
      <c r="N49">
        <v>81.744</v>
      </c>
      <c r="O49">
        <v>11.135</v>
      </c>
      <c r="P49">
        <v>3.681</v>
      </c>
      <c r="Q49" s="18">
        <f t="shared" si="4"/>
        <v>0.96560000000000001</v>
      </c>
      <c r="R49">
        <v>74.399000000000001</v>
      </c>
      <c r="T49">
        <v>87.72</v>
      </c>
      <c r="U49">
        <v>9.2850000000000001</v>
      </c>
      <c r="W49" s="18">
        <f t="shared" si="5"/>
        <v>0.97004999999999997</v>
      </c>
    </row>
    <row r="50" spans="1:25" x14ac:dyDescent="0.25">
      <c r="A50">
        <v>0</v>
      </c>
      <c r="B50">
        <v>2</v>
      </c>
      <c r="C50">
        <v>2</v>
      </c>
      <c r="D50" s="16">
        <v>72</v>
      </c>
      <c r="E50" s="34">
        <v>72</v>
      </c>
      <c r="F50">
        <v>67.346000000000004</v>
      </c>
      <c r="H50">
        <v>0.65600000000000003</v>
      </c>
      <c r="I50">
        <v>10.241</v>
      </c>
      <c r="J50">
        <v>7.415</v>
      </c>
      <c r="K50" s="18">
        <f t="shared" si="3"/>
        <v>0.18312</v>
      </c>
      <c r="L50">
        <v>74.323999999999998</v>
      </c>
      <c r="N50">
        <v>14.97</v>
      </c>
      <c r="O50">
        <v>54.045999999999999</v>
      </c>
      <c r="P50">
        <v>22.555</v>
      </c>
      <c r="Q50" s="18">
        <f t="shared" si="4"/>
        <v>0.91571000000000002</v>
      </c>
      <c r="R50">
        <v>62.478000000000002</v>
      </c>
      <c r="S50">
        <v>7.8E-2</v>
      </c>
      <c r="U50">
        <v>3.5950000000000002</v>
      </c>
      <c r="V50">
        <v>66.317999999999998</v>
      </c>
      <c r="W50" s="18">
        <f t="shared" si="5"/>
        <v>0.69991000000000003</v>
      </c>
      <c r="Y50" s="35" t="s">
        <v>1389</v>
      </c>
    </row>
    <row r="51" spans="1:25" x14ac:dyDescent="0.25">
      <c r="A51">
        <v>0</v>
      </c>
      <c r="B51">
        <v>3</v>
      </c>
      <c r="C51">
        <v>2</v>
      </c>
      <c r="D51" s="16">
        <v>73</v>
      </c>
      <c r="E51" s="1">
        <v>73</v>
      </c>
      <c r="K51" s="18">
        <f t="shared" si="3"/>
        <v>0</v>
      </c>
      <c r="Q51" s="18">
        <f t="shared" si="4"/>
        <v>0</v>
      </c>
      <c r="W51" s="18">
        <f t="shared" si="5"/>
        <v>0</v>
      </c>
    </row>
    <row r="52" spans="1:25" x14ac:dyDescent="0.25">
      <c r="A52">
        <v>0</v>
      </c>
      <c r="B52">
        <v>3</v>
      </c>
      <c r="C52">
        <v>2</v>
      </c>
      <c r="D52" s="16">
        <v>74</v>
      </c>
      <c r="E52" s="1">
        <v>74</v>
      </c>
      <c r="F52">
        <v>73.671000000000006</v>
      </c>
      <c r="G52">
        <v>0.53500000000000003</v>
      </c>
      <c r="H52">
        <v>1.762</v>
      </c>
      <c r="I52">
        <v>44.073</v>
      </c>
      <c r="J52">
        <v>49.304000000000002</v>
      </c>
      <c r="K52" s="18">
        <f t="shared" si="3"/>
        <v>0.95674000000000003</v>
      </c>
      <c r="L52">
        <v>73.658000000000001</v>
      </c>
      <c r="M52">
        <v>0.53500000000000003</v>
      </c>
      <c r="N52">
        <v>51.921999999999997</v>
      </c>
      <c r="O52">
        <v>9.2520000000000007</v>
      </c>
      <c r="P52">
        <v>16.681000000000001</v>
      </c>
      <c r="Q52" s="18">
        <f t="shared" si="4"/>
        <v>0.78390000000000004</v>
      </c>
      <c r="R52">
        <v>74.295000000000002</v>
      </c>
      <c r="T52">
        <v>50.084000000000003</v>
      </c>
      <c r="U52">
        <v>21.042999999999999</v>
      </c>
      <c r="V52">
        <v>21.306000000000001</v>
      </c>
      <c r="W52" s="18">
        <f t="shared" si="5"/>
        <v>0.9243300000000001</v>
      </c>
    </row>
    <row r="53" spans="1:25" x14ac:dyDescent="0.25">
      <c r="A53">
        <v>0</v>
      </c>
      <c r="B53">
        <v>3</v>
      </c>
      <c r="C53">
        <v>2</v>
      </c>
      <c r="D53" s="16">
        <v>75</v>
      </c>
      <c r="E53" s="34">
        <v>75</v>
      </c>
      <c r="F53">
        <v>80.525999999999996</v>
      </c>
      <c r="G53">
        <v>5.0999999999999997E-2</v>
      </c>
      <c r="H53">
        <v>0.10199999999999999</v>
      </c>
      <c r="I53">
        <v>54.91</v>
      </c>
      <c r="J53">
        <v>21.175999999999998</v>
      </c>
      <c r="K53" s="18">
        <f t="shared" si="3"/>
        <v>0.7623899999999999</v>
      </c>
      <c r="L53">
        <v>72.837999999999994</v>
      </c>
      <c r="M53">
        <v>6.806</v>
      </c>
      <c r="O53">
        <v>0.54800000000000004</v>
      </c>
      <c r="P53">
        <v>22.548999999999999</v>
      </c>
      <c r="Q53" s="18">
        <f t="shared" si="4"/>
        <v>0.29902999999999996</v>
      </c>
      <c r="R53">
        <v>71.399000000000001</v>
      </c>
      <c r="S53">
        <v>2.214</v>
      </c>
      <c r="V53">
        <v>23.295999999999999</v>
      </c>
      <c r="W53" s="18">
        <f t="shared" si="5"/>
        <v>0.25509999999999999</v>
      </c>
      <c r="Y53" t="s">
        <v>1398</v>
      </c>
    </row>
    <row r="54" spans="1:25" x14ac:dyDescent="0.25">
      <c r="A54">
        <v>0</v>
      </c>
      <c r="B54">
        <v>3</v>
      </c>
      <c r="C54">
        <v>2</v>
      </c>
      <c r="D54" s="16">
        <v>76</v>
      </c>
      <c r="E54" s="34">
        <v>76</v>
      </c>
      <c r="F54">
        <v>73.87</v>
      </c>
      <c r="I54">
        <v>51.966000000000001</v>
      </c>
      <c r="J54">
        <v>36.384</v>
      </c>
      <c r="K54" s="18">
        <f t="shared" si="3"/>
        <v>0.88349999999999995</v>
      </c>
      <c r="L54">
        <v>74.289000000000001</v>
      </c>
      <c r="N54">
        <v>40.811999999999998</v>
      </c>
      <c r="O54">
        <v>1.23</v>
      </c>
      <c r="P54">
        <v>0.96099999999999997</v>
      </c>
      <c r="Q54" s="18">
        <f t="shared" si="4"/>
        <v>0.43002999999999991</v>
      </c>
      <c r="R54">
        <v>74.064999999999998</v>
      </c>
      <c r="S54">
        <v>0.83699999999999997</v>
      </c>
      <c r="T54">
        <v>0.66300000000000003</v>
      </c>
      <c r="U54">
        <v>35.643000000000001</v>
      </c>
      <c r="V54">
        <v>49.57</v>
      </c>
      <c r="W54" s="18">
        <f t="shared" si="5"/>
        <v>0.86712999999999996</v>
      </c>
      <c r="Y54" t="s">
        <v>1399</v>
      </c>
    </row>
    <row r="55" spans="1:25" x14ac:dyDescent="0.25">
      <c r="A55">
        <v>0</v>
      </c>
      <c r="B55">
        <v>2</v>
      </c>
      <c r="C55">
        <v>2</v>
      </c>
      <c r="D55" s="16">
        <v>77</v>
      </c>
      <c r="E55" s="34">
        <v>77</v>
      </c>
      <c r="F55">
        <v>69.784000000000006</v>
      </c>
      <c r="I55">
        <v>14.03</v>
      </c>
      <c r="J55">
        <v>20.988</v>
      </c>
      <c r="K55" s="18">
        <f t="shared" si="3"/>
        <v>0.35017999999999999</v>
      </c>
      <c r="L55">
        <v>73.822999999999993</v>
      </c>
      <c r="O55">
        <v>72.796000000000006</v>
      </c>
      <c r="P55">
        <v>20.407</v>
      </c>
      <c r="Q55" s="18">
        <f t="shared" si="4"/>
        <v>0.93203000000000003</v>
      </c>
      <c r="R55">
        <v>74.043999999999997</v>
      </c>
      <c r="S55">
        <v>1.9E-2</v>
      </c>
      <c r="U55">
        <v>49.390999999999998</v>
      </c>
      <c r="V55">
        <v>40.61</v>
      </c>
      <c r="W55" s="18">
        <f t="shared" si="5"/>
        <v>0.9002</v>
      </c>
    </row>
    <row r="56" spans="1:25" x14ac:dyDescent="0.25">
      <c r="A56">
        <v>0</v>
      </c>
      <c r="B56">
        <v>2</v>
      </c>
      <c r="C56">
        <v>3</v>
      </c>
      <c r="D56" s="16">
        <v>78</v>
      </c>
      <c r="E56" s="34">
        <v>78</v>
      </c>
      <c r="F56">
        <v>71.998000000000005</v>
      </c>
      <c r="G56">
        <v>0.16400000000000001</v>
      </c>
      <c r="H56">
        <v>0.158</v>
      </c>
      <c r="I56">
        <v>44.953000000000003</v>
      </c>
      <c r="J56">
        <v>20.398</v>
      </c>
      <c r="K56" s="18">
        <f t="shared" si="3"/>
        <v>0.65673000000000004</v>
      </c>
      <c r="L56">
        <v>74.39</v>
      </c>
      <c r="N56">
        <v>51.320999999999998</v>
      </c>
      <c r="O56">
        <v>7.2460000000000004</v>
      </c>
      <c r="P56">
        <v>3.3919999999999999</v>
      </c>
      <c r="Q56" s="18">
        <f t="shared" si="4"/>
        <v>0.61959000000000009</v>
      </c>
      <c r="R56">
        <v>74</v>
      </c>
      <c r="S56">
        <v>1.486</v>
      </c>
      <c r="T56">
        <v>47.8</v>
      </c>
      <c r="U56">
        <v>9.4890000000000008</v>
      </c>
      <c r="V56">
        <v>3.4079999999999999</v>
      </c>
      <c r="W56" s="18">
        <f t="shared" si="5"/>
        <v>0.62182999999999988</v>
      </c>
    </row>
    <row r="57" spans="1:25" x14ac:dyDescent="0.25">
      <c r="A57">
        <v>0</v>
      </c>
      <c r="B57">
        <v>2</v>
      </c>
      <c r="C57">
        <v>2</v>
      </c>
      <c r="D57" s="16">
        <v>79</v>
      </c>
      <c r="E57" s="1">
        <v>79</v>
      </c>
      <c r="F57">
        <v>72.81</v>
      </c>
      <c r="H57">
        <v>2.419</v>
      </c>
      <c r="I57">
        <v>52.34</v>
      </c>
      <c r="J57">
        <v>25.248999999999999</v>
      </c>
      <c r="K57" s="18">
        <f t="shared" si="3"/>
        <v>0.8000799999999999</v>
      </c>
      <c r="L57">
        <v>68.251999999999995</v>
      </c>
      <c r="N57">
        <v>20.931000000000001</v>
      </c>
      <c r="O57">
        <v>52.664999999999999</v>
      </c>
      <c r="P57">
        <v>10.505000000000001</v>
      </c>
      <c r="Q57" s="18">
        <f t="shared" si="4"/>
        <v>0.84101000000000004</v>
      </c>
      <c r="R57">
        <v>66.718000000000004</v>
      </c>
      <c r="T57">
        <v>1.302</v>
      </c>
      <c r="U57">
        <v>80.900000000000006</v>
      </c>
      <c r="V57">
        <v>11.132</v>
      </c>
      <c r="W57" s="18">
        <f t="shared" si="5"/>
        <v>0.93334000000000017</v>
      </c>
    </row>
    <row r="58" spans="1:25" x14ac:dyDescent="0.25">
      <c r="A58">
        <v>0</v>
      </c>
      <c r="B58">
        <v>0</v>
      </c>
      <c r="C58">
        <v>3</v>
      </c>
      <c r="D58" s="16">
        <v>80</v>
      </c>
      <c r="E58" s="1">
        <v>80</v>
      </c>
      <c r="F58">
        <v>80.911000000000001</v>
      </c>
      <c r="G58">
        <v>1.843</v>
      </c>
      <c r="H58">
        <v>1.1319999999999999</v>
      </c>
      <c r="I58">
        <v>50.936</v>
      </c>
      <c r="J58">
        <v>39.222999999999999</v>
      </c>
      <c r="K58" s="18">
        <f t="shared" si="3"/>
        <v>0.93134000000000006</v>
      </c>
      <c r="L58">
        <v>76.995000000000005</v>
      </c>
      <c r="M58">
        <v>0.50700000000000001</v>
      </c>
      <c r="N58">
        <v>1.218</v>
      </c>
      <c r="O58">
        <v>35.965000000000003</v>
      </c>
      <c r="P58">
        <v>54.491</v>
      </c>
      <c r="Q58" s="18">
        <f t="shared" si="4"/>
        <v>0.92181000000000013</v>
      </c>
      <c r="R58">
        <v>55.76</v>
      </c>
      <c r="T58">
        <v>77.811999999999998</v>
      </c>
      <c r="U58">
        <v>10.57</v>
      </c>
      <c r="V58">
        <v>8.0540000000000003</v>
      </c>
      <c r="W58" s="18">
        <f t="shared" si="5"/>
        <v>0.96436000000000011</v>
      </c>
    </row>
    <row r="59" spans="1:25" x14ac:dyDescent="0.25">
      <c r="A59">
        <v>0</v>
      </c>
      <c r="B59">
        <v>3</v>
      </c>
      <c r="C59">
        <v>0</v>
      </c>
      <c r="D59">
        <v>82</v>
      </c>
      <c r="E59" s="1">
        <v>82</v>
      </c>
      <c r="F59">
        <v>55.350999999999999</v>
      </c>
      <c r="I59">
        <v>77.662999999999997</v>
      </c>
      <c r="J59">
        <v>13.638</v>
      </c>
      <c r="K59" s="18">
        <f t="shared" si="3"/>
        <v>0.91300999999999999</v>
      </c>
      <c r="L59">
        <v>74.558000000000007</v>
      </c>
      <c r="N59">
        <v>58.438000000000002</v>
      </c>
      <c r="O59">
        <v>16.469000000000001</v>
      </c>
      <c r="P59">
        <v>9.2729999999999997</v>
      </c>
      <c r="Q59" s="18">
        <f t="shared" si="4"/>
        <v>0.8418000000000001</v>
      </c>
      <c r="R59">
        <v>67.977999999999994</v>
      </c>
      <c r="U59">
        <v>69.302999999999997</v>
      </c>
      <c r="V59">
        <v>24.62</v>
      </c>
      <c r="W59" s="18">
        <f t="shared" si="5"/>
        <v>0.93923000000000001</v>
      </c>
    </row>
    <row r="61" spans="1:25" x14ac:dyDescent="0.25">
      <c r="A61">
        <v>0</v>
      </c>
      <c r="B61">
        <v>3</v>
      </c>
      <c r="C61">
        <v>2</v>
      </c>
    </row>
  </sheetData>
  <autoFilter ref="A1:W61" xr:uid="{FBF400C0-28FA-4DD2-9AA0-0E34C59798C4}"/>
  <conditionalFormatting sqref="E1:E1048576">
    <cfRule type="duplicateValues" dxfId="22" priority="10"/>
  </conditionalFormatting>
  <conditionalFormatting sqref="K2:K59 Q2:Q59 W2:W59">
    <cfRule type="cellIs" dxfId="21" priority="9" operator="lessThan">
      <formula>0.7</formula>
    </cfRule>
  </conditionalFormatting>
  <conditionalFormatting sqref="K1:K59 W1:W59">
    <cfRule type="containsBlanks" dxfId="20" priority="8">
      <formula>LEN(TRIM(K1))=0</formula>
    </cfRule>
  </conditionalFormatting>
  <conditionalFormatting sqref="R2:R93 L2:L93 F2:F93">
    <cfRule type="cellIs" dxfId="19" priority="4" operator="greaterThan">
      <formula>85</formula>
    </cfRule>
  </conditionalFormatting>
  <conditionalFormatting sqref="K2:K59 Q2:Q59 W2:W59">
    <cfRule type="cellIs" dxfId="18" priority="2" operator="equal">
      <formula>0</formula>
    </cfRule>
  </conditionalFormatting>
  <conditionalFormatting sqref="A2:C59">
    <cfRule type="expression" dxfId="17" priority="1">
      <formula>A2&lt;&gt;A$61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503A-2D3C-4BEE-8DC0-EF865F29DB05}">
  <dimension ref="A1:P100"/>
  <sheetViews>
    <sheetView workbookViewId="0">
      <selection activeCell="N70" sqref="N70"/>
    </sheetView>
  </sheetViews>
  <sheetFormatPr defaultRowHeight="15" x14ac:dyDescent="0.25"/>
  <cols>
    <col min="1" max="1" width="22.28515625" customWidth="1"/>
  </cols>
  <sheetData>
    <row r="1" spans="1:16" x14ac:dyDescent="0.25">
      <c r="A1" s="1" t="s">
        <v>2</v>
      </c>
      <c r="B1" t="s">
        <v>3</v>
      </c>
      <c r="C1" t="s">
        <v>604</v>
      </c>
      <c r="D1" t="s">
        <v>1281</v>
      </c>
      <c r="E1" t="s">
        <v>635</v>
      </c>
      <c r="F1" t="s">
        <v>605</v>
      </c>
      <c r="G1" t="s">
        <v>184</v>
      </c>
      <c r="H1" t="s">
        <v>606</v>
      </c>
      <c r="I1" t="s">
        <v>1282</v>
      </c>
      <c r="J1" t="s">
        <v>638</v>
      </c>
      <c r="K1" t="s">
        <v>607</v>
      </c>
      <c r="L1" t="s">
        <v>365</v>
      </c>
      <c r="M1" t="s">
        <v>608</v>
      </c>
      <c r="N1" t="s">
        <v>1283</v>
      </c>
      <c r="O1" t="s">
        <v>646</v>
      </c>
      <c r="P1" t="s">
        <v>609</v>
      </c>
    </row>
    <row r="2" spans="1:16" x14ac:dyDescent="0.25">
      <c r="A2" s="1">
        <v>1</v>
      </c>
      <c r="B2">
        <v>67.721999999999994</v>
      </c>
      <c r="E2">
        <v>35.735999999999997</v>
      </c>
      <c r="F2">
        <v>64.164000000000001</v>
      </c>
      <c r="G2">
        <v>74.055000000000007</v>
      </c>
      <c r="I2">
        <v>72.203999999999994</v>
      </c>
      <c r="J2">
        <v>24.553000000000001</v>
      </c>
      <c r="K2">
        <v>2.4009999999999998</v>
      </c>
      <c r="L2">
        <v>74.417000000000002</v>
      </c>
      <c r="M2">
        <v>0.60299999999999998</v>
      </c>
      <c r="N2">
        <v>0.33500000000000002</v>
      </c>
      <c r="O2">
        <v>49.456000000000003</v>
      </c>
      <c r="P2">
        <v>46.23</v>
      </c>
    </row>
    <row r="3" spans="1:16" x14ac:dyDescent="0.25">
      <c r="A3" s="1">
        <v>2</v>
      </c>
      <c r="B3">
        <v>65.983000000000004</v>
      </c>
      <c r="E3">
        <v>7.9139999999999997</v>
      </c>
      <c r="F3">
        <v>84.56</v>
      </c>
      <c r="G3">
        <v>74.603999999999999</v>
      </c>
      <c r="I3">
        <v>97.093999999999994</v>
      </c>
      <c r="K3">
        <v>2.2650000000000001</v>
      </c>
      <c r="L3">
        <v>74.897000000000006</v>
      </c>
      <c r="O3">
        <v>20.419</v>
      </c>
      <c r="P3">
        <v>63.164000000000001</v>
      </c>
    </row>
    <row r="4" spans="1:16" x14ac:dyDescent="0.25">
      <c r="A4" s="1">
        <v>3</v>
      </c>
      <c r="B4">
        <v>74.718000000000004</v>
      </c>
      <c r="D4">
        <v>0.89</v>
      </c>
      <c r="E4">
        <v>25.452000000000002</v>
      </c>
      <c r="F4">
        <v>29.658000000000001</v>
      </c>
      <c r="G4">
        <v>76.375</v>
      </c>
      <c r="I4">
        <v>67.379000000000005</v>
      </c>
      <c r="J4">
        <v>3.3140000000000001</v>
      </c>
      <c r="K4">
        <v>4.2910000000000004</v>
      </c>
      <c r="L4">
        <v>74.271000000000001</v>
      </c>
      <c r="O4">
        <v>40.417000000000002</v>
      </c>
      <c r="P4">
        <v>32.088999999999999</v>
      </c>
    </row>
    <row r="5" spans="1:16" x14ac:dyDescent="0.25">
      <c r="A5" s="1">
        <v>4</v>
      </c>
      <c r="B5">
        <v>73.510999999999996</v>
      </c>
      <c r="E5">
        <v>22.725999999999999</v>
      </c>
      <c r="F5">
        <v>77.331000000000003</v>
      </c>
      <c r="G5">
        <v>69.238</v>
      </c>
      <c r="I5">
        <v>94.927999999999997</v>
      </c>
      <c r="K5">
        <v>4.4770000000000003</v>
      </c>
      <c r="L5">
        <v>74.641000000000005</v>
      </c>
      <c r="O5">
        <v>12.694000000000001</v>
      </c>
      <c r="P5">
        <v>85.941999999999993</v>
      </c>
    </row>
    <row r="6" spans="1:16" x14ac:dyDescent="0.25">
      <c r="A6" s="1">
        <v>5</v>
      </c>
    </row>
    <row r="7" spans="1:16" x14ac:dyDescent="0.25">
      <c r="A7" s="1">
        <v>6</v>
      </c>
      <c r="B7">
        <v>73.433999999999997</v>
      </c>
      <c r="C7">
        <v>3.8250000000000002</v>
      </c>
      <c r="D7">
        <v>8.86</v>
      </c>
      <c r="E7">
        <v>55.939</v>
      </c>
      <c r="F7">
        <v>28.989000000000001</v>
      </c>
      <c r="G7">
        <v>83.221999999999994</v>
      </c>
      <c r="H7">
        <v>1.0669999999999999</v>
      </c>
      <c r="I7">
        <v>59.435000000000002</v>
      </c>
      <c r="J7">
        <v>20.763999999999999</v>
      </c>
      <c r="K7">
        <v>13.099</v>
      </c>
      <c r="L7">
        <v>0</v>
      </c>
    </row>
    <row r="8" spans="1:16" x14ac:dyDescent="0.25">
      <c r="A8" s="1">
        <v>6</v>
      </c>
      <c r="B8">
        <v>0</v>
      </c>
      <c r="G8">
        <v>0</v>
      </c>
      <c r="L8">
        <v>74.460999999999999</v>
      </c>
      <c r="N8">
        <v>0.17899999999999999</v>
      </c>
      <c r="O8">
        <v>36.348999999999997</v>
      </c>
      <c r="P8">
        <v>63.631</v>
      </c>
    </row>
    <row r="9" spans="1:16" x14ac:dyDescent="0.25">
      <c r="A9" s="1">
        <v>7</v>
      </c>
    </row>
    <row r="10" spans="1:16" x14ac:dyDescent="0.25">
      <c r="A10" s="1">
        <v>7</v>
      </c>
      <c r="B10">
        <v>0</v>
      </c>
      <c r="G10">
        <v>0</v>
      </c>
      <c r="L10">
        <v>74.442999999999998</v>
      </c>
      <c r="N10">
        <v>0.86499999999999999</v>
      </c>
      <c r="O10">
        <v>21.689</v>
      </c>
      <c r="P10">
        <v>69.355999999999995</v>
      </c>
    </row>
    <row r="11" spans="1:16" x14ac:dyDescent="0.25">
      <c r="A11" s="1">
        <v>8</v>
      </c>
      <c r="B11">
        <v>70.128</v>
      </c>
      <c r="E11">
        <v>28.602</v>
      </c>
      <c r="F11">
        <v>63.024999999999999</v>
      </c>
      <c r="G11">
        <v>69.350999999999999</v>
      </c>
      <c r="J11">
        <v>51.957000000000001</v>
      </c>
      <c r="K11">
        <v>42.188000000000002</v>
      </c>
      <c r="L11">
        <v>0</v>
      </c>
    </row>
    <row r="12" spans="1:16" x14ac:dyDescent="0.25">
      <c r="A12" s="1">
        <v>8</v>
      </c>
      <c r="B12">
        <v>0</v>
      </c>
      <c r="G12">
        <v>0</v>
      </c>
      <c r="L12">
        <v>73.125</v>
      </c>
      <c r="O12">
        <v>42.438000000000002</v>
      </c>
      <c r="P12">
        <v>45.823</v>
      </c>
    </row>
    <row r="13" spans="1:16" x14ac:dyDescent="0.25">
      <c r="A13" s="1">
        <v>9</v>
      </c>
      <c r="B13">
        <v>74.775000000000006</v>
      </c>
      <c r="E13">
        <v>26.07</v>
      </c>
      <c r="F13">
        <v>65.935000000000002</v>
      </c>
      <c r="G13">
        <v>74.09</v>
      </c>
      <c r="I13">
        <v>91.165000000000006</v>
      </c>
      <c r="J13">
        <v>3.9820000000000002</v>
      </c>
      <c r="K13">
        <v>2.9260000000000002</v>
      </c>
      <c r="L13">
        <v>0</v>
      </c>
    </row>
    <row r="14" spans="1:16" x14ac:dyDescent="0.25">
      <c r="A14" s="1">
        <v>9</v>
      </c>
      <c r="B14">
        <v>0</v>
      </c>
      <c r="G14">
        <v>0</v>
      </c>
      <c r="L14">
        <v>74.433999999999997</v>
      </c>
      <c r="O14">
        <v>19.667000000000002</v>
      </c>
      <c r="P14">
        <v>76.164000000000001</v>
      </c>
    </row>
    <row r="15" spans="1:16" x14ac:dyDescent="0.25">
      <c r="A15" s="1">
        <v>10</v>
      </c>
      <c r="B15">
        <v>62.302999999999997</v>
      </c>
      <c r="E15">
        <v>25.577999999999999</v>
      </c>
      <c r="F15">
        <v>71.665999999999997</v>
      </c>
      <c r="G15">
        <v>78.075000000000003</v>
      </c>
      <c r="I15">
        <v>90.253</v>
      </c>
      <c r="J15">
        <v>4.2320000000000002</v>
      </c>
      <c r="K15">
        <v>4.07</v>
      </c>
      <c r="L15">
        <v>0</v>
      </c>
    </row>
    <row r="16" spans="1:16" x14ac:dyDescent="0.25">
      <c r="A16" s="1">
        <v>10</v>
      </c>
      <c r="B16">
        <v>0</v>
      </c>
      <c r="G16">
        <v>0</v>
      </c>
      <c r="L16">
        <v>74.304000000000002</v>
      </c>
      <c r="N16">
        <v>1.7000000000000001E-2</v>
      </c>
      <c r="O16">
        <v>10.707000000000001</v>
      </c>
      <c r="P16">
        <v>86.706999999999994</v>
      </c>
    </row>
    <row r="17" spans="1:16" x14ac:dyDescent="0.25">
      <c r="A17" s="1">
        <v>11</v>
      </c>
    </row>
    <row r="18" spans="1:16" x14ac:dyDescent="0.25">
      <c r="A18" s="1">
        <v>11</v>
      </c>
      <c r="B18">
        <v>0</v>
      </c>
      <c r="G18">
        <v>74.290999999999997</v>
      </c>
      <c r="L18">
        <v>74.274000000000001</v>
      </c>
    </row>
    <row r="19" spans="1:16" x14ac:dyDescent="0.25">
      <c r="A19" s="1">
        <v>13</v>
      </c>
      <c r="B19">
        <v>72.653000000000006</v>
      </c>
      <c r="G19">
        <v>0</v>
      </c>
      <c r="L19">
        <v>0</v>
      </c>
    </row>
    <row r="20" spans="1:16" x14ac:dyDescent="0.25">
      <c r="A20" s="1">
        <v>13</v>
      </c>
      <c r="B20">
        <v>0</v>
      </c>
      <c r="G20">
        <v>74.697999999999993</v>
      </c>
      <c r="L20">
        <v>0</v>
      </c>
    </row>
    <row r="21" spans="1:16" x14ac:dyDescent="0.25">
      <c r="A21" s="1">
        <v>13</v>
      </c>
      <c r="B21">
        <v>0</v>
      </c>
      <c r="G21">
        <v>0</v>
      </c>
      <c r="L21">
        <v>74.477999999999994</v>
      </c>
    </row>
    <row r="22" spans="1:16" x14ac:dyDescent="0.25">
      <c r="A22" s="1">
        <v>14</v>
      </c>
      <c r="B22">
        <v>70.56</v>
      </c>
      <c r="G22">
        <v>74.569000000000003</v>
      </c>
      <c r="L22">
        <v>74.606999999999999</v>
      </c>
    </row>
    <row r="23" spans="1:16" x14ac:dyDescent="0.25">
      <c r="A23" s="1">
        <v>15</v>
      </c>
      <c r="B23">
        <v>66.474000000000004</v>
      </c>
      <c r="G23">
        <v>71.828999999999994</v>
      </c>
      <c r="L23">
        <v>75.173000000000002</v>
      </c>
    </row>
    <row r="24" spans="1:16" x14ac:dyDescent="0.25">
      <c r="A24" s="1">
        <v>16</v>
      </c>
      <c r="B24">
        <v>73.3</v>
      </c>
      <c r="G24">
        <v>74.8</v>
      </c>
      <c r="L24">
        <v>73.731999999999999</v>
      </c>
    </row>
    <row r="25" spans="1:16" x14ac:dyDescent="0.25">
      <c r="A25" s="1">
        <v>17</v>
      </c>
      <c r="B25">
        <v>69.703000000000003</v>
      </c>
      <c r="G25">
        <v>73.78</v>
      </c>
      <c r="L25">
        <v>74.239999999999995</v>
      </c>
    </row>
    <row r="26" spans="1:16" x14ac:dyDescent="0.25">
      <c r="A26" s="1">
        <v>18</v>
      </c>
      <c r="B26">
        <v>63.555999999999997</v>
      </c>
      <c r="G26">
        <v>73.602000000000004</v>
      </c>
      <c r="L26">
        <v>72.194000000000003</v>
      </c>
    </row>
    <row r="27" spans="1:16" x14ac:dyDescent="0.25">
      <c r="A27" s="1">
        <v>19</v>
      </c>
      <c r="B27">
        <v>71.230999999999995</v>
      </c>
      <c r="G27">
        <v>74.228999999999999</v>
      </c>
      <c r="L27">
        <v>74.427999999999997</v>
      </c>
    </row>
    <row r="28" spans="1:16" x14ac:dyDescent="0.25">
      <c r="A28" s="1">
        <v>20</v>
      </c>
      <c r="B28">
        <v>65.819000000000003</v>
      </c>
      <c r="G28">
        <v>74.057000000000002</v>
      </c>
      <c r="L28">
        <v>74.021000000000001</v>
      </c>
    </row>
    <row r="29" spans="1:16" x14ac:dyDescent="0.25">
      <c r="A29" s="1">
        <v>21</v>
      </c>
      <c r="B29">
        <v>71.695999999999998</v>
      </c>
      <c r="G29">
        <v>74.183999999999997</v>
      </c>
      <c r="L29">
        <v>74.278999999999996</v>
      </c>
    </row>
    <row r="30" spans="1:16" x14ac:dyDescent="0.25">
      <c r="A30" s="1">
        <v>23</v>
      </c>
      <c r="B30">
        <v>71.102000000000004</v>
      </c>
      <c r="E30">
        <v>40.756</v>
      </c>
      <c r="F30">
        <v>51.88</v>
      </c>
      <c r="G30">
        <v>74.271000000000001</v>
      </c>
      <c r="I30">
        <v>85.677999999999997</v>
      </c>
      <c r="J30">
        <v>5.3129999999999997</v>
      </c>
      <c r="K30">
        <v>6.1319999999999997</v>
      </c>
      <c r="L30">
        <v>74.088999999999999</v>
      </c>
      <c r="N30">
        <v>1.4419999999999999</v>
      </c>
      <c r="O30">
        <v>24.12</v>
      </c>
      <c r="P30">
        <v>61.521999999999998</v>
      </c>
    </row>
    <row r="31" spans="1:16" x14ac:dyDescent="0.25">
      <c r="A31" s="1">
        <v>24</v>
      </c>
      <c r="B31">
        <v>79.195999999999998</v>
      </c>
      <c r="D31">
        <v>0.32500000000000001</v>
      </c>
      <c r="E31">
        <v>49.686999999999998</v>
      </c>
      <c r="F31">
        <v>48.451000000000001</v>
      </c>
      <c r="G31">
        <v>74.084000000000003</v>
      </c>
      <c r="J31">
        <v>3.484</v>
      </c>
      <c r="K31">
        <v>10.489000000000001</v>
      </c>
      <c r="L31">
        <v>74.344999999999999</v>
      </c>
      <c r="O31">
        <v>54.826999999999998</v>
      </c>
      <c r="P31">
        <v>43.582999999999998</v>
      </c>
    </row>
    <row r="32" spans="1:16" x14ac:dyDescent="0.25">
      <c r="A32" s="1">
        <v>25</v>
      </c>
      <c r="B32">
        <v>69.858999999999995</v>
      </c>
      <c r="E32">
        <v>24.050999999999998</v>
      </c>
      <c r="F32">
        <v>72.730999999999995</v>
      </c>
      <c r="G32">
        <v>73.966999999999999</v>
      </c>
      <c r="I32">
        <v>64.701999999999998</v>
      </c>
      <c r="J32">
        <v>20.661000000000001</v>
      </c>
      <c r="K32">
        <v>12.842000000000001</v>
      </c>
      <c r="L32">
        <v>73.793000000000006</v>
      </c>
      <c r="N32">
        <v>2.1999999999999999E-2</v>
      </c>
      <c r="O32">
        <v>12.363</v>
      </c>
      <c r="P32">
        <v>83.564999999999998</v>
      </c>
    </row>
    <row r="33" spans="1:16" x14ac:dyDescent="0.25">
      <c r="A33" s="1">
        <v>26</v>
      </c>
      <c r="B33">
        <v>66.063999999999993</v>
      </c>
      <c r="D33">
        <v>0.78100000000000003</v>
      </c>
      <c r="E33">
        <v>45.353000000000002</v>
      </c>
      <c r="F33">
        <v>51.198999999999998</v>
      </c>
      <c r="G33">
        <v>73.97</v>
      </c>
      <c r="I33">
        <v>96.292000000000002</v>
      </c>
      <c r="K33">
        <v>2.9430000000000001</v>
      </c>
      <c r="L33">
        <v>74.171000000000006</v>
      </c>
      <c r="O33">
        <v>61.188000000000002</v>
      </c>
      <c r="P33">
        <v>20.228999999999999</v>
      </c>
    </row>
    <row r="34" spans="1:16" x14ac:dyDescent="0.25">
      <c r="A34" s="1">
        <v>27</v>
      </c>
      <c r="B34">
        <v>81.510999999999996</v>
      </c>
      <c r="E34">
        <v>30.379000000000001</v>
      </c>
      <c r="F34">
        <v>66.019000000000005</v>
      </c>
      <c r="G34">
        <v>74.099000000000004</v>
      </c>
      <c r="I34">
        <v>43.712000000000003</v>
      </c>
      <c r="J34">
        <v>14.999000000000001</v>
      </c>
      <c r="K34">
        <v>23.457999999999998</v>
      </c>
      <c r="L34">
        <v>74.013000000000005</v>
      </c>
      <c r="N34">
        <v>0.94399999999999995</v>
      </c>
      <c r="O34">
        <v>16.401</v>
      </c>
      <c r="P34">
        <v>22.13</v>
      </c>
    </row>
    <row r="35" spans="1:16" x14ac:dyDescent="0.25">
      <c r="A35" s="1">
        <v>28</v>
      </c>
      <c r="B35">
        <v>65.271000000000001</v>
      </c>
      <c r="E35">
        <v>26.683</v>
      </c>
      <c r="F35">
        <v>65.994</v>
      </c>
      <c r="G35">
        <v>0</v>
      </c>
      <c r="L35">
        <v>0</v>
      </c>
    </row>
    <row r="36" spans="1:16" x14ac:dyDescent="0.25">
      <c r="A36" s="1">
        <v>28</v>
      </c>
      <c r="B36">
        <v>0</v>
      </c>
      <c r="G36">
        <v>72.855000000000004</v>
      </c>
      <c r="I36">
        <v>83.724999999999994</v>
      </c>
      <c r="J36">
        <v>5.9740000000000002</v>
      </c>
      <c r="K36">
        <v>9.609</v>
      </c>
      <c r="L36">
        <v>75.084999999999994</v>
      </c>
      <c r="M36">
        <v>2.375</v>
      </c>
      <c r="O36">
        <v>61.183</v>
      </c>
      <c r="P36">
        <v>34.44</v>
      </c>
    </row>
    <row r="37" spans="1:16" x14ac:dyDescent="0.25">
      <c r="A37" s="1">
        <v>29</v>
      </c>
      <c r="B37">
        <v>66.799000000000007</v>
      </c>
      <c r="E37">
        <v>11.638</v>
      </c>
      <c r="F37">
        <v>85.822000000000003</v>
      </c>
      <c r="G37">
        <v>74.03</v>
      </c>
      <c r="I37">
        <v>95.775999999999996</v>
      </c>
      <c r="J37">
        <v>6.6000000000000003E-2</v>
      </c>
      <c r="K37">
        <v>3.7109999999999999</v>
      </c>
      <c r="L37">
        <v>74.111999999999995</v>
      </c>
      <c r="O37">
        <v>19.709</v>
      </c>
      <c r="P37">
        <v>76.046000000000006</v>
      </c>
    </row>
    <row r="38" spans="1:16" x14ac:dyDescent="0.25">
      <c r="A38" s="1">
        <v>30</v>
      </c>
      <c r="B38">
        <v>71.652000000000001</v>
      </c>
      <c r="C38">
        <v>0.92500000000000004</v>
      </c>
      <c r="D38">
        <v>32.347999999999999</v>
      </c>
      <c r="E38">
        <v>26.238</v>
      </c>
      <c r="F38">
        <v>36.273000000000003</v>
      </c>
      <c r="G38">
        <v>74.254999999999995</v>
      </c>
      <c r="I38">
        <v>70.161000000000001</v>
      </c>
      <c r="J38">
        <v>11.811</v>
      </c>
      <c r="K38">
        <v>13.401999999999999</v>
      </c>
      <c r="L38">
        <v>74.289000000000001</v>
      </c>
      <c r="M38">
        <v>2.5999999999999999E-2</v>
      </c>
      <c r="N38">
        <v>2.1859999999999999</v>
      </c>
      <c r="O38">
        <v>35.357999999999997</v>
      </c>
      <c r="P38">
        <v>52.225999999999999</v>
      </c>
    </row>
    <row r="39" spans="1:16" x14ac:dyDescent="0.25">
      <c r="A39" s="1">
        <v>31</v>
      </c>
      <c r="B39">
        <v>70.066999999999993</v>
      </c>
      <c r="E39">
        <v>32.365000000000002</v>
      </c>
      <c r="F39">
        <v>64.763999999999996</v>
      </c>
      <c r="G39">
        <v>71.578999999999994</v>
      </c>
      <c r="H39">
        <v>2.4E-2</v>
      </c>
      <c r="I39">
        <v>58.372</v>
      </c>
      <c r="J39">
        <v>13.343</v>
      </c>
      <c r="K39">
        <v>26.026</v>
      </c>
      <c r="L39">
        <v>74.063999999999993</v>
      </c>
      <c r="M39">
        <v>6.2E-2</v>
      </c>
      <c r="O39">
        <v>29.859000000000002</v>
      </c>
      <c r="P39">
        <v>59.453000000000003</v>
      </c>
    </row>
    <row r="40" spans="1:16" x14ac:dyDescent="0.25">
      <c r="A40" s="1">
        <v>32</v>
      </c>
      <c r="B40">
        <v>70.156000000000006</v>
      </c>
      <c r="E40">
        <v>17.952999999999999</v>
      </c>
      <c r="F40">
        <v>78.709999999999994</v>
      </c>
      <c r="G40">
        <v>0</v>
      </c>
      <c r="L40">
        <v>0</v>
      </c>
    </row>
    <row r="41" spans="1:16" x14ac:dyDescent="0.25">
      <c r="A41" s="1">
        <v>32</v>
      </c>
      <c r="B41">
        <v>0</v>
      </c>
      <c r="G41">
        <v>74.131</v>
      </c>
      <c r="I41">
        <v>79.346000000000004</v>
      </c>
      <c r="K41">
        <v>14.696</v>
      </c>
      <c r="L41">
        <v>74.143000000000001</v>
      </c>
      <c r="N41">
        <v>0.92700000000000005</v>
      </c>
      <c r="O41">
        <v>0.59599999999999997</v>
      </c>
      <c r="P41">
        <v>35.173999999999999</v>
      </c>
    </row>
    <row r="42" spans="1:16" x14ac:dyDescent="0.25">
      <c r="A42" s="1">
        <v>33</v>
      </c>
      <c r="B42">
        <v>70.858999999999995</v>
      </c>
      <c r="D42">
        <v>0.08</v>
      </c>
      <c r="E42">
        <v>35.579000000000001</v>
      </c>
      <c r="F42">
        <v>62.091999999999999</v>
      </c>
      <c r="G42">
        <v>74.427000000000007</v>
      </c>
      <c r="I42">
        <v>15.318</v>
      </c>
      <c r="J42">
        <v>29.207000000000001</v>
      </c>
      <c r="K42">
        <v>51.066000000000003</v>
      </c>
      <c r="L42">
        <v>74.075999999999993</v>
      </c>
      <c r="M42">
        <v>0.80300000000000005</v>
      </c>
      <c r="N42">
        <v>0.90600000000000003</v>
      </c>
      <c r="O42">
        <v>20.119</v>
      </c>
      <c r="P42">
        <v>69.742999999999995</v>
      </c>
    </row>
    <row r="43" spans="1:16" x14ac:dyDescent="0.25">
      <c r="A43" s="1">
        <v>34</v>
      </c>
      <c r="B43">
        <v>66.828000000000003</v>
      </c>
      <c r="C43">
        <v>0.55700000000000005</v>
      </c>
      <c r="D43">
        <v>3.198</v>
      </c>
      <c r="E43">
        <v>18.917000000000002</v>
      </c>
      <c r="F43">
        <v>19.375</v>
      </c>
      <c r="G43">
        <v>63.104999999999997</v>
      </c>
      <c r="H43">
        <v>0.84499999999999997</v>
      </c>
      <c r="I43">
        <v>47.54</v>
      </c>
      <c r="J43">
        <v>5.1630000000000003</v>
      </c>
      <c r="K43">
        <v>17.39</v>
      </c>
      <c r="L43">
        <v>65.352999999999994</v>
      </c>
      <c r="M43">
        <v>0.35299999999999998</v>
      </c>
      <c r="N43">
        <v>60.518999999999998</v>
      </c>
      <c r="O43">
        <v>6.8609999999999998</v>
      </c>
      <c r="P43">
        <v>11.337</v>
      </c>
    </row>
    <row r="44" spans="1:16" x14ac:dyDescent="0.25">
      <c r="A44" s="1">
        <v>35</v>
      </c>
      <c r="B44">
        <v>68.914000000000001</v>
      </c>
      <c r="E44">
        <v>24.640999999999998</v>
      </c>
      <c r="F44">
        <v>73.927999999999997</v>
      </c>
      <c r="G44">
        <v>62.734999999999999</v>
      </c>
      <c r="I44">
        <v>88.19</v>
      </c>
      <c r="J44">
        <v>3.996</v>
      </c>
      <c r="K44">
        <v>5.6669999999999998</v>
      </c>
      <c r="L44">
        <v>73.703000000000003</v>
      </c>
      <c r="M44">
        <v>0.26500000000000001</v>
      </c>
      <c r="O44">
        <v>16.253</v>
      </c>
      <c r="P44">
        <v>78.796000000000006</v>
      </c>
    </row>
    <row r="45" spans="1:16" x14ac:dyDescent="0.25">
      <c r="A45" s="1">
        <v>36</v>
      </c>
      <c r="B45">
        <v>68.852999999999994</v>
      </c>
      <c r="D45">
        <v>0.64200000000000002</v>
      </c>
      <c r="E45">
        <v>29.088000000000001</v>
      </c>
      <c r="G45">
        <v>74.275999999999996</v>
      </c>
      <c r="I45">
        <v>4.33</v>
      </c>
      <c r="J45">
        <v>42.698</v>
      </c>
      <c r="K45">
        <v>2.351</v>
      </c>
      <c r="L45">
        <v>73.701999999999998</v>
      </c>
      <c r="M45">
        <v>0.45</v>
      </c>
      <c r="N45">
        <v>60.472000000000001</v>
      </c>
      <c r="O45">
        <v>19.721</v>
      </c>
      <c r="P45">
        <v>11.917</v>
      </c>
    </row>
    <row r="46" spans="1:16" x14ac:dyDescent="0.25">
      <c r="A46" s="1">
        <v>37</v>
      </c>
      <c r="B46">
        <v>66.712999999999994</v>
      </c>
      <c r="E46">
        <v>29.768999999999998</v>
      </c>
      <c r="F46">
        <v>68.334999999999994</v>
      </c>
      <c r="G46">
        <v>74.837000000000003</v>
      </c>
      <c r="I46">
        <v>26.686</v>
      </c>
      <c r="J46">
        <v>22.349</v>
      </c>
      <c r="K46">
        <v>46.874000000000002</v>
      </c>
      <c r="L46">
        <v>74.521000000000001</v>
      </c>
      <c r="M46">
        <v>1.2829999999999999</v>
      </c>
      <c r="N46">
        <v>2.8740000000000001</v>
      </c>
      <c r="O46">
        <v>26.946999999999999</v>
      </c>
      <c r="P46">
        <v>65.619</v>
      </c>
    </row>
    <row r="47" spans="1:16" x14ac:dyDescent="0.25">
      <c r="A47" s="1">
        <v>38</v>
      </c>
      <c r="B47">
        <v>68.882000000000005</v>
      </c>
      <c r="C47">
        <v>0.75900000000000001</v>
      </c>
      <c r="E47">
        <v>24.69</v>
      </c>
      <c r="F47">
        <v>70.058999999999997</v>
      </c>
      <c r="G47">
        <v>74.453000000000003</v>
      </c>
      <c r="H47">
        <v>0.80600000000000005</v>
      </c>
      <c r="I47">
        <v>3.2250000000000001</v>
      </c>
      <c r="J47">
        <v>42.228000000000002</v>
      </c>
      <c r="K47">
        <v>50.003</v>
      </c>
      <c r="L47">
        <v>74.384</v>
      </c>
      <c r="O47">
        <v>14.172000000000001</v>
      </c>
      <c r="P47">
        <v>82.700999999999993</v>
      </c>
    </row>
    <row r="48" spans="1:16" x14ac:dyDescent="0.25">
      <c r="A48" s="1">
        <v>50</v>
      </c>
      <c r="B48">
        <v>139.85400000000001</v>
      </c>
      <c r="D48">
        <v>0.59</v>
      </c>
      <c r="E48">
        <v>37.420999999999999</v>
      </c>
      <c r="F48">
        <v>51.399000000000001</v>
      </c>
      <c r="G48">
        <v>74.177999999999997</v>
      </c>
      <c r="I48">
        <v>95.793999999999997</v>
      </c>
      <c r="K48">
        <v>4.0359999999999996</v>
      </c>
      <c r="L48">
        <v>73.915999999999997</v>
      </c>
      <c r="O48">
        <v>39.262</v>
      </c>
      <c r="P48">
        <v>59.335000000000001</v>
      </c>
    </row>
    <row r="49" spans="1:16" x14ac:dyDescent="0.25">
      <c r="A49" s="1">
        <v>51</v>
      </c>
      <c r="B49">
        <v>73.468000000000004</v>
      </c>
      <c r="D49">
        <v>0.999</v>
      </c>
      <c r="E49">
        <v>19.984000000000002</v>
      </c>
      <c r="F49">
        <v>78.075000000000003</v>
      </c>
      <c r="G49">
        <v>74.760999999999996</v>
      </c>
      <c r="I49">
        <v>82.546000000000006</v>
      </c>
      <c r="J49">
        <v>2.323</v>
      </c>
      <c r="K49">
        <v>14.144</v>
      </c>
      <c r="L49">
        <v>74.713999999999999</v>
      </c>
      <c r="O49">
        <v>24.582000000000001</v>
      </c>
      <c r="P49">
        <v>75.790000000000006</v>
      </c>
    </row>
    <row r="50" spans="1:16" x14ac:dyDescent="0.25">
      <c r="A50" s="1">
        <v>52</v>
      </c>
      <c r="B50">
        <v>76.81</v>
      </c>
      <c r="D50">
        <v>24.209</v>
      </c>
      <c r="E50">
        <v>27.65</v>
      </c>
      <c r="F50">
        <v>44.337000000000003</v>
      </c>
      <c r="G50">
        <v>74.308999999999997</v>
      </c>
      <c r="I50">
        <v>73.994</v>
      </c>
      <c r="J50">
        <v>13.037000000000001</v>
      </c>
      <c r="K50">
        <v>9.4309999999999992</v>
      </c>
      <c r="L50">
        <v>74.454999999999998</v>
      </c>
      <c r="O50">
        <v>57.578000000000003</v>
      </c>
      <c r="P50">
        <v>40.484000000000002</v>
      </c>
    </row>
    <row r="51" spans="1:16" x14ac:dyDescent="0.25">
      <c r="A51" s="1">
        <v>53</v>
      </c>
      <c r="B51">
        <v>69.545000000000002</v>
      </c>
      <c r="D51">
        <v>3.6059999999999999</v>
      </c>
      <c r="E51">
        <v>52.594999999999999</v>
      </c>
      <c r="F51">
        <v>40.308999999999997</v>
      </c>
      <c r="G51">
        <v>66.388999999999996</v>
      </c>
      <c r="I51">
        <v>3.6619999999999999</v>
      </c>
      <c r="J51">
        <v>58.895000000000003</v>
      </c>
      <c r="K51">
        <v>35.555999999999997</v>
      </c>
      <c r="L51">
        <v>74.325000000000003</v>
      </c>
      <c r="N51">
        <v>1.6870000000000001</v>
      </c>
      <c r="O51">
        <v>58.113999999999997</v>
      </c>
      <c r="P51">
        <v>27.797000000000001</v>
      </c>
    </row>
    <row r="52" spans="1:16" x14ac:dyDescent="0.25">
      <c r="A52" s="1">
        <v>54</v>
      </c>
      <c r="B52">
        <v>74.412999999999997</v>
      </c>
      <c r="E52">
        <v>27.186</v>
      </c>
      <c r="F52">
        <v>71.972999999999999</v>
      </c>
      <c r="G52">
        <v>74.245999999999995</v>
      </c>
      <c r="I52">
        <v>71.534000000000006</v>
      </c>
      <c r="J52">
        <v>6.4569999999999999</v>
      </c>
      <c r="K52">
        <v>20.902999999999999</v>
      </c>
      <c r="L52">
        <v>73.966999999999999</v>
      </c>
      <c r="N52">
        <v>1.762</v>
      </c>
      <c r="O52">
        <v>16.576000000000001</v>
      </c>
      <c r="P52">
        <v>80.823999999999998</v>
      </c>
    </row>
    <row r="53" spans="1:16" x14ac:dyDescent="0.25">
      <c r="A53" s="1">
        <v>56</v>
      </c>
      <c r="B53">
        <v>63.69</v>
      </c>
      <c r="D53">
        <v>0.77700000000000002</v>
      </c>
      <c r="E53">
        <v>28.13</v>
      </c>
      <c r="F53">
        <v>4.6379999999999999</v>
      </c>
      <c r="G53">
        <v>74.471999999999994</v>
      </c>
      <c r="I53">
        <v>99.569000000000003</v>
      </c>
      <c r="K53">
        <v>0.25</v>
      </c>
      <c r="L53">
        <v>74.561000000000007</v>
      </c>
      <c r="O53">
        <v>31.456</v>
      </c>
      <c r="P53">
        <v>1.5209999999999999</v>
      </c>
    </row>
    <row r="54" spans="1:16" x14ac:dyDescent="0.25">
      <c r="A54" s="1">
        <v>57</v>
      </c>
      <c r="B54">
        <v>74.683000000000007</v>
      </c>
      <c r="E54">
        <v>61.48</v>
      </c>
      <c r="F54">
        <v>37.746000000000002</v>
      </c>
      <c r="G54">
        <v>74.191999999999993</v>
      </c>
      <c r="I54">
        <v>53.613999999999997</v>
      </c>
      <c r="J54">
        <v>31.103999999999999</v>
      </c>
      <c r="K54">
        <v>9.2409999999999997</v>
      </c>
      <c r="L54">
        <v>0</v>
      </c>
    </row>
    <row r="55" spans="1:16" x14ac:dyDescent="0.25">
      <c r="A55" s="1">
        <v>57</v>
      </c>
      <c r="B55">
        <v>0</v>
      </c>
      <c r="G55">
        <v>0</v>
      </c>
      <c r="L55">
        <v>74.522999999999996</v>
      </c>
      <c r="O55">
        <v>51.912999999999997</v>
      </c>
      <c r="P55">
        <v>45.801000000000002</v>
      </c>
    </row>
    <row r="56" spans="1:16" x14ac:dyDescent="0.25">
      <c r="A56" s="1">
        <v>58</v>
      </c>
      <c r="B56">
        <v>64.998999999999995</v>
      </c>
      <c r="E56">
        <v>16.835999999999999</v>
      </c>
      <c r="F56">
        <v>79.45</v>
      </c>
      <c r="G56">
        <v>74.531000000000006</v>
      </c>
      <c r="I56">
        <v>91.793000000000006</v>
      </c>
      <c r="J56">
        <v>2.5470000000000002</v>
      </c>
      <c r="K56">
        <v>4.149</v>
      </c>
      <c r="L56">
        <v>0</v>
      </c>
    </row>
    <row r="57" spans="1:16" x14ac:dyDescent="0.25">
      <c r="A57" s="1">
        <v>58</v>
      </c>
      <c r="B57">
        <v>0</v>
      </c>
      <c r="G57">
        <v>0</v>
      </c>
      <c r="L57">
        <v>74.545000000000002</v>
      </c>
      <c r="O57">
        <v>40.459000000000003</v>
      </c>
      <c r="P57">
        <v>56.137999999999998</v>
      </c>
    </row>
    <row r="58" spans="1:16" x14ac:dyDescent="0.25">
      <c r="A58" s="1">
        <v>59</v>
      </c>
      <c r="B58">
        <v>62.555999999999997</v>
      </c>
      <c r="C58">
        <v>0.99</v>
      </c>
      <c r="D58">
        <v>27.038</v>
      </c>
      <c r="E58">
        <v>19.05</v>
      </c>
      <c r="F58">
        <v>51.65</v>
      </c>
      <c r="G58">
        <v>74.045000000000002</v>
      </c>
      <c r="I58">
        <v>63.524000000000001</v>
      </c>
      <c r="J58">
        <v>27.933</v>
      </c>
      <c r="K58">
        <v>6.0190000000000001</v>
      </c>
      <c r="L58">
        <v>0</v>
      </c>
    </row>
    <row r="59" spans="1:16" x14ac:dyDescent="0.25">
      <c r="A59" s="1">
        <v>59</v>
      </c>
      <c r="B59">
        <v>0</v>
      </c>
      <c r="G59">
        <v>0</v>
      </c>
      <c r="L59">
        <v>74.128</v>
      </c>
      <c r="M59">
        <v>0.44400000000000001</v>
      </c>
      <c r="O59">
        <v>39.475999999999999</v>
      </c>
      <c r="P59">
        <v>59.485999999999997</v>
      </c>
    </row>
    <row r="60" spans="1:16" x14ac:dyDescent="0.25">
      <c r="A60" s="1">
        <v>60</v>
      </c>
      <c r="B60">
        <v>70.147999999999996</v>
      </c>
      <c r="E60">
        <v>33.798999999999999</v>
      </c>
      <c r="F60">
        <v>64.507999999999996</v>
      </c>
      <c r="G60">
        <v>74.206000000000003</v>
      </c>
      <c r="I60">
        <v>57.616999999999997</v>
      </c>
      <c r="J60">
        <v>28.071000000000002</v>
      </c>
      <c r="K60">
        <v>7.5650000000000004</v>
      </c>
      <c r="L60">
        <v>0</v>
      </c>
    </row>
    <row r="61" spans="1:16" x14ac:dyDescent="0.25">
      <c r="A61" s="1">
        <v>60</v>
      </c>
      <c r="B61">
        <v>0</v>
      </c>
      <c r="G61">
        <v>0</v>
      </c>
      <c r="L61">
        <v>74.03</v>
      </c>
      <c r="M61">
        <v>4.2999999999999997E-2</v>
      </c>
      <c r="N61">
        <v>1.772</v>
      </c>
      <c r="O61">
        <v>46.337000000000003</v>
      </c>
      <c r="P61">
        <v>39.113999999999997</v>
      </c>
    </row>
    <row r="62" spans="1:16" x14ac:dyDescent="0.25">
      <c r="A62" s="1">
        <v>61</v>
      </c>
      <c r="B62">
        <v>65.721999999999994</v>
      </c>
      <c r="E62">
        <v>23.221</v>
      </c>
      <c r="F62">
        <v>75.661000000000001</v>
      </c>
      <c r="G62">
        <v>85.150999999999996</v>
      </c>
      <c r="H62">
        <v>1.1140000000000001</v>
      </c>
      <c r="I62">
        <v>40.823</v>
      </c>
      <c r="J62">
        <v>31.510999999999999</v>
      </c>
      <c r="K62">
        <v>21.631</v>
      </c>
      <c r="L62">
        <v>0</v>
      </c>
    </row>
    <row r="63" spans="1:16" x14ac:dyDescent="0.25">
      <c r="A63" s="1">
        <v>61</v>
      </c>
      <c r="B63">
        <v>0</v>
      </c>
      <c r="G63">
        <v>0</v>
      </c>
      <c r="L63">
        <v>73.924000000000007</v>
      </c>
      <c r="O63">
        <v>27.565000000000001</v>
      </c>
      <c r="P63">
        <v>70.765000000000001</v>
      </c>
    </row>
    <row r="64" spans="1:16" x14ac:dyDescent="0.25">
      <c r="A64" s="1">
        <v>62</v>
      </c>
      <c r="B64">
        <v>70.608000000000004</v>
      </c>
      <c r="G64">
        <v>72.664000000000001</v>
      </c>
      <c r="L64">
        <v>74.198999999999998</v>
      </c>
    </row>
    <row r="65" spans="1:12" x14ac:dyDescent="0.25">
      <c r="A65" s="1">
        <v>63</v>
      </c>
      <c r="B65">
        <v>70.701999999999998</v>
      </c>
      <c r="G65">
        <v>74.215000000000003</v>
      </c>
      <c r="L65">
        <v>0</v>
      </c>
    </row>
    <row r="66" spans="1:12" x14ac:dyDescent="0.25">
      <c r="A66" s="1">
        <v>63</v>
      </c>
      <c r="B66">
        <v>0</v>
      </c>
      <c r="G66">
        <v>0</v>
      </c>
      <c r="L66">
        <v>73.760000000000005</v>
      </c>
    </row>
    <row r="67" spans="1:12" x14ac:dyDescent="0.25">
      <c r="A67" s="1">
        <v>64</v>
      </c>
      <c r="B67">
        <v>68.129000000000005</v>
      </c>
      <c r="G67">
        <v>73.884</v>
      </c>
      <c r="L67">
        <v>74.299000000000007</v>
      </c>
    </row>
    <row r="68" spans="1:12" x14ac:dyDescent="0.25">
      <c r="A68" s="1">
        <v>65</v>
      </c>
    </row>
    <row r="69" spans="1:12" x14ac:dyDescent="0.25">
      <c r="A69" s="1">
        <v>65</v>
      </c>
      <c r="B69">
        <v>0</v>
      </c>
      <c r="G69">
        <v>0</v>
      </c>
      <c r="L69">
        <v>0</v>
      </c>
    </row>
    <row r="70" spans="1:12" x14ac:dyDescent="0.25">
      <c r="A70" s="1">
        <v>66</v>
      </c>
      <c r="B70">
        <v>73.179000000000002</v>
      </c>
      <c r="G70">
        <v>73.709000000000003</v>
      </c>
      <c r="L70">
        <v>74.727999999999994</v>
      </c>
    </row>
    <row r="71" spans="1:12" x14ac:dyDescent="0.25">
      <c r="A71" s="1">
        <v>67</v>
      </c>
      <c r="B71">
        <v>72.914000000000001</v>
      </c>
      <c r="G71">
        <v>73.837999999999994</v>
      </c>
      <c r="L71">
        <v>74.305999999999997</v>
      </c>
    </row>
    <row r="72" spans="1:12" x14ac:dyDescent="0.25">
      <c r="A72" s="1">
        <v>68</v>
      </c>
      <c r="B72">
        <v>62.75</v>
      </c>
      <c r="G72">
        <v>59.37</v>
      </c>
      <c r="L72">
        <v>73.823999999999998</v>
      </c>
    </row>
    <row r="73" spans="1:12" x14ac:dyDescent="0.25">
      <c r="A73" s="1">
        <v>69</v>
      </c>
      <c r="B73">
        <v>73.564999999999998</v>
      </c>
      <c r="G73">
        <v>74.102000000000004</v>
      </c>
      <c r="L73">
        <v>0</v>
      </c>
    </row>
    <row r="74" spans="1:12" x14ac:dyDescent="0.25">
      <c r="A74" s="1">
        <v>69</v>
      </c>
      <c r="B74">
        <v>0</v>
      </c>
      <c r="G74">
        <v>0</v>
      </c>
      <c r="L74">
        <v>0</v>
      </c>
    </row>
    <row r="75" spans="1:12" x14ac:dyDescent="0.25">
      <c r="A75" s="1">
        <v>69</v>
      </c>
      <c r="B75">
        <v>0</v>
      </c>
      <c r="G75">
        <v>0</v>
      </c>
      <c r="L75">
        <v>74.122</v>
      </c>
    </row>
    <row r="76" spans="1:12" x14ac:dyDescent="0.25">
      <c r="A76" s="1">
        <v>69</v>
      </c>
      <c r="B76">
        <v>0</v>
      </c>
      <c r="G76">
        <v>0</v>
      </c>
      <c r="L76">
        <v>0</v>
      </c>
    </row>
    <row r="77" spans="1:12" x14ac:dyDescent="0.25">
      <c r="A77" s="1">
        <v>69</v>
      </c>
      <c r="B77">
        <v>0</v>
      </c>
      <c r="G77">
        <v>0</v>
      </c>
      <c r="L77">
        <v>0</v>
      </c>
    </row>
    <row r="78" spans="1:12" x14ac:dyDescent="0.25">
      <c r="A78" s="1">
        <v>69</v>
      </c>
      <c r="B78">
        <v>0</v>
      </c>
      <c r="G78">
        <v>0</v>
      </c>
      <c r="L78">
        <v>0</v>
      </c>
    </row>
    <row r="79" spans="1:12" x14ac:dyDescent="0.25">
      <c r="A79" s="1">
        <v>69</v>
      </c>
      <c r="B79">
        <v>0</v>
      </c>
      <c r="G79">
        <v>0</v>
      </c>
      <c r="L79">
        <v>0</v>
      </c>
    </row>
    <row r="80" spans="1:12" x14ac:dyDescent="0.25">
      <c r="A80" s="1">
        <v>69</v>
      </c>
      <c r="B80">
        <v>0</v>
      </c>
      <c r="G80">
        <v>0</v>
      </c>
      <c r="L80">
        <v>0</v>
      </c>
    </row>
    <row r="81" spans="1:16" x14ac:dyDescent="0.25">
      <c r="A81" s="1">
        <v>70</v>
      </c>
      <c r="B81">
        <v>69.974000000000004</v>
      </c>
      <c r="G81">
        <v>73.742000000000004</v>
      </c>
      <c r="L81">
        <v>73.641999999999996</v>
      </c>
    </row>
    <row r="82" spans="1:16" x14ac:dyDescent="0.25">
      <c r="A82" s="1">
        <v>71</v>
      </c>
    </row>
    <row r="83" spans="1:16" x14ac:dyDescent="0.25">
      <c r="A83" s="1">
        <v>71</v>
      </c>
      <c r="B83">
        <v>0</v>
      </c>
      <c r="G83">
        <v>74.254999999999995</v>
      </c>
      <c r="L83">
        <v>74.399000000000001</v>
      </c>
    </row>
    <row r="84" spans="1:16" x14ac:dyDescent="0.25">
      <c r="A84" s="1">
        <v>72</v>
      </c>
      <c r="B84">
        <v>67.346000000000004</v>
      </c>
      <c r="D84">
        <v>0.873</v>
      </c>
      <c r="E84">
        <v>35.738999999999997</v>
      </c>
      <c r="F84">
        <v>26.242000000000001</v>
      </c>
      <c r="G84">
        <v>74.323999999999998</v>
      </c>
      <c r="I84">
        <v>15.477</v>
      </c>
      <c r="J84">
        <v>24.026</v>
      </c>
      <c r="K84">
        <v>55.978000000000002</v>
      </c>
      <c r="L84">
        <v>62.478000000000002</v>
      </c>
      <c r="M84">
        <v>0.23200000000000001</v>
      </c>
      <c r="O84">
        <v>66.926000000000002</v>
      </c>
      <c r="P84">
        <v>19.486999999999998</v>
      </c>
    </row>
    <row r="85" spans="1:16" x14ac:dyDescent="0.25">
      <c r="A85" s="1">
        <v>73</v>
      </c>
    </row>
    <row r="86" spans="1:16" x14ac:dyDescent="0.25">
      <c r="A86" s="1">
        <v>74</v>
      </c>
      <c r="B86">
        <v>73.671000000000006</v>
      </c>
      <c r="C86">
        <v>0.53500000000000003</v>
      </c>
      <c r="E86">
        <v>50.58</v>
      </c>
      <c r="F86">
        <v>45.043999999999997</v>
      </c>
      <c r="G86">
        <v>73.658000000000001</v>
      </c>
      <c r="H86">
        <v>0.53500000000000003</v>
      </c>
      <c r="I86">
        <v>68.768000000000001</v>
      </c>
      <c r="J86">
        <v>16.672999999999998</v>
      </c>
      <c r="K86">
        <v>7.851</v>
      </c>
      <c r="L86">
        <v>74.295000000000002</v>
      </c>
      <c r="N86">
        <v>50.954000000000001</v>
      </c>
      <c r="O86">
        <v>21.547999999999998</v>
      </c>
      <c r="P86">
        <v>21.030999999999999</v>
      </c>
    </row>
    <row r="87" spans="1:16" x14ac:dyDescent="0.25">
      <c r="A87" s="1">
        <v>75</v>
      </c>
      <c r="B87">
        <v>80.525999999999996</v>
      </c>
      <c r="C87">
        <v>0.01</v>
      </c>
      <c r="D87">
        <v>0.184</v>
      </c>
      <c r="E87">
        <v>27.539000000000001</v>
      </c>
      <c r="F87">
        <v>59.372</v>
      </c>
      <c r="G87">
        <v>72.837999999999994</v>
      </c>
      <c r="H87">
        <v>0.97299999999999998</v>
      </c>
      <c r="I87">
        <v>11.231999999999999</v>
      </c>
      <c r="J87">
        <v>29.140999999999998</v>
      </c>
      <c r="K87">
        <v>56.002000000000002</v>
      </c>
      <c r="L87">
        <v>71.399000000000001</v>
      </c>
      <c r="N87">
        <v>0.59899999999999998</v>
      </c>
      <c r="O87">
        <v>43.634</v>
      </c>
      <c r="P87">
        <v>52.241999999999997</v>
      </c>
    </row>
    <row r="88" spans="1:16" x14ac:dyDescent="0.25">
      <c r="A88" s="1">
        <v>75</v>
      </c>
      <c r="B88">
        <v>0</v>
      </c>
      <c r="G88">
        <v>0</v>
      </c>
      <c r="L88">
        <v>0</v>
      </c>
    </row>
    <row r="89" spans="1:16" x14ac:dyDescent="0.25">
      <c r="A89" s="1">
        <v>76</v>
      </c>
      <c r="B89">
        <v>73.87</v>
      </c>
      <c r="D89">
        <v>0.17299999999999999</v>
      </c>
      <c r="E89">
        <v>38.024000000000001</v>
      </c>
      <c r="F89">
        <v>53.585999999999999</v>
      </c>
      <c r="G89">
        <v>0</v>
      </c>
      <c r="L89">
        <v>0</v>
      </c>
    </row>
    <row r="90" spans="1:16" x14ac:dyDescent="0.25">
      <c r="A90" s="1">
        <v>76</v>
      </c>
      <c r="B90">
        <v>0</v>
      </c>
      <c r="G90">
        <v>74.289000000000001</v>
      </c>
      <c r="I90">
        <v>69.045000000000002</v>
      </c>
      <c r="J90">
        <v>1.026</v>
      </c>
      <c r="K90">
        <v>1.236</v>
      </c>
      <c r="L90">
        <v>74.064999999999998</v>
      </c>
      <c r="M90">
        <v>0.85499999999999998</v>
      </c>
      <c r="N90">
        <v>0.67500000000000004</v>
      </c>
      <c r="O90">
        <v>50.351999999999997</v>
      </c>
      <c r="P90">
        <v>36.244</v>
      </c>
    </row>
    <row r="91" spans="1:16" x14ac:dyDescent="0.25">
      <c r="A91" s="1">
        <v>77</v>
      </c>
      <c r="B91">
        <v>69.784000000000006</v>
      </c>
      <c r="E91">
        <v>17.655999999999999</v>
      </c>
      <c r="F91">
        <v>73.891999999999996</v>
      </c>
      <c r="G91">
        <v>73.822999999999993</v>
      </c>
      <c r="J91">
        <v>21.346</v>
      </c>
      <c r="K91">
        <v>75.316999999999993</v>
      </c>
      <c r="L91">
        <v>74.043999999999997</v>
      </c>
      <c r="M91">
        <v>1.9E-2</v>
      </c>
      <c r="O91">
        <v>42.244</v>
      </c>
      <c r="P91">
        <v>50.712000000000003</v>
      </c>
    </row>
    <row r="92" spans="1:16" x14ac:dyDescent="0.25">
      <c r="A92" s="1">
        <v>78</v>
      </c>
      <c r="B92">
        <v>71.998000000000005</v>
      </c>
      <c r="D92">
        <v>0.186</v>
      </c>
      <c r="E92">
        <v>24.692</v>
      </c>
      <c r="F92">
        <v>61.823</v>
      </c>
      <c r="G92">
        <v>74.39</v>
      </c>
      <c r="I92">
        <v>68.188999999999993</v>
      </c>
      <c r="J92">
        <v>5.4340000000000002</v>
      </c>
      <c r="K92">
        <v>11.395</v>
      </c>
      <c r="L92">
        <v>74</v>
      </c>
      <c r="M92">
        <v>1.486</v>
      </c>
      <c r="N92">
        <v>61.823999999999998</v>
      </c>
      <c r="O92">
        <v>6.931</v>
      </c>
      <c r="P92">
        <v>16.196000000000002</v>
      </c>
    </row>
    <row r="93" spans="1:16" x14ac:dyDescent="0.25">
      <c r="A93" s="1">
        <v>79</v>
      </c>
      <c r="B93">
        <v>72.81</v>
      </c>
      <c r="D93">
        <v>2.5670000000000002</v>
      </c>
      <c r="E93">
        <v>31.481999999999999</v>
      </c>
      <c r="F93">
        <v>62.7</v>
      </c>
      <c r="G93">
        <v>68.251999999999995</v>
      </c>
      <c r="I93">
        <v>21.128</v>
      </c>
      <c r="J93">
        <v>14.24</v>
      </c>
      <c r="K93">
        <v>61.042999999999999</v>
      </c>
      <c r="L93">
        <v>66.718000000000004</v>
      </c>
      <c r="N93">
        <v>1.3560000000000001</v>
      </c>
      <c r="O93">
        <v>11.112</v>
      </c>
      <c r="P93">
        <v>84.605000000000004</v>
      </c>
    </row>
    <row r="94" spans="1:16" x14ac:dyDescent="0.25">
      <c r="A94" s="1">
        <v>79</v>
      </c>
      <c r="B94">
        <v>0</v>
      </c>
      <c r="G94">
        <v>0</v>
      </c>
      <c r="L94">
        <v>0</v>
      </c>
    </row>
    <row r="95" spans="1:16" x14ac:dyDescent="0.25">
      <c r="A95" s="1">
        <v>80</v>
      </c>
      <c r="B95">
        <v>80.911000000000001</v>
      </c>
      <c r="C95">
        <v>1.84</v>
      </c>
      <c r="D95">
        <v>1.254</v>
      </c>
      <c r="E95">
        <v>39.564</v>
      </c>
      <c r="F95">
        <v>54.36</v>
      </c>
      <c r="G95">
        <v>76.995000000000005</v>
      </c>
      <c r="H95">
        <v>0.50700000000000001</v>
      </c>
      <c r="I95">
        <v>1.2609999999999999</v>
      </c>
      <c r="J95">
        <v>54.616999999999997</v>
      </c>
      <c r="K95">
        <v>38.064</v>
      </c>
      <c r="L95">
        <v>55.76</v>
      </c>
      <c r="N95">
        <v>78.222999999999999</v>
      </c>
      <c r="O95">
        <v>8.1920000000000002</v>
      </c>
      <c r="P95">
        <v>11.125999999999999</v>
      </c>
    </row>
    <row r="96" spans="1:16" x14ac:dyDescent="0.25">
      <c r="A96" s="1">
        <v>81</v>
      </c>
    </row>
    <row r="97" spans="1:16" x14ac:dyDescent="0.25">
      <c r="A97" s="1">
        <v>81</v>
      </c>
      <c r="B97">
        <v>0</v>
      </c>
      <c r="G97">
        <v>0</v>
      </c>
      <c r="L97">
        <v>0</v>
      </c>
    </row>
    <row r="98" spans="1:16" x14ac:dyDescent="0.25">
      <c r="A98" s="1">
        <v>82</v>
      </c>
      <c r="B98">
        <v>55.350999999999999</v>
      </c>
      <c r="E98">
        <v>14.186</v>
      </c>
      <c r="F98">
        <v>81.012</v>
      </c>
      <c r="G98">
        <v>0</v>
      </c>
      <c r="L98">
        <v>0</v>
      </c>
    </row>
    <row r="99" spans="1:16" x14ac:dyDescent="0.25">
      <c r="A99" s="1">
        <v>82</v>
      </c>
      <c r="B99">
        <v>0</v>
      </c>
      <c r="G99">
        <v>74.558000000000007</v>
      </c>
      <c r="I99">
        <v>61.713000000000001</v>
      </c>
      <c r="J99">
        <v>9.3379999999999992</v>
      </c>
      <c r="K99">
        <v>23.806000000000001</v>
      </c>
      <c r="L99">
        <v>67.977999999999994</v>
      </c>
      <c r="O99">
        <v>24.808</v>
      </c>
      <c r="P99">
        <v>72.251000000000005</v>
      </c>
    </row>
    <row r="100" spans="1:16" x14ac:dyDescent="0.25">
      <c r="A100" s="1">
        <v>82</v>
      </c>
      <c r="B100">
        <v>0</v>
      </c>
      <c r="G100">
        <v>0</v>
      </c>
      <c r="L100">
        <v>0</v>
      </c>
    </row>
  </sheetData>
  <autoFilter ref="A1:P100" xr:uid="{944E503A-2D3C-4BEE-8DC0-EF865F29DB05}"/>
  <conditionalFormatting sqref="A1:A1048576">
    <cfRule type="duplicateValues" dxfId="1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67DB-0420-47B1-8FFD-A689A2BBBF02}">
  <dimension ref="A1:P100"/>
  <sheetViews>
    <sheetView workbookViewId="0">
      <selection activeCell="N70" sqref="N70"/>
    </sheetView>
  </sheetViews>
  <sheetFormatPr defaultRowHeight="15" x14ac:dyDescent="0.25"/>
  <cols>
    <col min="1" max="1" width="30.28515625" customWidth="1"/>
  </cols>
  <sheetData>
    <row r="1" spans="1:16" x14ac:dyDescent="0.25">
      <c r="A1" s="1" t="s">
        <v>2</v>
      </c>
      <c r="B1" t="s">
        <v>3</v>
      </c>
      <c r="C1" t="s">
        <v>604</v>
      </c>
      <c r="D1" t="s">
        <v>1281</v>
      </c>
      <c r="E1" t="s">
        <v>635</v>
      </c>
      <c r="F1" t="s">
        <v>605</v>
      </c>
      <c r="G1" t="s">
        <v>184</v>
      </c>
      <c r="H1" t="s">
        <v>606</v>
      </c>
      <c r="I1" t="s">
        <v>1282</v>
      </c>
      <c r="J1" t="s">
        <v>638</v>
      </c>
      <c r="K1" t="s">
        <v>607</v>
      </c>
      <c r="L1" t="s">
        <v>365</v>
      </c>
      <c r="M1" t="s">
        <v>608</v>
      </c>
      <c r="N1" t="s">
        <v>1283</v>
      </c>
      <c r="O1" t="s">
        <v>646</v>
      </c>
      <c r="P1" t="s">
        <v>609</v>
      </c>
    </row>
    <row r="2" spans="1:16" x14ac:dyDescent="0.25">
      <c r="A2" s="1">
        <v>1</v>
      </c>
      <c r="B2">
        <v>67.721999999999994</v>
      </c>
      <c r="G2">
        <v>74.055000000000007</v>
      </c>
      <c r="L2">
        <v>74.417000000000002</v>
      </c>
    </row>
    <row r="3" spans="1:16" x14ac:dyDescent="0.25">
      <c r="A3" s="1">
        <v>2</v>
      </c>
      <c r="B3">
        <v>65.983000000000004</v>
      </c>
      <c r="G3">
        <v>74.603999999999999</v>
      </c>
      <c r="L3">
        <v>74.897000000000006</v>
      </c>
    </row>
    <row r="4" spans="1:16" x14ac:dyDescent="0.25">
      <c r="A4" s="1">
        <v>3</v>
      </c>
      <c r="B4">
        <v>74.718000000000004</v>
      </c>
      <c r="G4">
        <v>76.375</v>
      </c>
      <c r="L4">
        <v>74.271000000000001</v>
      </c>
    </row>
    <row r="5" spans="1:16" x14ac:dyDescent="0.25">
      <c r="A5" s="1">
        <v>4</v>
      </c>
      <c r="B5">
        <v>73.510999999999996</v>
      </c>
      <c r="G5">
        <v>69.238</v>
      </c>
      <c r="L5">
        <v>74.641000000000005</v>
      </c>
    </row>
    <row r="6" spans="1:16" x14ac:dyDescent="0.25">
      <c r="A6" s="1">
        <v>5</v>
      </c>
    </row>
    <row r="7" spans="1:16" x14ac:dyDescent="0.25">
      <c r="A7" s="1">
        <v>6</v>
      </c>
      <c r="B7">
        <v>73.433999999999997</v>
      </c>
      <c r="G7">
        <v>83.221999999999994</v>
      </c>
      <c r="L7">
        <v>0</v>
      </c>
    </row>
    <row r="8" spans="1:16" x14ac:dyDescent="0.25">
      <c r="A8" s="1">
        <v>6</v>
      </c>
      <c r="B8">
        <v>0</v>
      </c>
      <c r="G8">
        <v>0</v>
      </c>
      <c r="L8">
        <v>74.460999999999999</v>
      </c>
    </row>
    <row r="9" spans="1:16" x14ac:dyDescent="0.25">
      <c r="A9" s="1">
        <v>7</v>
      </c>
    </row>
    <row r="10" spans="1:16" x14ac:dyDescent="0.25">
      <c r="A10" s="1">
        <v>7</v>
      </c>
      <c r="B10">
        <v>0</v>
      </c>
      <c r="G10">
        <v>0</v>
      </c>
      <c r="L10">
        <v>74.442999999999998</v>
      </c>
    </row>
    <row r="11" spans="1:16" x14ac:dyDescent="0.25">
      <c r="A11" s="1">
        <v>8</v>
      </c>
      <c r="B11">
        <v>70.128</v>
      </c>
      <c r="G11">
        <v>69.350999999999999</v>
      </c>
      <c r="L11">
        <v>0</v>
      </c>
    </row>
    <row r="12" spans="1:16" x14ac:dyDescent="0.25">
      <c r="A12" s="1">
        <v>8</v>
      </c>
      <c r="B12">
        <v>0</v>
      </c>
      <c r="G12">
        <v>0</v>
      </c>
      <c r="L12">
        <v>73.125</v>
      </c>
    </row>
    <row r="13" spans="1:16" x14ac:dyDescent="0.25">
      <c r="A13" s="1">
        <v>9</v>
      </c>
      <c r="B13">
        <v>74.775000000000006</v>
      </c>
      <c r="G13">
        <v>74.09</v>
      </c>
      <c r="L13">
        <v>0</v>
      </c>
    </row>
    <row r="14" spans="1:16" x14ac:dyDescent="0.25">
      <c r="A14" s="1">
        <v>9</v>
      </c>
      <c r="B14">
        <v>0</v>
      </c>
      <c r="G14">
        <v>0</v>
      </c>
      <c r="L14">
        <v>74.433999999999997</v>
      </c>
    </row>
    <row r="15" spans="1:16" x14ac:dyDescent="0.25">
      <c r="A15" s="1">
        <v>10</v>
      </c>
      <c r="B15">
        <v>62.302999999999997</v>
      </c>
      <c r="G15">
        <v>78.075000000000003</v>
      </c>
      <c r="L15">
        <v>0</v>
      </c>
    </row>
    <row r="16" spans="1:16" x14ac:dyDescent="0.25">
      <c r="A16" s="1">
        <v>10</v>
      </c>
      <c r="B16">
        <v>0</v>
      </c>
      <c r="G16">
        <v>0</v>
      </c>
      <c r="L16">
        <v>74.304000000000002</v>
      </c>
    </row>
    <row r="17" spans="1:16" x14ac:dyDescent="0.25">
      <c r="A17" s="1">
        <v>11</v>
      </c>
    </row>
    <row r="18" spans="1:16" x14ac:dyDescent="0.25">
      <c r="A18" s="1">
        <v>11</v>
      </c>
      <c r="B18">
        <v>0</v>
      </c>
      <c r="G18">
        <v>74.290999999999997</v>
      </c>
      <c r="I18">
        <v>64.031999999999996</v>
      </c>
      <c r="J18">
        <v>7.7610000000000001</v>
      </c>
      <c r="K18">
        <v>1.859</v>
      </c>
      <c r="L18">
        <v>74.274000000000001</v>
      </c>
      <c r="M18">
        <v>7.0999999999999994E-2</v>
      </c>
      <c r="N18">
        <v>0.16200000000000001</v>
      </c>
      <c r="O18">
        <v>30.584</v>
      </c>
      <c r="P18">
        <v>57.65</v>
      </c>
    </row>
    <row r="19" spans="1:16" x14ac:dyDescent="0.25">
      <c r="A19" s="1">
        <v>13</v>
      </c>
      <c r="B19">
        <v>72.653000000000006</v>
      </c>
      <c r="E19">
        <v>83.453999999999994</v>
      </c>
      <c r="F19">
        <v>1.1000000000000001</v>
      </c>
      <c r="G19">
        <v>0</v>
      </c>
      <c r="L19">
        <v>0</v>
      </c>
    </row>
    <row r="20" spans="1:16" x14ac:dyDescent="0.25">
      <c r="A20" s="1">
        <v>13</v>
      </c>
      <c r="B20">
        <v>0</v>
      </c>
      <c r="G20">
        <v>74.697999999999993</v>
      </c>
      <c r="I20">
        <v>96.79</v>
      </c>
      <c r="J20">
        <v>2.1000000000000001E-2</v>
      </c>
      <c r="K20">
        <v>1.36</v>
      </c>
      <c r="L20">
        <v>0</v>
      </c>
    </row>
    <row r="21" spans="1:16" x14ac:dyDescent="0.25">
      <c r="A21" s="1">
        <v>13</v>
      </c>
      <c r="B21">
        <v>0</v>
      </c>
      <c r="G21">
        <v>0</v>
      </c>
      <c r="L21">
        <v>74.477999999999994</v>
      </c>
      <c r="N21">
        <v>0.79600000000000004</v>
      </c>
      <c r="O21">
        <v>49.475999999999999</v>
      </c>
      <c r="P21">
        <v>26.111000000000001</v>
      </c>
    </row>
    <row r="22" spans="1:16" x14ac:dyDescent="0.25">
      <c r="A22" s="1">
        <v>14</v>
      </c>
      <c r="B22">
        <v>70.56</v>
      </c>
      <c r="C22">
        <v>3.306</v>
      </c>
      <c r="D22">
        <v>15.839</v>
      </c>
      <c r="E22">
        <v>56.831000000000003</v>
      </c>
      <c r="F22">
        <v>0.91600000000000004</v>
      </c>
      <c r="G22">
        <v>74.569000000000003</v>
      </c>
      <c r="I22">
        <v>93.004000000000005</v>
      </c>
      <c r="J22">
        <v>3.8940000000000001</v>
      </c>
      <c r="K22">
        <v>1.4890000000000001</v>
      </c>
      <c r="L22">
        <v>74.606999999999999</v>
      </c>
      <c r="M22">
        <v>0.22700000000000001</v>
      </c>
      <c r="O22">
        <v>44.637</v>
      </c>
      <c r="P22">
        <v>38.616999999999997</v>
      </c>
    </row>
    <row r="23" spans="1:16" x14ac:dyDescent="0.25">
      <c r="A23" s="1">
        <v>15</v>
      </c>
      <c r="B23">
        <v>66.474000000000004</v>
      </c>
      <c r="D23">
        <v>0.91500000000000004</v>
      </c>
      <c r="E23">
        <v>47.11</v>
      </c>
      <c r="F23">
        <v>22.260999999999999</v>
      </c>
      <c r="G23">
        <v>71.828999999999994</v>
      </c>
      <c r="H23">
        <v>4.2999999999999997E-2</v>
      </c>
      <c r="I23">
        <v>64.134</v>
      </c>
      <c r="J23">
        <v>20.382000000000001</v>
      </c>
      <c r="K23">
        <v>7.9050000000000002</v>
      </c>
      <c r="L23">
        <v>75.173000000000002</v>
      </c>
      <c r="M23">
        <v>0.86499999999999999</v>
      </c>
      <c r="N23">
        <v>1.0629999999999999</v>
      </c>
      <c r="O23">
        <v>32.320999999999998</v>
      </c>
      <c r="P23">
        <v>20.855</v>
      </c>
    </row>
    <row r="24" spans="1:16" x14ac:dyDescent="0.25">
      <c r="A24" s="1">
        <v>16</v>
      </c>
      <c r="B24">
        <v>73.3</v>
      </c>
      <c r="E24">
        <v>33.438000000000002</v>
      </c>
      <c r="F24">
        <v>3.4769999999999999</v>
      </c>
      <c r="G24">
        <v>74.8</v>
      </c>
      <c r="I24">
        <v>91.587000000000003</v>
      </c>
      <c r="K24">
        <v>1.6990000000000001</v>
      </c>
      <c r="L24">
        <v>73.731999999999999</v>
      </c>
      <c r="O24">
        <v>29.146000000000001</v>
      </c>
      <c r="P24">
        <v>27.158000000000001</v>
      </c>
    </row>
    <row r="25" spans="1:16" x14ac:dyDescent="0.25">
      <c r="A25" s="1">
        <v>17</v>
      </c>
      <c r="B25">
        <v>69.703000000000003</v>
      </c>
      <c r="E25">
        <v>22.998000000000001</v>
      </c>
      <c r="F25">
        <v>74.271000000000001</v>
      </c>
      <c r="G25">
        <v>73.78</v>
      </c>
      <c r="I25">
        <v>63.595999999999997</v>
      </c>
      <c r="J25">
        <v>7.7850000000000001</v>
      </c>
      <c r="K25">
        <v>17.158000000000001</v>
      </c>
      <c r="L25">
        <v>74.239999999999995</v>
      </c>
      <c r="M25">
        <v>3.5999999999999997E-2</v>
      </c>
      <c r="N25">
        <v>0.35</v>
      </c>
      <c r="O25">
        <v>40.35</v>
      </c>
      <c r="P25">
        <v>45.618000000000002</v>
      </c>
    </row>
    <row r="26" spans="1:16" x14ac:dyDescent="0.25">
      <c r="A26" s="1">
        <v>18</v>
      </c>
      <c r="B26">
        <v>63.555999999999997</v>
      </c>
      <c r="D26">
        <v>2.0299999999999998</v>
      </c>
      <c r="F26">
        <v>77.599000000000004</v>
      </c>
      <c r="G26">
        <v>73.602000000000004</v>
      </c>
      <c r="H26">
        <v>0.51100000000000001</v>
      </c>
      <c r="I26">
        <v>85.155000000000001</v>
      </c>
      <c r="K26">
        <v>7.06</v>
      </c>
      <c r="L26">
        <v>72.194000000000003</v>
      </c>
      <c r="P26">
        <v>88.066999999999993</v>
      </c>
    </row>
    <row r="27" spans="1:16" x14ac:dyDescent="0.25">
      <c r="A27" s="1">
        <v>19</v>
      </c>
      <c r="B27">
        <v>71.230999999999995</v>
      </c>
      <c r="D27">
        <v>2.0150000000000001</v>
      </c>
      <c r="E27">
        <v>27.513000000000002</v>
      </c>
      <c r="F27">
        <v>63.963999999999999</v>
      </c>
      <c r="G27">
        <v>74.228999999999999</v>
      </c>
      <c r="I27">
        <v>94.549000000000007</v>
      </c>
      <c r="J27">
        <v>3.0939999999999999</v>
      </c>
      <c r="K27">
        <v>1.45</v>
      </c>
      <c r="L27">
        <v>74.427999999999997</v>
      </c>
      <c r="N27">
        <v>1.6259999999999999</v>
      </c>
      <c r="O27">
        <v>22.567</v>
      </c>
      <c r="P27">
        <v>69.355999999999995</v>
      </c>
    </row>
    <row r="28" spans="1:16" x14ac:dyDescent="0.25">
      <c r="A28" s="1">
        <v>20</v>
      </c>
      <c r="B28">
        <v>65.819000000000003</v>
      </c>
      <c r="D28">
        <v>0.1</v>
      </c>
      <c r="E28">
        <v>19.015999999999998</v>
      </c>
      <c r="F28">
        <v>78.466999999999999</v>
      </c>
      <c r="G28">
        <v>74.057000000000002</v>
      </c>
      <c r="H28">
        <v>0.92200000000000004</v>
      </c>
      <c r="I28">
        <v>63.185000000000002</v>
      </c>
      <c r="J28">
        <v>14.81</v>
      </c>
      <c r="K28">
        <v>19.815999999999999</v>
      </c>
      <c r="L28">
        <v>74.021000000000001</v>
      </c>
      <c r="M28">
        <v>0.58499999999999996</v>
      </c>
      <c r="N28">
        <v>0.60699999999999998</v>
      </c>
      <c r="O28">
        <v>34.308</v>
      </c>
      <c r="P28">
        <v>60.933</v>
      </c>
    </row>
    <row r="29" spans="1:16" x14ac:dyDescent="0.25">
      <c r="A29" s="1">
        <v>21</v>
      </c>
      <c r="B29">
        <v>71.695999999999998</v>
      </c>
      <c r="E29">
        <v>20.471</v>
      </c>
      <c r="F29">
        <v>74.834000000000003</v>
      </c>
      <c r="G29">
        <v>74.183999999999997</v>
      </c>
      <c r="I29">
        <v>94.813999999999993</v>
      </c>
      <c r="J29">
        <v>2.3540000000000001</v>
      </c>
      <c r="K29">
        <v>2.0569999999999999</v>
      </c>
      <c r="L29">
        <v>74.278999999999996</v>
      </c>
      <c r="N29">
        <v>0.18</v>
      </c>
      <c r="O29">
        <v>20.547999999999998</v>
      </c>
      <c r="P29">
        <v>71.513999999999996</v>
      </c>
    </row>
    <row r="30" spans="1:16" x14ac:dyDescent="0.25">
      <c r="A30" s="1">
        <v>23</v>
      </c>
      <c r="B30">
        <v>71.102000000000004</v>
      </c>
      <c r="G30">
        <v>74.271000000000001</v>
      </c>
      <c r="L30">
        <v>74.088999999999999</v>
      </c>
    </row>
    <row r="31" spans="1:16" x14ac:dyDescent="0.25">
      <c r="A31" s="1">
        <v>24</v>
      </c>
      <c r="B31">
        <v>79.195999999999998</v>
      </c>
      <c r="G31">
        <v>74.084000000000003</v>
      </c>
      <c r="L31">
        <v>74.344999999999999</v>
      </c>
    </row>
    <row r="32" spans="1:16" x14ac:dyDescent="0.25">
      <c r="A32" s="1">
        <v>25</v>
      </c>
      <c r="B32">
        <v>69.858999999999995</v>
      </c>
      <c r="G32">
        <v>73.966999999999999</v>
      </c>
      <c r="L32">
        <v>73.793000000000006</v>
      </c>
    </row>
    <row r="33" spans="1:12" x14ac:dyDescent="0.25">
      <c r="A33" s="1">
        <v>26</v>
      </c>
      <c r="B33">
        <v>66.063999999999993</v>
      </c>
      <c r="G33">
        <v>73.97</v>
      </c>
      <c r="L33">
        <v>74.171000000000006</v>
      </c>
    </row>
    <row r="34" spans="1:12" x14ac:dyDescent="0.25">
      <c r="A34" s="1">
        <v>27</v>
      </c>
      <c r="B34">
        <v>81.510999999999996</v>
      </c>
      <c r="G34">
        <v>74.099000000000004</v>
      </c>
      <c r="L34">
        <v>74.013000000000005</v>
      </c>
    </row>
    <row r="35" spans="1:12" x14ac:dyDescent="0.25">
      <c r="A35" s="1">
        <v>28</v>
      </c>
      <c r="B35">
        <v>65.271000000000001</v>
      </c>
      <c r="G35">
        <v>0</v>
      </c>
      <c r="L35">
        <v>0</v>
      </c>
    </row>
    <row r="36" spans="1:12" x14ac:dyDescent="0.25">
      <c r="A36" s="1">
        <v>28</v>
      </c>
      <c r="B36">
        <v>0</v>
      </c>
      <c r="G36">
        <v>72.855000000000004</v>
      </c>
      <c r="L36">
        <v>75.084999999999994</v>
      </c>
    </row>
    <row r="37" spans="1:12" x14ac:dyDescent="0.25">
      <c r="A37" s="1">
        <v>29</v>
      </c>
      <c r="B37">
        <v>66.799000000000007</v>
      </c>
      <c r="G37">
        <v>74.03</v>
      </c>
      <c r="L37">
        <v>74.111999999999995</v>
      </c>
    </row>
    <row r="38" spans="1:12" x14ac:dyDescent="0.25">
      <c r="A38" s="1">
        <v>30</v>
      </c>
      <c r="B38">
        <v>71.652000000000001</v>
      </c>
      <c r="G38">
        <v>74.254999999999995</v>
      </c>
      <c r="L38">
        <v>74.289000000000001</v>
      </c>
    </row>
    <row r="39" spans="1:12" x14ac:dyDescent="0.25">
      <c r="A39" s="1">
        <v>31</v>
      </c>
      <c r="B39">
        <v>70.066999999999993</v>
      </c>
      <c r="G39">
        <v>71.578999999999994</v>
      </c>
      <c r="L39">
        <v>74.063999999999993</v>
      </c>
    </row>
    <row r="40" spans="1:12" x14ac:dyDescent="0.25">
      <c r="A40" s="1">
        <v>32</v>
      </c>
      <c r="B40">
        <v>70.156000000000006</v>
      </c>
      <c r="G40">
        <v>0</v>
      </c>
      <c r="L40">
        <v>0</v>
      </c>
    </row>
    <row r="41" spans="1:12" x14ac:dyDescent="0.25">
      <c r="A41" s="1">
        <v>32</v>
      </c>
      <c r="B41">
        <v>0</v>
      </c>
      <c r="G41">
        <v>74.131</v>
      </c>
      <c r="L41">
        <v>74.143000000000001</v>
      </c>
    </row>
    <row r="42" spans="1:12" x14ac:dyDescent="0.25">
      <c r="A42" s="1">
        <v>33</v>
      </c>
      <c r="B42">
        <v>70.858999999999995</v>
      </c>
      <c r="G42">
        <v>74.427000000000007</v>
      </c>
      <c r="L42">
        <v>74.075999999999993</v>
      </c>
    </row>
    <row r="43" spans="1:12" x14ac:dyDescent="0.25">
      <c r="A43" s="1">
        <v>34</v>
      </c>
      <c r="B43">
        <v>66.828000000000003</v>
      </c>
      <c r="G43">
        <v>63.104999999999997</v>
      </c>
      <c r="L43">
        <v>65.352999999999994</v>
      </c>
    </row>
    <row r="44" spans="1:12" x14ac:dyDescent="0.25">
      <c r="A44" s="1">
        <v>35</v>
      </c>
      <c r="B44">
        <v>68.914000000000001</v>
      </c>
      <c r="G44">
        <v>62.734999999999999</v>
      </c>
      <c r="L44">
        <v>73.703000000000003</v>
      </c>
    </row>
    <row r="45" spans="1:12" x14ac:dyDescent="0.25">
      <c r="A45" s="1">
        <v>36</v>
      </c>
      <c r="B45">
        <v>68.852999999999994</v>
      </c>
      <c r="G45">
        <v>74.275999999999996</v>
      </c>
      <c r="L45">
        <v>73.701999999999998</v>
      </c>
    </row>
    <row r="46" spans="1:12" x14ac:dyDescent="0.25">
      <c r="A46" s="1">
        <v>37</v>
      </c>
      <c r="B46">
        <v>66.712999999999994</v>
      </c>
      <c r="G46">
        <v>74.837000000000003</v>
      </c>
      <c r="L46">
        <v>74.521000000000001</v>
      </c>
    </row>
    <row r="47" spans="1:12" x14ac:dyDescent="0.25">
      <c r="A47" s="1">
        <v>38</v>
      </c>
      <c r="B47">
        <v>68.882000000000005</v>
      </c>
      <c r="G47">
        <v>74.453000000000003</v>
      </c>
      <c r="L47">
        <v>74.384</v>
      </c>
    </row>
    <row r="48" spans="1:12" x14ac:dyDescent="0.25">
      <c r="A48" s="1">
        <v>50</v>
      </c>
      <c r="B48">
        <v>139.85400000000001</v>
      </c>
      <c r="G48">
        <v>74.177999999999997</v>
      </c>
      <c r="L48">
        <v>73.915999999999997</v>
      </c>
    </row>
    <row r="49" spans="1:16" x14ac:dyDescent="0.25">
      <c r="A49" s="1">
        <v>51</v>
      </c>
      <c r="B49">
        <v>73.468000000000004</v>
      </c>
      <c r="G49">
        <v>74.760999999999996</v>
      </c>
      <c r="L49">
        <v>74.713999999999999</v>
      </c>
    </row>
    <row r="50" spans="1:16" x14ac:dyDescent="0.25">
      <c r="A50" s="1">
        <v>52</v>
      </c>
      <c r="B50">
        <v>76.81</v>
      </c>
      <c r="G50">
        <v>74.308999999999997</v>
      </c>
      <c r="L50">
        <v>74.454999999999998</v>
      </c>
    </row>
    <row r="51" spans="1:16" x14ac:dyDescent="0.25">
      <c r="A51" s="1">
        <v>53</v>
      </c>
      <c r="B51">
        <v>69.545000000000002</v>
      </c>
      <c r="G51">
        <v>66.388999999999996</v>
      </c>
      <c r="L51">
        <v>74.325000000000003</v>
      </c>
    </row>
    <row r="52" spans="1:16" x14ac:dyDescent="0.25">
      <c r="A52" s="1">
        <v>54</v>
      </c>
      <c r="B52">
        <v>74.412999999999997</v>
      </c>
      <c r="G52">
        <v>74.245999999999995</v>
      </c>
      <c r="L52">
        <v>73.966999999999999</v>
      </c>
    </row>
    <row r="53" spans="1:16" x14ac:dyDescent="0.25">
      <c r="A53" s="1">
        <v>56</v>
      </c>
      <c r="B53">
        <v>63.69</v>
      </c>
      <c r="G53">
        <v>74.471999999999994</v>
      </c>
      <c r="L53">
        <v>74.561000000000007</v>
      </c>
    </row>
    <row r="54" spans="1:16" x14ac:dyDescent="0.25">
      <c r="A54" s="1">
        <v>57</v>
      </c>
      <c r="B54">
        <v>74.683000000000007</v>
      </c>
      <c r="G54">
        <v>74.191999999999993</v>
      </c>
      <c r="L54">
        <v>0</v>
      </c>
    </row>
    <row r="55" spans="1:16" x14ac:dyDescent="0.25">
      <c r="A55" s="1">
        <v>57</v>
      </c>
      <c r="B55">
        <v>0</v>
      </c>
      <c r="G55">
        <v>0</v>
      </c>
      <c r="L55">
        <v>74.522999999999996</v>
      </c>
    </row>
    <row r="56" spans="1:16" x14ac:dyDescent="0.25">
      <c r="A56" s="1">
        <v>58</v>
      </c>
      <c r="B56">
        <v>64.998999999999995</v>
      </c>
      <c r="G56">
        <v>74.531000000000006</v>
      </c>
      <c r="L56">
        <v>0</v>
      </c>
    </row>
    <row r="57" spans="1:16" x14ac:dyDescent="0.25">
      <c r="A57" s="1">
        <v>58</v>
      </c>
      <c r="B57">
        <v>0</v>
      </c>
      <c r="G57">
        <v>0</v>
      </c>
      <c r="L57">
        <v>74.545000000000002</v>
      </c>
    </row>
    <row r="58" spans="1:16" x14ac:dyDescent="0.25">
      <c r="A58" s="1">
        <v>59</v>
      </c>
      <c r="B58">
        <v>62.555999999999997</v>
      </c>
      <c r="G58">
        <v>74.045000000000002</v>
      </c>
      <c r="L58">
        <v>0</v>
      </c>
    </row>
    <row r="59" spans="1:16" x14ac:dyDescent="0.25">
      <c r="A59" s="1">
        <v>59</v>
      </c>
      <c r="B59">
        <v>0</v>
      </c>
      <c r="G59">
        <v>0</v>
      </c>
      <c r="L59">
        <v>74.128</v>
      </c>
    </row>
    <row r="60" spans="1:16" x14ac:dyDescent="0.25">
      <c r="A60" s="1">
        <v>60</v>
      </c>
      <c r="B60">
        <v>70.147999999999996</v>
      </c>
      <c r="G60">
        <v>74.206000000000003</v>
      </c>
      <c r="L60">
        <v>0</v>
      </c>
    </row>
    <row r="61" spans="1:16" x14ac:dyDescent="0.25">
      <c r="A61" s="1">
        <v>60</v>
      </c>
      <c r="B61">
        <v>0</v>
      </c>
      <c r="G61">
        <v>0</v>
      </c>
      <c r="L61">
        <v>74.03</v>
      </c>
    </row>
    <row r="62" spans="1:16" x14ac:dyDescent="0.25">
      <c r="A62" s="1">
        <v>61</v>
      </c>
      <c r="B62">
        <v>65.721999999999994</v>
      </c>
      <c r="G62">
        <v>85.150999999999996</v>
      </c>
      <c r="L62">
        <v>0</v>
      </c>
    </row>
    <row r="63" spans="1:16" x14ac:dyDescent="0.25">
      <c r="A63" s="1">
        <v>61</v>
      </c>
      <c r="B63">
        <v>0</v>
      </c>
      <c r="G63">
        <v>0</v>
      </c>
      <c r="L63">
        <v>73.924000000000007</v>
      </c>
    </row>
    <row r="64" spans="1:16" x14ac:dyDescent="0.25">
      <c r="A64" s="1">
        <v>62</v>
      </c>
      <c r="B64">
        <v>70.608000000000004</v>
      </c>
      <c r="C64">
        <v>0.372</v>
      </c>
      <c r="E64">
        <v>40.692</v>
      </c>
      <c r="F64">
        <v>55.804000000000002</v>
      </c>
      <c r="G64">
        <v>72.664000000000001</v>
      </c>
      <c r="I64">
        <v>83.369</v>
      </c>
      <c r="J64">
        <v>3.1960000000000002</v>
      </c>
      <c r="K64">
        <v>8.4350000000000005</v>
      </c>
      <c r="L64">
        <v>74.198999999999998</v>
      </c>
      <c r="M64">
        <v>7.0000000000000001E-3</v>
      </c>
      <c r="O64">
        <v>41.859000000000002</v>
      </c>
      <c r="P64">
        <v>41.387</v>
      </c>
    </row>
    <row r="65" spans="1:16" x14ac:dyDescent="0.25">
      <c r="A65" s="1">
        <v>63</v>
      </c>
      <c r="B65">
        <v>70.701999999999998</v>
      </c>
      <c r="C65">
        <v>2.1739999999999999</v>
      </c>
      <c r="D65">
        <v>0.32800000000000001</v>
      </c>
      <c r="E65">
        <v>22.800999999999998</v>
      </c>
      <c r="F65">
        <v>6.3680000000000003</v>
      </c>
      <c r="G65">
        <v>74.215000000000003</v>
      </c>
      <c r="H65">
        <v>0.78200000000000003</v>
      </c>
      <c r="I65">
        <v>70.491</v>
      </c>
      <c r="J65">
        <v>16.253</v>
      </c>
      <c r="K65">
        <v>7.52</v>
      </c>
      <c r="L65">
        <v>0</v>
      </c>
    </row>
    <row r="66" spans="1:16" x14ac:dyDescent="0.25">
      <c r="A66" s="1">
        <v>63</v>
      </c>
      <c r="B66">
        <v>0</v>
      </c>
      <c r="G66">
        <v>0</v>
      </c>
      <c r="L66">
        <v>73.760000000000005</v>
      </c>
      <c r="M66">
        <v>0.69299999999999995</v>
      </c>
      <c r="N66">
        <v>0.156</v>
      </c>
      <c r="O66">
        <v>31.254999999999999</v>
      </c>
      <c r="P66">
        <v>1.3560000000000001</v>
      </c>
    </row>
    <row r="67" spans="1:16" x14ac:dyDescent="0.25">
      <c r="A67" s="1">
        <v>64</v>
      </c>
      <c r="B67">
        <v>68.129000000000005</v>
      </c>
      <c r="E67">
        <v>35.130000000000003</v>
      </c>
      <c r="F67">
        <v>59.997999999999998</v>
      </c>
      <c r="G67">
        <v>73.884</v>
      </c>
      <c r="J67">
        <v>31.233000000000001</v>
      </c>
      <c r="K67">
        <v>61.984999999999999</v>
      </c>
      <c r="L67">
        <v>74.299000000000007</v>
      </c>
      <c r="O67">
        <v>39.423000000000002</v>
      </c>
      <c r="P67">
        <v>55.085999999999999</v>
      </c>
    </row>
    <row r="68" spans="1:16" x14ac:dyDescent="0.25">
      <c r="A68" s="1">
        <v>65</v>
      </c>
    </row>
    <row r="69" spans="1:16" x14ac:dyDescent="0.25">
      <c r="A69" s="1">
        <v>65</v>
      </c>
      <c r="B69">
        <v>0</v>
      </c>
      <c r="G69">
        <v>0</v>
      </c>
      <c r="L69">
        <v>0</v>
      </c>
    </row>
    <row r="70" spans="1:16" x14ac:dyDescent="0.25">
      <c r="A70" s="1">
        <v>66</v>
      </c>
      <c r="B70">
        <v>73.179000000000002</v>
      </c>
      <c r="D70">
        <v>0.752</v>
      </c>
      <c r="E70">
        <v>65.097999999999999</v>
      </c>
      <c r="F70">
        <v>27.504000000000001</v>
      </c>
      <c r="G70">
        <v>73.709000000000003</v>
      </c>
      <c r="H70">
        <v>0.96899999999999997</v>
      </c>
      <c r="I70">
        <v>54.478000000000002</v>
      </c>
      <c r="J70">
        <v>28.178000000000001</v>
      </c>
      <c r="K70">
        <v>11.567</v>
      </c>
      <c r="L70">
        <v>74.727999999999994</v>
      </c>
      <c r="O70">
        <v>34.030999999999999</v>
      </c>
      <c r="P70">
        <v>61.048000000000002</v>
      </c>
    </row>
    <row r="71" spans="1:16" x14ac:dyDescent="0.25">
      <c r="A71" s="1">
        <v>67</v>
      </c>
      <c r="B71">
        <v>72.914000000000001</v>
      </c>
      <c r="C71">
        <v>2.4740000000000002</v>
      </c>
      <c r="E71">
        <v>20.492999999999999</v>
      </c>
      <c r="G71">
        <v>73.837999999999994</v>
      </c>
      <c r="H71">
        <v>0.57599999999999996</v>
      </c>
      <c r="I71">
        <v>8.9999999999999993E-3</v>
      </c>
      <c r="J71">
        <v>22.463999999999999</v>
      </c>
      <c r="K71">
        <v>19.210999999999999</v>
      </c>
      <c r="L71">
        <v>74.305999999999997</v>
      </c>
      <c r="N71">
        <v>59.448999999999998</v>
      </c>
      <c r="O71">
        <v>1.6040000000000001</v>
      </c>
      <c r="P71">
        <v>7.806</v>
      </c>
    </row>
    <row r="72" spans="1:16" x14ac:dyDescent="0.25">
      <c r="A72" s="1">
        <v>68</v>
      </c>
      <c r="B72">
        <v>62.75</v>
      </c>
      <c r="D72">
        <v>0.53400000000000003</v>
      </c>
      <c r="E72">
        <v>9.7639999999999993</v>
      </c>
      <c r="F72">
        <v>85.876000000000005</v>
      </c>
      <c r="G72">
        <v>59.37</v>
      </c>
      <c r="I72">
        <v>72.091999999999999</v>
      </c>
      <c r="J72">
        <v>8.2520000000000007</v>
      </c>
      <c r="K72">
        <v>15.84</v>
      </c>
      <c r="L72">
        <v>73.823999999999998</v>
      </c>
      <c r="N72">
        <v>1.421</v>
      </c>
      <c r="O72">
        <v>37.067</v>
      </c>
      <c r="P72">
        <v>58.587000000000003</v>
      </c>
    </row>
    <row r="73" spans="1:16" x14ac:dyDescent="0.25">
      <c r="A73" s="1">
        <v>69</v>
      </c>
      <c r="B73">
        <v>73.564999999999998</v>
      </c>
      <c r="E73">
        <v>17.353000000000002</v>
      </c>
      <c r="F73">
        <v>79.867000000000004</v>
      </c>
      <c r="G73">
        <v>74.102000000000004</v>
      </c>
      <c r="H73">
        <v>0.04</v>
      </c>
      <c r="I73">
        <v>25.213000000000001</v>
      </c>
      <c r="J73">
        <v>45.636000000000003</v>
      </c>
      <c r="K73">
        <v>20.277000000000001</v>
      </c>
      <c r="L73">
        <v>0</v>
      </c>
    </row>
    <row r="74" spans="1:16" x14ac:dyDescent="0.25">
      <c r="A74" s="1">
        <v>69</v>
      </c>
      <c r="B74">
        <v>0</v>
      </c>
      <c r="G74">
        <v>0</v>
      </c>
      <c r="L74">
        <v>0</v>
      </c>
    </row>
    <row r="75" spans="1:16" x14ac:dyDescent="0.25">
      <c r="A75" s="1">
        <v>69</v>
      </c>
      <c r="B75">
        <v>0</v>
      </c>
      <c r="G75">
        <v>0</v>
      </c>
      <c r="L75">
        <v>74.122</v>
      </c>
      <c r="O75">
        <v>6.42</v>
      </c>
      <c r="P75">
        <v>92.007999999999996</v>
      </c>
    </row>
    <row r="76" spans="1:16" x14ac:dyDescent="0.25">
      <c r="A76" s="1">
        <v>69</v>
      </c>
      <c r="B76">
        <v>0</v>
      </c>
      <c r="G76">
        <v>0</v>
      </c>
      <c r="L76">
        <v>0</v>
      </c>
    </row>
    <row r="77" spans="1:16" x14ac:dyDescent="0.25">
      <c r="A77" s="1">
        <v>69</v>
      </c>
      <c r="B77">
        <v>0</v>
      </c>
      <c r="G77">
        <v>0</v>
      </c>
      <c r="L77">
        <v>0</v>
      </c>
    </row>
    <row r="78" spans="1:16" x14ac:dyDescent="0.25">
      <c r="A78" s="1">
        <v>69</v>
      </c>
      <c r="B78">
        <v>0</v>
      </c>
      <c r="G78">
        <v>0</v>
      </c>
      <c r="L78">
        <v>0</v>
      </c>
    </row>
    <row r="79" spans="1:16" x14ac:dyDescent="0.25">
      <c r="A79" s="1">
        <v>69</v>
      </c>
      <c r="B79">
        <v>0</v>
      </c>
      <c r="G79">
        <v>0</v>
      </c>
      <c r="L79">
        <v>0</v>
      </c>
    </row>
    <row r="80" spans="1:16" x14ac:dyDescent="0.25">
      <c r="A80" s="1">
        <v>69</v>
      </c>
      <c r="B80">
        <v>0</v>
      </c>
      <c r="G80">
        <v>0</v>
      </c>
      <c r="L80">
        <v>0</v>
      </c>
    </row>
    <row r="81" spans="1:16" x14ac:dyDescent="0.25">
      <c r="A81" s="1">
        <v>70</v>
      </c>
      <c r="B81">
        <v>69.974000000000004</v>
      </c>
      <c r="C81">
        <v>3.1869999999999998</v>
      </c>
      <c r="E81">
        <v>38.630000000000003</v>
      </c>
      <c r="F81">
        <v>54.165999999999997</v>
      </c>
      <c r="G81">
        <v>73.742000000000004</v>
      </c>
      <c r="I81">
        <v>92.587999999999994</v>
      </c>
      <c r="J81">
        <v>0.79900000000000004</v>
      </c>
      <c r="K81">
        <v>1.3109999999999999</v>
      </c>
      <c r="L81">
        <v>73.641999999999996</v>
      </c>
      <c r="O81">
        <v>13.919</v>
      </c>
      <c r="P81">
        <v>80.301000000000002</v>
      </c>
    </row>
    <row r="82" spans="1:16" x14ac:dyDescent="0.25">
      <c r="A82" s="1">
        <v>71</v>
      </c>
    </row>
    <row r="83" spans="1:16" x14ac:dyDescent="0.25">
      <c r="A83" s="1">
        <v>71</v>
      </c>
      <c r="B83">
        <v>0</v>
      </c>
      <c r="G83">
        <v>74.254999999999995</v>
      </c>
      <c r="I83">
        <v>82.456000000000003</v>
      </c>
      <c r="J83">
        <v>3.702</v>
      </c>
      <c r="K83">
        <v>12.419</v>
      </c>
      <c r="L83">
        <v>74.399000000000001</v>
      </c>
      <c r="N83">
        <v>88.748999999999995</v>
      </c>
      <c r="P83">
        <v>10.086</v>
      </c>
    </row>
    <row r="84" spans="1:16" x14ac:dyDescent="0.25">
      <c r="A84" s="1">
        <v>72</v>
      </c>
      <c r="B84">
        <v>67.346000000000004</v>
      </c>
      <c r="G84">
        <v>74.323999999999998</v>
      </c>
      <c r="L84">
        <v>62.478000000000002</v>
      </c>
    </row>
    <row r="85" spans="1:16" x14ac:dyDescent="0.25">
      <c r="A85" s="1">
        <v>73</v>
      </c>
    </row>
    <row r="86" spans="1:16" x14ac:dyDescent="0.25">
      <c r="A86" s="1">
        <v>74</v>
      </c>
      <c r="B86">
        <v>73.671000000000006</v>
      </c>
      <c r="G86">
        <v>73.658000000000001</v>
      </c>
      <c r="L86">
        <v>74.295000000000002</v>
      </c>
    </row>
    <row r="87" spans="1:16" x14ac:dyDescent="0.25">
      <c r="A87" s="1">
        <v>75</v>
      </c>
      <c r="B87">
        <v>80.525999999999996</v>
      </c>
      <c r="G87">
        <v>72.837999999999994</v>
      </c>
      <c r="L87">
        <v>71.399000000000001</v>
      </c>
    </row>
    <row r="88" spans="1:16" x14ac:dyDescent="0.25">
      <c r="A88" s="1">
        <v>75</v>
      </c>
      <c r="B88">
        <v>0</v>
      </c>
      <c r="G88">
        <v>0</v>
      </c>
      <c r="L88">
        <v>0</v>
      </c>
    </row>
    <row r="89" spans="1:16" x14ac:dyDescent="0.25">
      <c r="A89" s="1">
        <v>76</v>
      </c>
      <c r="B89">
        <v>73.87</v>
      </c>
      <c r="G89">
        <v>0</v>
      </c>
      <c r="L89">
        <v>0</v>
      </c>
    </row>
    <row r="90" spans="1:16" x14ac:dyDescent="0.25">
      <c r="A90" s="1">
        <v>76</v>
      </c>
      <c r="B90">
        <v>0</v>
      </c>
      <c r="G90">
        <v>74.289000000000001</v>
      </c>
      <c r="L90">
        <v>74.064999999999998</v>
      </c>
    </row>
    <row r="91" spans="1:16" x14ac:dyDescent="0.25">
      <c r="A91" s="1">
        <v>77</v>
      </c>
      <c r="B91">
        <v>69.784000000000006</v>
      </c>
      <c r="G91">
        <v>73.822999999999993</v>
      </c>
      <c r="L91">
        <v>74.043999999999997</v>
      </c>
    </row>
    <row r="92" spans="1:16" x14ac:dyDescent="0.25">
      <c r="A92" s="1">
        <v>78</v>
      </c>
      <c r="B92">
        <v>71.998000000000005</v>
      </c>
      <c r="G92">
        <v>74.39</v>
      </c>
      <c r="L92">
        <v>74</v>
      </c>
    </row>
    <row r="93" spans="1:16" x14ac:dyDescent="0.25">
      <c r="A93" s="1">
        <v>79</v>
      </c>
      <c r="B93">
        <v>72.81</v>
      </c>
      <c r="G93">
        <v>68.251999999999995</v>
      </c>
      <c r="L93">
        <v>66.718000000000004</v>
      </c>
    </row>
    <row r="94" spans="1:16" x14ac:dyDescent="0.25">
      <c r="A94" s="1">
        <v>79</v>
      </c>
      <c r="B94">
        <v>0</v>
      </c>
      <c r="G94">
        <v>0</v>
      </c>
      <c r="L94">
        <v>0</v>
      </c>
    </row>
    <row r="95" spans="1:16" x14ac:dyDescent="0.25">
      <c r="A95" s="1">
        <v>80</v>
      </c>
      <c r="B95">
        <v>80.911000000000001</v>
      </c>
      <c r="G95">
        <v>76.995000000000005</v>
      </c>
      <c r="L95">
        <v>55.76</v>
      </c>
    </row>
    <row r="96" spans="1:16" x14ac:dyDescent="0.25">
      <c r="A96" s="1">
        <v>81</v>
      </c>
    </row>
    <row r="97" spans="1:12" x14ac:dyDescent="0.25">
      <c r="A97" s="1">
        <v>81</v>
      </c>
      <c r="B97">
        <v>0</v>
      </c>
      <c r="G97">
        <v>0</v>
      </c>
      <c r="L97">
        <v>0</v>
      </c>
    </row>
    <row r="98" spans="1:12" x14ac:dyDescent="0.25">
      <c r="A98" s="1">
        <v>82</v>
      </c>
      <c r="B98">
        <v>55.350999999999999</v>
      </c>
      <c r="G98">
        <v>0</v>
      </c>
      <c r="L98">
        <v>0</v>
      </c>
    </row>
    <row r="99" spans="1:12" x14ac:dyDescent="0.25">
      <c r="A99" s="1">
        <v>82</v>
      </c>
      <c r="B99">
        <v>0</v>
      </c>
      <c r="G99">
        <v>74.558000000000007</v>
      </c>
      <c r="L99">
        <v>67.977999999999994</v>
      </c>
    </row>
    <row r="100" spans="1:12" x14ac:dyDescent="0.25">
      <c r="A100" s="1">
        <v>82</v>
      </c>
      <c r="B100">
        <v>0</v>
      </c>
      <c r="G100">
        <v>0</v>
      </c>
      <c r="L100">
        <v>0</v>
      </c>
    </row>
  </sheetData>
  <autoFilter ref="A1:P100" xr:uid="{19AF67DB-0420-47B1-8FFD-A689A2BBBF02}"/>
  <conditionalFormatting sqref="A1:A1048576">
    <cfRule type="duplicateValues" dxfId="1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059E-4206-401F-B9D6-1410B57652B8}">
  <dimension ref="A1:Z61"/>
  <sheetViews>
    <sheetView topLeftCell="A4" zoomScale="70" zoomScaleNormal="70" workbookViewId="0">
      <selection activeCell="E48" sqref="E48:W48"/>
    </sheetView>
  </sheetViews>
  <sheetFormatPr defaultRowHeight="15" x14ac:dyDescent="0.25"/>
  <cols>
    <col min="5" max="5" width="9.42578125" customWidth="1"/>
    <col min="23" max="23" width="9.140625" customWidth="1"/>
    <col min="24" max="24" width="30" customWidth="1"/>
    <col min="25" max="25" width="35.7109375" customWidth="1"/>
  </cols>
  <sheetData>
    <row r="1" spans="1:26" x14ac:dyDescent="0.25">
      <c r="A1" t="s">
        <v>1277</v>
      </c>
      <c r="B1" t="s">
        <v>1278</v>
      </c>
      <c r="C1" t="s">
        <v>1279</v>
      </c>
      <c r="D1" t="s">
        <v>612</v>
      </c>
      <c r="E1" t="s">
        <v>2</v>
      </c>
      <c r="F1" s="11" t="s">
        <v>3</v>
      </c>
      <c r="G1" s="11" t="s">
        <v>604</v>
      </c>
      <c r="H1" s="11" t="s">
        <v>1281</v>
      </c>
      <c r="I1" s="11" t="s">
        <v>635</v>
      </c>
      <c r="J1" s="11" t="s">
        <v>605</v>
      </c>
      <c r="K1" s="11" t="s">
        <v>677</v>
      </c>
      <c r="L1" s="12" t="s">
        <v>184</v>
      </c>
      <c r="M1" s="12" t="s">
        <v>606</v>
      </c>
      <c r="N1" s="12" t="s">
        <v>1282</v>
      </c>
      <c r="O1" s="12" t="s">
        <v>638</v>
      </c>
      <c r="P1" s="12" t="s">
        <v>607</v>
      </c>
      <c r="Q1" s="12" t="s">
        <v>676</v>
      </c>
      <c r="R1" s="14" t="s">
        <v>365</v>
      </c>
      <c r="S1" s="14" t="s">
        <v>608</v>
      </c>
      <c r="T1" s="14" t="s">
        <v>1283</v>
      </c>
      <c r="U1" s="14" t="s">
        <v>646</v>
      </c>
      <c r="V1" s="14" t="s">
        <v>609</v>
      </c>
      <c r="W1" s="14" t="s">
        <v>678</v>
      </c>
    </row>
    <row r="2" spans="1:26" x14ac:dyDescent="0.25">
      <c r="A2">
        <v>0</v>
      </c>
      <c r="B2">
        <v>3</v>
      </c>
      <c r="C2">
        <v>2</v>
      </c>
      <c r="D2">
        <v>4</v>
      </c>
      <c r="E2">
        <v>4</v>
      </c>
      <c r="F2">
        <v>73.510999999999996</v>
      </c>
      <c r="I2">
        <v>22.725999999999999</v>
      </c>
      <c r="J2">
        <v>77.331000000000003</v>
      </c>
      <c r="K2" s="18">
        <f t="shared" ref="K2:K33" si="0">SUM(G2:J2)/100</f>
        <v>1.00057</v>
      </c>
      <c r="L2">
        <v>69.238</v>
      </c>
      <c r="N2">
        <v>94.927999999999997</v>
      </c>
      <c r="P2">
        <v>4.4770000000000003</v>
      </c>
      <c r="Q2" s="18">
        <f t="shared" ref="Q2:Q33" si="1">SUM(M2:P2)/100</f>
        <v>0.99404999999999999</v>
      </c>
      <c r="R2">
        <v>74.641000000000005</v>
      </c>
      <c r="U2">
        <v>12.694000000000001</v>
      </c>
      <c r="V2">
        <v>85.941999999999993</v>
      </c>
      <c r="W2" s="18">
        <f t="shared" ref="W2:W33" si="2">SUM(S2:V2)/100</f>
        <v>0.9863599999999999</v>
      </c>
    </row>
    <row r="3" spans="1:26" x14ac:dyDescent="0.25">
      <c r="A3">
        <v>3</v>
      </c>
      <c r="B3">
        <v>3</v>
      </c>
      <c r="C3">
        <v>2</v>
      </c>
      <c r="D3">
        <v>6</v>
      </c>
      <c r="E3">
        <v>6</v>
      </c>
      <c r="F3">
        <v>73.433999999999997</v>
      </c>
      <c r="G3">
        <v>3.8250000000000002</v>
      </c>
      <c r="H3">
        <v>8.86</v>
      </c>
      <c r="I3">
        <v>55.939</v>
      </c>
      <c r="J3">
        <v>28.989000000000001</v>
      </c>
      <c r="K3" s="18">
        <f t="shared" si="0"/>
        <v>0.97612999999999994</v>
      </c>
      <c r="L3">
        <v>83.221999999999994</v>
      </c>
      <c r="M3">
        <v>1.0669999999999999</v>
      </c>
      <c r="N3">
        <v>59.435000000000002</v>
      </c>
      <c r="O3">
        <v>20.763999999999999</v>
      </c>
      <c r="P3">
        <v>13.099</v>
      </c>
      <c r="Q3" s="18">
        <f t="shared" si="1"/>
        <v>0.9436500000000001</v>
      </c>
      <c r="R3">
        <v>74.460999999999999</v>
      </c>
      <c r="T3">
        <v>0.17899999999999999</v>
      </c>
      <c r="U3">
        <v>36.348999999999997</v>
      </c>
      <c r="V3">
        <v>63.631</v>
      </c>
      <c r="W3" s="18">
        <f t="shared" si="2"/>
        <v>1.00159</v>
      </c>
    </row>
    <row r="4" spans="1:26" x14ac:dyDescent="0.25">
      <c r="A4">
        <v>0</v>
      </c>
      <c r="B4">
        <v>3</v>
      </c>
      <c r="C4">
        <v>2</v>
      </c>
      <c r="D4">
        <v>7</v>
      </c>
      <c r="E4">
        <v>7</v>
      </c>
      <c r="F4">
        <v>0</v>
      </c>
      <c r="K4" s="18">
        <f t="shared" si="0"/>
        <v>0</v>
      </c>
      <c r="L4">
        <v>0</v>
      </c>
      <c r="Q4" s="18">
        <f t="shared" si="1"/>
        <v>0</v>
      </c>
      <c r="R4">
        <v>74.442999999999998</v>
      </c>
      <c r="T4">
        <v>0.86499999999999999</v>
      </c>
      <c r="U4">
        <v>21.689</v>
      </c>
      <c r="V4">
        <v>69.355999999999995</v>
      </c>
      <c r="W4" s="18">
        <f t="shared" si="2"/>
        <v>0.91909999999999992</v>
      </c>
    </row>
    <row r="5" spans="1:26" x14ac:dyDescent="0.25">
      <c r="A5">
        <v>0</v>
      </c>
      <c r="B5">
        <v>2</v>
      </c>
      <c r="C5">
        <v>2</v>
      </c>
      <c r="D5">
        <v>8</v>
      </c>
      <c r="E5">
        <v>8</v>
      </c>
      <c r="F5">
        <v>70.128</v>
      </c>
      <c r="I5">
        <v>28.602</v>
      </c>
      <c r="J5">
        <v>63.024999999999999</v>
      </c>
      <c r="K5" s="18">
        <f t="shared" si="0"/>
        <v>0.91626999999999992</v>
      </c>
      <c r="L5">
        <v>69.350999999999999</v>
      </c>
      <c r="O5">
        <v>51.957000000000001</v>
      </c>
      <c r="P5">
        <v>42.188000000000002</v>
      </c>
      <c r="Q5" s="18">
        <f t="shared" si="1"/>
        <v>0.94145000000000012</v>
      </c>
      <c r="R5">
        <v>73.125</v>
      </c>
      <c r="U5">
        <v>42.438000000000002</v>
      </c>
      <c r="V5">
        <v>45.823</v>
      </c>
      <c r="W5" s="18">
        <f t="shared" si="2"/>
        <v>0.88261000000000001</v>
      </c>
    </row>
    <row r="6" spans="1:26" x14ac:dyDescent="0.25">
      <c r="A6">
        <v>0</v>
      </c>
      <c r="B6">
        <v>3</v>
      </c>
      <c r="C6">
        <v>2</v>
      </c>
      <c r="D6">
        <v>9</v>
      </c>
      <c r="E6">
        <v>9</v>
      </c>
      <c r="F6">
        <v>74.775000000000006</v>
      </c>
      <c r="I6">
        <v>26.07</v>
      </c>
      <c r="J6">
        <v>65.935000000000002</v>
      </c>
      <c r="K6" s="18">
        <f t="shared" si="0"/>
        <v>0.92004999999999992</v>
      </c>
      <c r="L6">
        <v>74.09</v>
      </c>
      <c r="N6">
        <v>91.165000000000006</v>
      </c>
      <c r="O6">
        <v>3.9820000000000002</v>
      </c>
      <c r="P6">
        <v>2.9260000000000002</v>
      </c>
      <c r="Q6" s="18">
        <f t="shared" si="1"/>
        <v>0.9807300000000001</v>
      </c>
      <c r="R6">
        <v>74.433999999999997</v>
      </c>
      <c r="U6">
        <v>19.667000000000002</v>
      </c>
      <c r="V6">
        <v>76.164000000000001</v>
      </c>
      <c r="W6" s="18">
        <f t="shared" si="2"/>
        <v>0.95831</v>
      </c>
    </row>
    <row r="7" spans="1:26" x14ac:dyDescent="0.25">
      <c r="A7">
        <v>0</v>
      </c>
      <c r="B7">
        <v>3</v>
      </c>
      <c r="C7">
        <v>2</v>
      </c>
      <c r="D7">
        <v>10</v>
      </c>
      <c r="E7">
        <v>10</v>
      </c>
      <c r="F7">
        <v>62.302999999999997</v>
      </c>
      <c r="I7">
        <v>25.577999999999999</v>
      </c>
      <c r="J7">
        <v>71.665999999999997</v>
      </c>
      <c r="K7" s="18">
        <f t="shared" si="0"/>
        <v>0.97243999999999997</v>
      </c>
      <c r="L7">
        <v>78.075000000000003</v>
      </c>
      <c r="N7">
        <v>90.253</v>
      </c>
      <c r="O7">
        <v>4.2320000000000002</v>
      </c>
      <c r="P7">
        <v>4.07</v>
      </c>
      <c r="Q7" s="18">
        <f t="shared" si="1"/>
        <v>0.98555000000000004</v>
      </c>
      <c r="R7">
        <v>74.304000000000002</v>
      </c>
      <c r="T7">
        <v>1.7000000000000001E-2</v>
      </c>
      <c r="U7">
        <v>10.707000000000001</v>
      </c>
      <c r="V7">
        <v>86.706999999999994</v>
      </c>
      <c r="W7" s="18">
        <f t="shared" si="2"/>
        <v>0.97431000000000001</v>
      </c>
    </row>
    <row r="8" spans="1:26" x14ac:dyDescent="0.25">
      <c r="A8">
        <v>0</v>
      </c>
      <c r="B8">
        <v>3</v>
      </c>
      <c r="C8">
        <v>2</v>
      </c>
      <c r="D8">
        <v>11</v>
      </c>
      <c r="E8">
        <v>11</v>
      </c>
      <c r="F8">
        <v>0</v>
      </c>
      <c r="K8" s="18">
        <f t="shared" si="0"/>
        <v>0</v>
      </c>
      <c r="L8">
        <v>74.290999999999997</v>
      </c>
      <c r="N8">
        <v>64.031999999999996</v>
      </c>
      <c r="O8">
        <v>7.7610000000000001</v>
      </c>
      <c r="P8">
        <v>1.859</v>
      </c>
      <c r="Q8" s="18">
        <f t="shared" si="1"/>
        <v>0.73651999999999984</v>
      </c>
      <c r="R8">
        <v>74.274000000000001</v>
      </c>
      <c r="S8">
        <v>7.0999999999999994E-2</v>
      </c>
      <c r="T8">
        <v>0.16200000000000001</v>
      </c>
      <c r="U8">
        <v>30.584</v>
      </c>
      <c r="V8">
        <v>57.65</v>
      </c>
      <c r="W8" s="18">
        <f t="shared" si="2"/>
        <v>0.88466999999999996</v>
      </c>
    </row>
    <row r="9" spans="1:26" x14ac:dyDescent="0.25">
      <c r="A9">
        <v>0</v>
      </c>
      <c r="B9">
        <v>3</v>
      </c>
      <c r="C9">
        <v>2</v>
      </c>
      <c r="D9">
        <v>13</v>
      </c>
      <c r="E9">
        <v>13</v>
      </c>
      <c r="F9">
        <v>72.653000000000006</v>
      </c>
      <c r="I9">
        <v>83.453999999999994</v>
      </c>
      <c r="J9">
        <v>1.1000000000000001</v>
      </c>
      <c r="K9" s="18">
        <f t="shared" si="0"/>
        <v>0.84553999999999985</v>
      </c>
      <c r="L9">
        <v>74.697999999999993</v>
      </c>
      <c r="N9">
        <v>96.79</v>
      </c>
      <c r="O9">
        <v>2.1000000000000001E-2</v>
      </c>
      <c r="P9">
        <v>1.36</v>
      </c>
      <c r="Q9" s="18">
        <f t="shared" si="1"/>
        <v>0.98171000000000008</v>
      </c>
      <c r="R9">
        <v>74.477999999999994</v>
      </c>
      <c r="T9">
        <v>0.79600000000000004</v>
      </c>
      <c r="U9">
        <v>49.475999999999999</v>
      </c>
      <c r="V9">
        <v>26.111000000000001</v>
      </c>
      <c r="W9" s="18">
        <f t="shared" si="2"/>
        <v>0.76383000000000001</v>
      </c>
    </row>
    <row r="10" spans="1:26" x14ac:dyDescent="0.25">
      <c r="A10">
        <v>3</v>
      </c>
      <c r="B10">
        <v>3</v>
      </c>
      <c r="C10">
        <v>2</v>
      </c>
      <c r="D10">
        <v>14</v>
      </c>
      <c r="E10">
        <v>14</v>
      </c>
      <c r="F10">
        <v>70.56</v>
      </c>
      <c r="G10">
        <v>3.306</v>
      </c>
      <c r="H10">
        <v>15.839</v>
      </c>
      <c r="I10">
        <v>56.831000000000003</v>
      </c>
      <c r="J10">
        <v>0.91600000000000004</v>
      </c>
      <c r="K10" s="18">
        <f t="shared" si="0"/>
        <v>0.76891999999999994</v>
      </c>
      <c r="L10">
        <v>74.569000000000003</v>
      </c>
      <c r="N10">
        <v>93.004000000000005</v>
      </c>
      <c r="O10">
        <v>3.8940000000000001</v>
      </c>
      <c r="P10">
        <v>1.4890000000000001</v>
      </c>
      <c r="Q10" s="18">
        <f t="shared" si="1"/>
        <v>0.98387000000000013</v>
      </c>
      <c r="R10">
        <v>74.606999999999999</v>
      </c>
      <c r="S10">
        <v>0.22700000000000001</v>
      </c>
      <c r="U10">
        <v>44.637</v>
      </c>
      <c r="V10">
        <v>38.616999999999997</v>
      </c>
      <c r="W10" s="18">
        <f t="shared" si="2"/>
        <v>0.83480999999999994</v>
      </c>
    </row>
    <row r="11" spans="1:26" x14ac:dyDescent="0.25">
      <c r="A11">
        <v>0</v>
      </c>
      <c r="B11">
        <v>3</v>
      </c>
      <c r="C11">
        <v>2</v>
      </c>
      <c r="D11" s="4">
        <v>15</v>
      </c>
      <c r="E11" s="35">
        <v>15</v>
      </c>
      <c r="F11">
        <v>66.474000000000004</v>
      </c>
      <c r="H11">
        <v>0.91500000000000004</v>
      </c>
      <c r="I11">
        <v>47.11</v>
      </c>
      <c r="J11">
        <v>22.260999999999999</v>
      </c>
      <c r="K11" s="18">
        <f t="shared" si="0"/>
        <v>0.70286000000000004</v>
      </c>
      <c r="L11">
        <v>71.828999999999994</v>
      </c>
      <c r="M11">
        <v>4.2999999999999997E-2</v>
      </c>
      <c r="N11">
        <v>64.134</v>
      </c>
      <c r="O11">
        <v>20.382000000000001</v>
      </c>
      <c r="P11">
        <v>7.9050000000000002</v>
      </c>
      <c r="Q11" s="18">
        <f t="shared" si="1"/>
        <v>0.92464000000000013</v>
      </c>
      <c r="R11">
        <v>75.173000000000002</v>
      </c>
      <c r="S11">
        <v>0.86499999999999999</v>
      </c>
      <c r="T11">
        <v>1.0629999999999999</v>
      </c>
      <c r="U11">
        <v>32.320999999999998</v>
      </c>
      <c r="V11">
        <v>20.855</v>
      </c>
      <c r="W11" s="18">
        <f t="shared" si="2"/>
        <v>0.55103999999999997</v>
      </c>
      <c r="X11" s="5" t="s">
        <v>1397</v>
      </c>
      <c r="Y11" t="s">
        <v>1409</v>
      </c>
      <c r="Z11" t="s">
        <v>1410</v>
      </c>
    </row>
    <row r="12" spans="1:26" x14ac:dyDescent="0.25">
      <c r="A12">
        <v>0</v>
      </c>
      <c r="B12">
        <v>3</v>
      </c>
      <c r="C12">
        <v>2</v>
      </c>
      <c r="D12" s="4">
        <v>16</v>
      </c>
      <c r="E12" s="5">
        <v>16</v>
      </c>
      <c r="F12">
        <v>73.3</v>
      </c>
      <c r="I12">
        <v>33.438000000000002</v>
      </c>
      <c r="J12">
        <v>3.4769999999999999</v>
      </c>
      <c r="K12" s="18">
        <f t="shared" si="0"/>
        <v>0.36914999999999998</v>
      </c>
      <c r="L12">
        <v>74.8</v>
      </c>
      <c r="N12">
        <v>91.587000000000003</v>
      </c>
      <c r="P12">
        <v>1.6990000000000001</v>
      </c>
      <c r="Q12" s="18">
        <f t="shared" si="1"/>
        <v>0.93286000000000002</v>
      </c>
      <c r="R12">
        <v>73.731999999999999</v>
      </c>
      <c r="U12">
        <v>29.146000000000001</v>
      </c>
      <c r="V12">
        <v>27.158000000000001</v>
      </c>
      <c r="W12" s="18">
        <f t="shared" si="2"/>
        <v>0.56303999999999998</v>
      </c>
      <c r="Y12" t="s">
        <v>1408</v>
      </c>
      <c r="Z12" t="s">
        <v>1411</v>
      </c>
    </row>
    <row r="13" spans="1:26" x14ac:dyDescent="0.25">
      <c r="A13">
        <v>0</v>
      </c>
      <c r="B13">
        <v>3</v>
      </c>
      <c r="C13">
        <v>2</v>
      </c>
      <c r="D13">
        <v>17</v>
      </c>
      <c r="E13">
        <v>17</v>
      </c>
      <c r="F13">
        <v>69.703000000000003</v>
      </c>
      <c r="I13">
        <v>22.998000000000001</v>
      </c>
      <c r="J13">
        <v>74.271000000000001</v>
      </c>
      <c r="K13" s="18">
        <f t="shared" si="0"/>
        <v>0.97269000000000005</v>
      </c>
      <c r="L13">
        <v>73.78</v>
      </c>
      <c r="N13">
        <v>63.595999999999997</v>
      </c>
      <c r="O13">
        <v>7.7850000000000001</v>
      </c>
      <c r="P13">
        <v>17.158000000000001</v>
      </c>
      <c r="Q13" s="18">
        <f t="shared" si="1"/>
        <v>0.88539000000000001</v>
      </c>
      <c r="R13">
        <v>74.239999999999995</v>
      </c>
      <c r="S13">
        <v>3.5999999999999997E-2</v>
      </c>
      <c r="T13">
        <v>0.35</v>
      </c>
      <c r="U13">
        <v>40.35</v>
      </c>
      <c r="V13">
        <v>45.618000000000002</v>
      </c>
      <c r="W13" s="18">
        <f t="shared" si="2"/>
        <v>0.86354000000000009</v>
      </c>
    </row>
    <row r="14" spans="1:26" x14ac:dyDescent="0.25">
      <c r="A14">
        <v>0</v>
      </c>
      <c r="B14">
        <v>3</v>
      </c>
      <c r="C14">
        <v>2</v>
      </c>
      <c r="D14">
        <v>18</v>
      </c>
      <c r="E14">
        <v>18</v>
      </c>
      <c r="F14">
        <v>63.555999999999997</v>
      </c>
      <c r="H14">
        <v>2.0299999999999998</v>
      </c>
      <c r="J14">
        <v>77.599000000000004</v>
      </c>
      <c r="K14" s="18">
        <f t="shared" si="0"/>
        <v>0.79629000000000005</v>
      </c>
      <c r="L14">
        <v>73.602000000000004</v>
      </c>
      <c r="M14">
        <v>0.51100000000000001</v>
      </c>
      <c r="N14">
        <v>85.155000000000001</v>
      </c>
      <c r="P14">
        <v>7.06</v>
      </c>
      <c r="Q14" s="18">
        <f t="shared" si="1"/>
        <v>0.92725999999999997</v>
      </c>
      <c r="R14">
        <v>72.194000000000003</v>
      </c>
      <c r="V14">
        <v>88.066999999999993</v>
      </c>
      <c r="W14" s="18">
        <f t="shared" si="2"/>
        <v>0.88066999999999995</v>
      </c>
    </row>
    <row r="15" spans="1:26" x14ac:dyDescent="0.25">
      <c r="A15">
        <v>0</v>
      </c>
      <c r="B15">
        <v>3</v>
      </c>
      <c r="C15">
        <v>2</v>
      </c>
      <c r="D15">
        <v>19</v>
      </c>
      <c r="E15">
        <v>19</v>
      </c>
      <c r="F15">
        <v>71.230999999999995</v>
      </c>
      <c r="H15">
        <v>2.0150000000000001</v>
      </c>
      <c r="I15">
        <v>27.513000000000002</v>
      </c>
      <c r="J15">
        <v>63.963999999999999</v>
      </c>
      <c r="K15" s="18">
        <f t="shared" si="0"/>
        <v>0.93492000000000008</v>
      </c>
      <c r="L15">
        <v>74.228999999999999</v>
      </c>
      <c r="N15">
        <v>94.549000000000007</v>
      </c>
      <c r="O15">
        <v>3.0939999999999999</v>
      </c>
      <c r="P15">
        <v>1.45</v>
      </c>
      <c r="Q15" s="18">
        <f t="shared" si="1"/>
        <v>0.99093000000000009</v>
      </c>
      <c r="R15">
        <v>74.427999999999997</v>
      </c>
      <c r="T15">
        <v>1.6259999999999999</v>
      </c>
      <c r="U15">
        <v>22.567</v>
      </c>
      <c r="V15">
        <v>69.355999999999995</v>
      </c>
      <c r="W15" s="18">
        <f t="shared" si="2"/>
        <v>0.93548999999999993</v>
      </c>
    </row>
    <row r="16" spans="1:26" x14ac:dyDescent="0.25">
      <c r="A16">
        <v>0</v>
      </c>
      <c r="B16">
        <v>3</v>
      </c>
      <c r="C16">
        <v>2</v>
      </c>
      <c r="D16">
        <v>20</v>
      </c>
      <c r="E16">
        <v>20</v>
      </c>
      <c r="F16">
        <v>65.819000000000003</v>
      </c>
      <c r="H16">
        <v>0.1</v>
      </c>
      <c r="I16">
        <v>19.015999999999998</v>
      </c>
      <c r="J16">
        <v>78.466999999999999</v>
      </c>
      <c r="K16" s="18">
        <f t="shared" si="0"/>
        <v>0.97582999999999998</v>
      </c>
      <c r="L16">
        <v>74.057000000000002</v>
      </c>
      <c r="M16">
        <v>0.92200000000000004</v>
      </c>
      <c r="N16">
        <v>63.185000000000002</v>
      </c>
      <c r="O16">
        <v>14.81</v>
      </c>
      <c r="P16">
        <v>19.815999999999999</v>
      </c>
      <c r="Q16" s="18">
        <f t="shared" si="1"/>
        <v>0.98733000000000004</v>
      </c>
      <c r="R16">
        <v>74.021000000000001</v>
      </c>
      <c r="S16">
        <v>0.58499999999999996</v>
      </c>
      <c r="T16">
        <v>0.60699999999999998</v>
      </c>
      <c r="U16">
        <v>34.308</v>
      </c>
      <c r="V16">
        <v>60.933</v>
      </c>
      <c r="W16" s="18">
        <f t="shared" si="2"/>
        <v>0.96432999999999991</v>
      </c>
    </row>
    <row r="17" spans="1:26" x14ac:dyDescent="0.25">
      <c r="A17">
        <v>0</v>
      </c>
      <c r="B17">
        <v>3</v>
      </c>
      <c r="C17">
        <v>2</v>
      </c>
      <c r="D17">
        <v>21</v>
      </c>
      <c r="E17">
        <v>21</v>
      </c>
      <c r="F17">
        <v>71.695999999999998</v>
      </c>
      <c r="I17">
        <v>20.471</v>
      </c>
      <c r="J17">
        <v>74.834000000000003</v>
      </c>
      <c r="K17" s="18">
        <f t="shared" si="0"/>
        <v>0.95305000000000006</v>
      </c>
      <c r="L17">
        <v>74.183999999999997</v>
      </c>
      <c r="N17">
        <v>94.813999999999993</v>
      </c>
      <c r="O17">
        <v>2.3540000000000001</v>
      </c>
      <c r="P17">
        <v>2.0569999999999999</v>
      </c>
      <c r="Q17" s="18">
        <f t="shared" si="1"/>
        <v>0.99224999999999997</v>
      </c>
      <c r="R17">
        <v>74.278999999999996</v>
      </c>
      <c r="T17">
        <v>0.18</v>
      </c>
      <c r="U17">
        <v>20.547999999999998</v>
      </c>
      <c r="V17">
        <v>71.513999999999996</v>
      </c>
      <c r="W17" s="18">
        <f t="shared" si="2"/>
        <v>0.92241999999999991</v>
      </c>
    </row>
    <row r="18" spans="1:26" x14ac:dyDescent="0.25">
      <c r="A18">
        <v>0</v>
      </c>
      <c r="B18">
        <v>3</v>
      </c>
      <c r="C18">
        <v>2</v>
      </c>
      <c r="D18" s="10">
        <v>23</v>
      </c>
      <c r="E18">
        <v>23</v>
      </c>
      <c r="F18">
        <v>71.102000000000004</v>
      </c>
      <c r="I18">
        <v>40.756</v>
      </c>
      <c r="J18">
        <v>51.88</v>
      </c>
      <c r="K18" s="18">
        <f t="shared" si="0"/>
        <v>0.92635999999999996</v>
      </c>
      <c r="L18">
        <v>74.271000000000001</v>
      </c>
      <c r="N18">
        <v>85.677999999999997</v>
      </c>
      <c r="O18">
        <v>5.3129999999999997</v>
      </c>
      <c r="P18">
        <v>6.1319999999999997</v>
      </c>
      <c r="Q18" s="18">
        <f t="shared" si="1"/>
        <v>0.97123000000000004</v>
      </c>
      <c r="R18">
        <v>74.088999999999999</v>
      </c>
      <c r="T18">
        <v>1.4419999999999999</v>
      </c>
      <c r="U18">
        <v>24.12</v>
      </c>
      <c r="V18">
        <v>61.521999999999998</v>
      </c>
      <c r="W18" s="18">
        <f t="shared" si="2"/>
        <v>0.87084000000000006</v>
      </c>
    </row>
    <row r="19" spans="1:26" x14ac:dyDescent="0.25">
      <c r="A19">
        <v>0</v>
      </c>
      <c r="B19">
        <v>3</v>
      </c>
      <c r="C19">
        <v>2</v>
      </c>
      <c r="D19" s="4">
        <v>24</v>
      </c>
      <c r="E19" s="35">
        <v>24</v>
      </c>
      <c r="F19">
        <v>79.195999999999998</v>
      </c>
      <c r="H19">
        <v>0.32500000000000001</v>
      </c>
      <c r="I19">
        <v>49.686999999999998</v>
      </c>
      <c r="J19">
        <v>48.451000000000001</v>
      </c>
      <c r="K19" s="18">
        <f t="shared" si="0"/>
        <v>0.98462999999999989</v>
      </c>
      <c r="L19">
        <v>74.084000000000003</v>
      </c>
      <c r="O19">
        <v>3.484</v>
      </c>
      <c r="P19">
        <v>10.489000000000001</v>
      </c>
      <c r="Q19" s="18">
        <f t="shared" si="1"/>
        <v>0.13973000000000002</v>
      </c>
      <c r="R19">
        <v>74.344999999999999</v>
      </c>
      <c r="U19">
        <v>54.826999999999998</v>
      </c>
      <c r="V19">
        <v>43.582999999999998</v>
      </c>
      <c r="W19" s="18">
        <f t="shared" si="2"/>
        <v>0.98409999999999997</v>
      </c>
      <c r="X19" t="s">
        <v>1384</v>
      </c>
      <c r="Y19" t="s">
        <v>1407</v>
      </c>
      <c r="Z19" t="s">
        <v>1415</v>
      </c>
    </row>
    <row r="20" spans="1:26" x14ac:dyDescent="0.25">
      <c r="A20">
        <v>0</v>
      </c>
      <c r="B20">
        <v>3</v>
      </c>
      <c r="C20">
        <v>2</v>
      </c>
      <c r="D20" s="10">
        <v>25</v>
      </c>
      <c r="E20">
        <v>25</v>
      </c>
      <c r="F20">
        <v>69.858999999999995</v>
      </c>
      <c r="I20">
        <v>24.050999999999998</v>
      </c>
      <c r="J20">
        <v>72.730999999999995</v>
      </c>
      <c r="K20" s="18">
        <f t="shared" si="0"/>
        <v>0.96782000000000001</v>
      </c>
      <c r="L20">
        <v>73.966999999999999</v>
      </c>
      <c r="N20">
        <v>64.701999999999998</v>
      </c>
      <c r="O20">
        <v>20.661000000000001</v>
      </c>
      <c r="P20">
        <v>12.842000000000001</v>
      </c>
      <c r="Q20" s="18">
        <f t="shared" si="1"/>
        <v>0.98204999999999998</v>
      </c>
      <c r="R20">
        <v>73.793000000000006</v>
      </c>
      <c r="T20">
        <v>2.1999999999999999E-2</v>
      </c>
      <c r="U20">
        <v>12.363</v>
      </c>
      <c r="V20">
        <v>83.564999999999998</v>
      </c>
      <c r="W20" s="18">
        <f t="shared" si="2"/>
        <v>0.95950000000000002</v>
      </c>
    </row>
    <row r="21" spans="1:26" x14ac:dyDescent="0.25">
      <c r="A21">
        <v>0</v>
      </c>
      <c r="B21">
        <v>3</v>
      </c>
      <c r="C21">
        <v>2</v>
      </c>
      <c r="D21" s="10">
        <v>26</v>
      </c>
      <c r="E21">
        <v>26</v>
      </c>
      <c r="F21">
        <v>66.063999999999993</v>
      </c>
      <c r="H21">
        <v>0.78100000000000003</v>
      </c>
      <c r="I21">
        <v>45.353000000000002</v>
      </c>
      <c r="J21">
        <v>51.198999999999998</v>
      </c>
      <c r="K21" s="18">
        <f t="shared" si="0"/>
        <v>0.97333000000000003</v>
      </c>
      <c r="L21">
        <v>73.97</v>
      </c>
      <c r="N21">
        <v>96.292000000000002</v>
      </c>
      <c r="P21">
        <v>2.9430000000000001</v>
      </c>
      <c r="Q21" s="18">
        <f t="shared" si="1"/>
        <v>0.99234999999999995</v>
      </c>
      <c r="R21">
        <v>74.171000000000006</v>
      </c>
      <c r="U21">
        <v>61.188000000000002</v>
      </c>
      <c r="V21">
        <v>20.228999999999999</v>
      </c>
      <c r="W21" s="18">
        <f t="shared" si="2"/>
        <v>0.81417000000000006</v>
      </c>
    </row>
    <row r="22" spans="1:26" x14ac:dyDescent="0.25">
      <c r="A22">
        <v>0</v>
      </c>
      <c r="B22">
        <v>3</v>
      </c>
      <c r="C22">
        <v>2</v>
      </c>
      <c r="D22" s="4">
        <v>27</v>
      </c>
      <c r="E22" s="35">
        <v>27</v>
      </c>
      <c r="F22">
        <v>81.510999999999996</v>
      </c>
      <c r="I22">
        <v>30.379000000000001</v>
      </c>
      <c r="J22">
        <v>66.019000000000005</v>
      </c>
      <c r="K22" s="18">
        <f t="shared" si="0"/>
        <v>0.96398000000000006</v>
      </c>
      <c r="L22">
        <v>74.099000000000004</v>
      </c>
      <c r="N22">
        <v>43.712000000000003</v>
      </c>
      <c r="O22">
        <v>14.999000000000001</v>
      </c>
      <c r="P22">
        <v>23.457999999999998</v>
      </c>
      <c r="Q22" s="18">
        <f t="shared" si="1"/>
        <v>0.82169000000000014</v>
      </c>
      <c r="R22">
        <v>74.013000000000005</v>
      </c>
      <c r="T22">
        <v>0.94399999999999995</v>
      </c>
      <c r="U22">
        <v>16.401</v>
      </c>
      <c r="V22">
        <v>22.13</v>
      </c>
      <c r="W22" s="18">
        <f t="shared" si="2"/>
        <v>0.39474999999999993</v>
      </c>
      <c r="X22" t="s">
        <v>1385</v>
      </c>
      <c r="Y22" t="s">
        <v>1406</v>
      </c>
      <c r="Z22" t="s">
        <v>1416</v>
      </c>
    </row>
    <row r="23" spans="1:26" x14ac:dyDescent="0.25">
      <c r="A23">
        <v>0</v>
      </c>
      <c r="B23">
        <v>3</v>
      </c>
      <c r="C23">
        <v>2</v>
      </c>
      <c r="D23" s="10">
        <v>28</v>
      </c>
      <c r="E23">
        <v>28</v>
      </c>
      <c r="F23">
        <v>65.271000000000001</v>
      </c>
      <c r="I23">
        <v>26.683</v>
      </c>
      <c r="J23">
        <v>65.994</v>
      </c>
      <c r="K23" s="18">
        <f t="shared" si="0"/>
        <v>0.92676999999999987</v>
      </c>
      <c r="L23">
        <v>72.855000000000004</v>
      </c>
      <c r="N23">
        <v>83.724999999999994</v>
      </c>
      <c r="O23">
        <v>5.9740000000000002</v>
      </c>
      <c r="P23">
        <v>9.609</v>
      </c>
      <c r="Q23" s="18">
        <f t="shared" si="1"/>
        <v>0.99307999999999996</v>
      </c>
      <c r="R23">
        <v>75.084999999999994</v>
      </c>
      <c r="S23">
        <v>2.375</v>
      </c>
      <c r="U23">
        <v>61.183</v>
      </c>
      <c r="V23">
        <v>34.44</v>
      </c>
      <c r="W23" s="18">
        <f t="shared" si="2"/>
        <v>0.97997999999999985</v>
      </c>
    </row>
    <row r="24" spans="1:26" x14ac:dyDescent="0.25">
      <c r="A24">
        <v>0</v>
      </c>
      <c r="B24">
        <v>3</v>
      </c>
      <c r="C24">
        <v>2</v>
      </c>
      <c r="D24" s="10">
        <v>29</v>
      </c>
      <c r="E24">
        <v>29</v>
      </c>
      <c r="F24">
        <v>66.799000000000007</v>
      </c>
      <c r="I24">
        <v>11.638</v>
      </c>
      <c r="J24">
        <v>85.822000000000003</v>
      </c>
      <c r="K24" s="18">
        <f t="shared" si="0"/>
        <v>0.97460000000000013</v>
      </c>
      <c r="L24">
        <v>74.03</v>
      </c>
      <c r="N24">
        <v>95.775999999999996</v>
      </c>
      <c r="O24">
        <v>6.6000000000000003E-2</v>
      </c>
      <c r="P24">
        <v>3.7109999999999999</v>
      </c>
      <c r="Q24" s="18">
        <f t="shared" si="1"/>
        <v>0.99553000000000003</v>
      </c>
      <c r="R24">
        <v>74.111999999999995</v>
      </c>
      <c r="U24">
        <v>19.709</v>
      </c>
      <c r="V24">
        <v>76.046000000000006</v>
      </c>
      <c r="W24" s="18">
        <f t="shared" si="2"/>
        <v>0.95755000000000012</v>
      </c>
    </row>
    <row r="25" spans="1:26" x14ac:dyDescent="0.25">
      <c r="A25">
        <v>2</v>
      </c>
      <c r="B25">
        <v>3</v>
      </c>
      <c r="C25">
        <v>2</v>
      </c>
      <c r="D25" s="10">
        <v>30</v>
      </c>
      <c r="E25">
        <v>30</v>
      </c>
      <c r="F25">
        <v>71.652000000000001</v>
      </c>
      <c r="G25">
        <v>0.92500000000000004</v>
      </c>
      <c r="H25">
        <v>32.347999999999999</v>
      </c>
      <c r="I25">
        <v>26.238</v>
      </c>
      <c r="J25">
        <v>36.273000000000003</v>
      </c>
      <c r="K25" s="18">
        <f t="shared" si="0"/>
        <v>0.95783999999999991</v>
      </c>
      <c r="L25">
        <v>74.254999999999995</v>
      </c>
      <c r="N25">
        <v>70.161000000000001</v>
      </c>
      <c r="O25">
        <v>11.811</v>
      </c>
      <c r="P25">
        <v>13.401999999999999</v>
      </c>
      <c r="Q25" s="18">
        <f t="shared" si="1"/>
        <v>0.95374000000000014</v>
      </c>
      <c r="R25">
        <v>74.289000000000001</v>
      </c>
      <c r="S25">
        <v>2.5999999999999999E-2</v>
      </c>
      <c r="T25">
        <v>2.1859999999999999</v>
      </c>
      <c r="U25">
        <v>35.357999999999997</v>
      </c>
      <c r="V25">
        <v>52.225999999999999</v>
      </c>
      <c r="W25" s="18">
        <f t="shared" si="2"/>
        <v>0.89795999999999987</v>
      </c>
    </row>
    <row r="26" spans="1:26" x14ac:dyDescent="0.25">
      <c r="A26">
        <v>0</v>
      </c>
      <c r="B26">
        <v>3</v>
      </c>
      <c r="C26">
        <v>2</v>
      </c>
      <c r="D26" s="10">
        <v>31</v>
      </c>
      <c r="E26">
        <v>31</v>
      </c>
      <c r="F26">
        <v>70.066999999999993</v>
      </c>
      <c r="I26">
        <v>32.365000000000002</v>
      </c>
      <c r="J26">
        <v>64.763999999999996</v>
      </c>
      <c r="K26" s="18">
        <f t="shared" si="0"/>
        <v>0.97128999999999988</v>
      </c>
      <c r="L26">
        <v>71.578999999999994</v>
      </c>
      <c r="M26">
        <v>2.4E-2</v>
      </c>
      <c r="N26">
        <v>58.372</v>
      </c>
      <c r="O26">
        <v>13.343</v>
      </c>
      <c r="P26">
        <v>26.026</v>
      </c>
      <c r="Q26" s="18">
        <f t="shared" si="1"/>
        <v>0.97765000000000002</v>
      </c>
      <c r="R26">
        <v>74.063999999999993</v>
      </c>
      <c r="S26">
        <v>6.2E-2</v>
      </c>
      <c r="U26">
        <v>29.859000000000002</v>
      </c>
      <c r="V26">
        <v>59.453000000000003</v>
      </c>
      <c r="W26" s="18">
        <f t="shared" si="2"/>
        <v>0.89374000000000009</v>
      </c>
    </row>
    <row r="27" spans="1:26" x14ac:dyDescent="0.25">
      <c r="A27">
        <v>0</v>
      </c>
      <c r="B27">
        <v>3</v>
      </c>
      <c r="C27">
        <v>2</v>
      </c>
      <c r="D27" s="4">
        <v>32</v>
      </c>
      <c r="E27" s="35">
        <v>32</v>
      </c>
      <c r="F27">
        <v>70.156000000000006</v>
      </c>
      <c r="I27">
        <v>17.952999999999999</v>
      </c>
      <c r="J27">
        <v>78.709999999999994</v>
      </c>
      <c r="K27" s="18">
        <f t="shared" si="0"/>
        <v>0.96662999999999999</v>
      </c>
      <c r="L27">
        <v>74.131</v>
      </c>
      <c r="N27">
        <v>79.346000000000004</v>
      </c>
      <c r="P27">
        <v>14.696</v>
      </c>
      <c r="Q27" s="18">
        <f t="shared" si="1"/>
        <v>0.94042000000000003</v>
      </c>
      <c r="R27">
        <v>74.143000000000001</v>
      </c>
      <c r="T27">
        <v>0.92700000000000005</v>
      </c>
      <c r="U27">
        <v>0.59599999999999997</v>
      </c>
      <c r="V27">
        <v>35.173999999999999</v>
      </c>
      <c r="W27" s="18">
        <f t="shared" si="2"/>
        <v>0.36697000000000002</v>
      </c>
      <c r="X27" t="s">
        <v>1387</v>
      </c>
      <c r="Y27" t="s">
        <v>1405</v>
      </c>
      <c r="Z27" t="s">
        <v>1417</v>
      </c>
    </row>
    <row r="28" spans="1:26" x14ac:dyDescent="0.25">
      <c r="A28">
        <v>0</v>
      </c>
      <c r="B28">
        <v>2</v>
      </c>
      <c r="C28">
        <v>2</v>
      </c>
      <c r="D28" s="10">
        <v>33</v>
      </c>
      <c r="E28">
        <v>33</v>
      </c>
      <c r="F28">
        <v>70.858999999999995</v>
      </c>
      <c r="H28">
        <v>0.08</v>
      </c>
      <c r="I28">
        <v>35.579000000000001</v>
      </c>
      <c r="J28">
        <v>62.091999999999999</v>
      </c>
      <c r="K28" s="18">
        <f t="shared" si="0"/>
        <v>0.9775100000000001</v>
      </c>
      <c r="L28">
        <v>74.427000000000007</v>
      </c>
      <c r="N28">
        <v>15.318</v>
      </c>
      <c r="O28">
        <v>29.207000000000001</v>
      </c>
      <c r="P28">
        <v>51.066000000000003</v>
      </c>
      <c r="Q28" s="18">
        <f t="shared" si="1"/>
        <v>0.95591000000000004</v>
      </c>
      <c r="R28">
        <v>74.075999999999993</v>
      </c>
      <c r="S28">
        <v>0.80300000000000005</v>
      </c>
      <c r="T28">
        <v>0.90600000000000003</v>
      </c>
      <c r="U28">
        <v>20.119</v>
      </c>
      <c r="V28">
        <v>69.742999999999995</v>
      </c>
      <c r="W28" s="18">
        <f t="shared" si="2"/>
        <v>0.91571000000000002</v>
      </c>
    </row>
    <row r="29" spans="1:26" x14ac:dyDescent="0.25">
      <c r="A29">
        <v>0</v>
      </c>
      <c r="B29">
        <v>3</v>
      </c>
      <c r="C29">
        <v>2</v>
      </c>
      <c r="D29" s="10">
        <v>34</v>
      </c>
      <c r="E29" s="30">
        <v>34</v>
      </c>
      <c r="F29">
        <v>66.828000000000003</v>
      </c>
      <c r="G29">
        <v>0.55700000000000005</v>
      </c>
      <c r="H29">
        <v>3.198</v>
      </c>
      <c r="I29">
        <v>18.917000000000002</v>
      </c>
      <c r="J29">
        <v>19.375</v>
      </c>
      <c r="K29" s="18">
        <f t="shared" si="0"/>
        <v>0.42046999999999995</v>
      </c>
      <c r="L29">
        <v>63.104999999999997</v>
      </c>
      <c r="M29">
        <v>0.84499999999999997</v>
      </c>
      <c r="N29">
        <v>47.54</v>
      </c>
      <c r="O29">
        <v>5.1630000000000003</v>
      </c>
      <c r="P29">
        <v>17.39</v>
      </c>
      <c r="Q29" s="18">
        <f t="shared" si="1"/>
        <v>0.70938000000000001</v>
      </c>
      <c r="R29">
        <v>65.352999999999994</v>
      </c>
      <c r="S29">
        <v>0.35299999999999998</v>
      </c>
      <c r="T29">
        <v>60.518999999999998</v>
      </c>
      <c r="U29">
        <v>6.8609999999999998</v>
      </c>
      <c r="V29">
        <v>11.337</v>
      </c>
      <c r="W29" s="18">
        <f t="shared" si="2"/>
        <v>0.79070000000000007</v>
      </c>
      <c r="X29" s="35" t="s">
        <v>1388</v>
      </c>
      <c r="Y29" t="s">
        <v>1404</v>
      </c>
    </row>
    <row r="30" spans="1:26" x14ac:dyDescent="0.25">
      <c r="A30">
        <v>0</v>
      </c>
      <c r="B30">
        <v>3</v>
      </c>
      <c r="C30">
        <v>2</v>
      </c>
      <c r="D30" s="10">
        <v>35</v>
      </c>
      <c r="E30">
        <v>35</v>
      </c>
      <c r="F30">
        <v>68.914000000000001</v>
      </c>
      <c r="I30">
        <v>24.640999999999998</v>
      </c>
      <c r="J30">
        <v>73.927999999999997</v>
      </c>
      <c r="K30" s="18">
        <f t="shared" si="0"/>
        <v>0.98568999999999984</v>
      </c>
      <c r="L30">
        <v>62.734999999999999</v>
      </c>
      <c r="N30">
        <v>88.19</v>
      </c>
      <c r="O30">
        <v>3.996</v>
      </c>
      <c r="P30">
        <v>5.6669999999999998</v>
      </c>
      <c r="Q30" s="18">
        <f t="shared" si="1"/>
        <v>0.9785299999999999</v>
      </c>
      <c r="R30">
        <v>73.703000000000003</v>
      </c>
      <c r="S30">
        <v>0.26500000000000001</v>
      </c>
      <c r="U30">
        <v>16.253</v>
      </c>
      <c r="V30">
        <v>78.796000000000006</v>
      </c>
      <c r="W30" s="18">
        <f t="shared" si="2"/>
        <v>0.9531400000000001</v>
      </c>
    </row>
    <row r="31" spans="1:26" x14ac:dyDescent="0.25">
      <c r="A31">
        <v>0</v>
      </c>
      <c r="B31">
        <v>2</v>
      </c>
      <c r="C31">
        <v>2</v>
      </c>
      <c r="D31" s="4">
        <v>36</v>
      </c>
      <c r="E31" s="5">
        <v>36</v>
      </c>
      <c r="F31">
        <v>68.852999999999994</v>
      </c>
      <c r="H31">
        <v>0.64200000000000002</v>
      </c>
      <c r="I31">
        <v>29.088000000000001</v>
      </c>
      <c r="K31" s="18">
        <f t="shared" si="0"/>
        <v>0.29730000000000001</v>
      </c>
      <c r="L31">
        <v>74.275999999999996</v>
      </c>
      <c r="N31">
        <v>4.33</v>
      </c>
      <c r="O31">
        <v>42.698</v>
      </c>
      <c r="P31">
        <v>2.351</v>
      </c>
      <c r="Q31" s="18">
        <f t="shared" si="1"/>
        <v>0.49378999999999995</v>
      </c>
      <c r="R31">
        <v>73.701999999999998</v>
      </c>
      <c r="S31">
        <v>0.45</v>
      </c>
      <c r="T31">
        <v>60.472000000000001</v>
      </c>
      <c r="U31">
        <v>19.721</v>
      </c>
      <c r="V31">
        <v>11.917</v>
      </c>
      <c r="W31" s="18">
        <f t="shared" si="2"/>
        <v>0.92559999999999998</v>
      </c>
      <c r="Y31" t="s">
        <v>1403</v>
      </c>
      <c r="Z31" t="s">
        <v>1417</v>
      </c>
    </row>
    <row r="32" spans="1:26" x14ac:dyDescent="0.25">
      <c r="A32">
        <v>0</v>
      </c>
      <c r="B32">
        <v>3</v>
      </c>
      <c r="C32">
        <v>2</v>
      </c>
      <c r="D32" s="10">
        <v>37</v>
      </c>
      <c r="E32">
        <v>37</v>
      </c>
      <c r="F32">
        <v>66.712999999999994</v>
      </c>
      <c r="I32">
        <v>29.768999999999998</v>
      </c>
      <c r="J32">
        <v>68.334999999999994</v>
      </c>
      <c r="K32" s="18">
        <f t="shared" si="0"/>
        <v>0.9810399999999998</v>
      </c>
      <c r="L32">
        <v>74.837000000000003</v>
      </c>
      <c r="N32">
        <v>26.686</v>
      </c>
      <c r="O32">
        <v>22.349</v>
      </c>
      <c r="P32">
        <v>46.874000000000002</v>
      </c>
      <c r="Q32" s="18">
        <f t="shared" si="1"/>
        <v>0.95908999999999989</v>
      </c>
      <c r="R32">
        <v>74.521000000000001</v>
      </c>
      <c r="S32">
        <v>1.2829999999999999</v>
      </c>
      <c r="T32">
        <v>2.8740000000000001</v>
      </c>
      <c r="U32">
        <v>26.946999999999999</v>
      </c>
      <c r="V32">
        <v>65.619</v>
      </c>
      <c r="W32" s="18">
        <f t="shared" si="2"/>
        <v>0.96723000000000003</v>
      </c>
    </row>
    <row r="33" spans="1:26" x14ac:dyDescent="0.25">
      <c r="A33">
        <v>0</v>
      </c>
      <c r="B33">
        <v>2</v>
      </c>
      <c r="C33">
        <v>2</v>
      </c>
      <c r="D33" s="10">
        <v>38</v>
      </c>
      <c r="E33">
        <v>38</v>
      </c>
      <c r="F33">
        <v>68.882000000000005</v>
      </c>
      <c r="G33">
        <v>0.75900000000000001</v>
      </c>
      <c r="I33">
        <v>24.69</v>
      </c>
      <c r="J33">
        <v>70.058999999999997</v>
      </c>
      <c r="K33" s="18">
        <f t="shared" si="0"/>
        <v>0.95507999999999993</v>
      </c>
      <c r="L33">
        <v>74.453000000000003</v>
      </c>
      <c r="M33">
        <v>0.80600000000000005</v>
      </c>
      <c r="N33">
        <v>3.2250000000000001</v>
      </c>
      <c r="O33">
        <v>42.228000000000002</v>
      </c>
      <c r="P33">
        <v>50.003</v>
      </c>
      <c r="Q33" s="18">
        <f t="shared" si="1"/>
        <v>0.96262000000000003</v>
      </c>
      <c r="R33">
        <v>74.384</v>
      </c>
      <c r="U33">
        <v>14.172000000000001</v>
      </c>
      <c r="V33">
        <v>82.700999999999993</v>
      </c>
      <c r="W33" s="18">
        <f t="shared" si="2"/>
        <v>0.96872999999999987</v>
      </c>
    </row>
    <row r="34" spans="1:26" x14ac:dyDescent="0.25">
      <c r="A34">
        <v>0</v>
      </c>
      <c r="B34">
        <v>2</v>
      </c>
      <c r="C34">
        <v>2</v>
      </c>
      <c r="D34" s="10">
        <v>53</v>
      </c>
      <c r="E34">
        <v>53</v>
      </c>
      <c r="F34">
        <v>69.545000000000002</v>
      </c>
      <c r="H34">
        <v>3.6059999999999999</v>
      </c>
      <c r="I34">
        <v>52.594999999999999</v>
      </c>
      <c r="J34">
        <v>40.308999999999997</v>
      </c>
      <c r="K34" s="18">
        <f t="shared" ref="K34:K59" si="3">SUM(G34:J34)/100</f>
        <v>0.96509999999999996</v>
      </c>
      <c r="L34">
        <v>66.388999999999996</v>
      </c>
      <c r="N34">
        <v>3.6619999999999999</v>
      </c>
      <c r="O34">
        <v>58.895000000000003</v>
      </c>
      <c r="P34">
        <v>35.555999999999997</v>
      </c>
      <c r="Q34" s="18">
        <f t="shared" ref="Q34:Q59" si="4">SUM(M34:P34)/100</f>
        <v>0.98112999999999995</v>
      </c>
      <c r="R34">
        <v>74.325000000000003</v>
      </c>
      <c r="T34">
        <v>1.6870000000000001</v>
      </c>
      <c r="U34">
        <v>58.113999999999997</v>
      </c>
      <c r="V34">
        <v>27.797000000000001</v>
      </c>
      <c r="W34" s="18">
        <f t="shared" ref="W34:W59" si="5">SUM(S34:V34)/100</f>
        <v>0.87597999999999998</v>
      </c>
    </row>
    <row r="35" spans="1:26" x14ac:dyDescent="0.25">
      <c r="A35">
        <v>0</v>
      </c>
      <c r="B35">
        <v>3</v>
      </c>
      <c r="C35">
        <v>2</v>
      </c>
      <c r="D35" s="10">
        <v>54</v>
      </c>
      <c r="E35">
        <v>54</v>
      </c>
      <c r="F35">
        <v>74.412999999999997</v>
      </c>
      <c r="I35">
        <v>27.186</v>
      </c>
      <c r="J35">
        <v>71.972999999999999</v>
      </c>
      <c r="K35" s="18">
        <f t="shared" si="3"/>
        <v>0.99158999999999997</v>
      </c>
      <c r="L35">
        <v>74.245999999999995</v>
      </c>
      <c r="N35">
        <v>71.534000000000006</v>
      </c>
      <c r="O35">
        <v>6.4569999999999999</v>
      </c>
      <c r="P35">
        <v>20.902999999999999</v>
      </c>
      <c r="Q35" s="18">
        <f t="shared" si="4"/>
        <v>0.98894000000000004</v>
      </c>
      <c r="R35">
        <v>73.966999999999999</v>
      </c>
      <c r="T35">
        <v>1.762</v>
      </c>
      <c r="U35">
        <v>16.576000000000001</v>
      </c>
      <c r="V35">
        <v>80.823999999999998</v>
      </c>
      <c r="W35" s="18">
        <f t="shared" si="5"/>
        <v>0.99162000000000006</v>
      </c>
    </row>
    <row r="36" spans="1:26" x14ac:dyDescent="0.25">
      <c r="A36">
        <v>0</v>
      </c>
      <c r="B36">
        <v>3</v>
      </c>
      <c r="C36">
        <v>2</v>
      </c>
      <c r="D36" s="10">
        <v>56</v>
      </c>
      <c r="E36" s="30">
        <v>56</v>
      </c>
      <c r="F36">
        <v>63.69</v>
      </c>
      <c r="H36">
        <v>0.77700000000000002</v>
      </c>
      <c r="I36">
        <v>28.13</v>
      </c>
      <c r="J36">
        <v>4.6379999999999999</v>
      </c>
      <c r="K36" s="18">
        <f t="shared" si="3"/>
        <v>0.33545000000000003</v>
      </c>
      <c r="L36">
        <v>74.471999999999994</v>
      </c>
      <c r="N36">
        <v>99.569000000000003</v>
      </c>
      <c r="P36">
        <v>0.25</v>
      </c>
      <c r="Q36" s="18">
        <f t="shared" si="4"/>
        <v>0.99819000000000002</v>
      </c>
      <c r="R36">
        <v>74.561000000000007</v>
      </c>
      <c r="U36">
        <v>31.456</v>
      </c>
      <c r="V36">
        <v>1.5209999999999999</v>
      </c>
      <c r="W36" s="18">
        <f t="shared" si="5"/>
        <v>0.32976999999999995</v>
      </c>
      <c r="X36" s="35" t="s">
        <v>1389</v>
      </c>
      <c r="Y36" t="s">
        <v>1402</v>
      </c>
    </row>
    <row r="37" spans="1:26" x14ac:dyDescent="0.25">
      <c r="A37">
        <v>0</v>
      </c>
      <c r="B37">
        <v>3</v>
      </c>
      <c r="C37">
        <v>2</v>
      </c>
      <c r="D37" s="10">
        <v>57</v>
      </c>
      <c r="E37">
        <v>57</v>
      </c>
      <c r="F37">
        <v>74.683000000000007</v>
      </c>
      <c r="I37">
        <v>61.48</v>
      </c>
      <c r="J37">
        <v>37.746000000000002</v>
      </c>
      <c r="K37" s="18">
        <f t="shared" si="3"/>
        <v>0.99226000000000003</v>
      </c>
      <c r="L37">
        <v>74.191999999999993</v>
      </c>
      <c r="N37">
        <v>53.613999999999997</v>
      </c>
      <c r="O37">
        <v>31.103999999999999</v>
      </c>
      <c r="P37">
        <v>9.2409999999999997</v>
      </c>
      <c r="Q37" s="18">
        <f t="shared" si="4"/>
        <v>0.93958999999999993</v>
      </c>
      <c r="R37">
        <v>74.522999999999996</v>
      </c>
      <c r="U37">
        <v>51.912999999999997</v>
      </c>
      <c r="V37">
        <v>45.801000000000002</v>
      </c>
      <c r="W37" s="18">
        <f t="shared" si="5"/>
        <v>0.97714000000000001</v>
      </c>
    </row>
    <row r="38" spans="1:26" x14ac:dyDescent="0.25">
      <c r="A38">
        <v>0</v>
      </c>
      <c r="B38">
        <v>3</v>
      </c>
      <c r="C38">
        <v>2</v>
      </c>
      <c r="D38" s="10">
        <v>58</v>
      </c>
      <c r="E38">
        <v>58</v>
      </c>
      <c r="F38">
        <v>64.998999999999995</v>
      </c>
      <c r="I38">
        <v>16.835999999999999</v>
      </c>
      <c r="J38">
        <v>79.45</v>
      </c>
      <c r="K38" s="18">
        <f t="shared" si="3"/>
        <v>0.96286000000000005</v>
      </c>
      <c r="L38">
        <v>74.531000000000006</v>
      </c>
      <c r="N38">
        <v>91.793000000000006</v>
      </c>
      <c r="O38">
        <v>2.5470000000000002</v>
      </c>
      <c r="P38">
        <v>4.149</v>
      </c>
      <c r="Q38" s="18">
        <f t="shared" si="4"/>
        <v>0.98489000000000004</v>
      </c>
      <c r="R38">
        <v>74.545000000000002</v>
      </c>
      <c r="U38">
        <v>40.459000000000003</v>
      </c>
      <c r="V38">
        <v>56.137999999999998</v>
      </c>
      <c r="W38" s="18">
        <f t="shared" si="5"/>
        <v>0.96597000000000011</v>
      </c>
    </row>
    <row r="39" spans="1:26" x14ac:dyDescent="0.25">
      <c r="A39">
        <v>0</v>
      </c>
      <c r="B39">
        <v>2</v>
      </c>
      <c r="C39">
        <v>2</v>
      </c>
      <c r="D39" s="10">
        <v>59</v>
      </c>
      <c r="E39">
        <v>59</v>
      </c>
      <c r="F39">
        <v>62.555999999999997</v>
      </c>
      <c r="G39">
        <v>0.99</v>
      </c>
      <c r="H39">
        <v>27.038</v>
      </c>
      <c r="I39">
        <v>19.05</v>
      </c>
      <c r="J39">
        <v>51.65</v>
      </c>
      <c r="K39" s="18">
        <f t="shared" si="3"/>
        <v>0.98728000000000005</v>
      </c>
      <c r="L39">
        <v>74.045000000000002</v>
      </c>
      <c r="N39">
        <v>63.524000000000001</v>
      </c>
      <c r="O39">
        <v>27.933</v>
      </c>
      <c r="P39">
        <v>6.0190000000000001</v>
      </c>
      <c r="Q39" s="18">
        <f t="shared" si="4"/>
        <v>0.97475999999999996</v>
      </c>
      <c r="R39">
        <v>74.128</v>
      </c>
      <c r="S39">
        <v>0.44400000000000001</v>
      </c>
      <c r="U39">
        <v>39.475999999999999</v>
      </c>
      <c r="V39">
        <v>59.485999999999997</v>
      </c>
      <c r="W39" s="18">
        <f t="shared" si="5"/>
        <v>0.99406000000000005</v>
      </c>
    </row>
    <row r="40" spans="1:26" x14ac:dyDescent="0.25">
      <c r="A40">
        <v>0</v>
      </c>
      <c r="B40">
        <v>3</v>
      </c>
      <c r="C40">
        <v>2</v>
      </c>
      <c r="D40" s="10">
        <v>60</v>
      </c>
      <c r="E40">
        <v>60</v>
      </c>
      <c r="F40">
        <v>70.147999999999996</v>
      </c>
      <c r="I40">
        <v>33.798999999999999</v>
      </c>
      <c r="J40">
        <v>64.507999999999996</v>
      </c>
      <c r="K40" s="18">
        <f t="shared" si="3"/>
        <v>0.98306999999999989</v>
      </c>
      <c r="L40">
        <v>74.206000000000003</v>
      </c>
      <c r="N40">
        <v>57.616999999999997</v>
      </c>
      <c r="O40">
        <v>28.071000000000002</v>
      </c>
      <c r="P40">
        <v>7.5650000000000004</v>
      </c>
      <c r="Q40" s="18">
        <f t="shared" si="4"/>
        <v>0.93252999999999997</v>
      </c>
      <c r="R40">
        <v>74.03</v>
      </c>
      <c r="S40">
        <v>4.2999999999999997E-2</v>
      </c>
      <c r="T40">
        <v>1.772</v>
      </c>
      <c r="U40">
        <v>46.337000000000003</v>
      </c>
      <c r="V40">
        <v>39.113999999999997</v>
      </c>
      <c r="W40" s="18">
        <f t="shared" si="5"/>
        <v>0.87265999999999988</v>
      </c>
    </row>
    <row r="41" spans="1:26" x14ac:dyDescent="0.25">
      <c r="A41">
        <v>0</v>
      </c>
      <c r="B41">
        <v>2</v>
      </c>
      <c r="C41">
        <v>2</v>
      </c>
      <c r="D41" s="10">
        <v>61</v>
      </c>
      <c r="E41">
        <v>61</v>
      </c>
      <c r="F41">
        <v>65.721999999999994</v>
      </c>
      <c r="I41">
        <v>23.221</v>
      </c>
      <c r="J41">
        <v>75.661000000000001</v>
      </c>
      <c r="K41" s="18">
        <f t="shared" si="3"/>
        <v>0.98882000000000003</v>
      </c>
      <c r="L41">
        <v>85.150999999999996</v>
      </c>
      <c r="M41">
        <v>1.1140000000000001</v>
      </c>
      <c r="N41">
        <v>40.823</v>
      </c>
      <c r="O41">
        <v>31.510999999999999</v>
      </c>
      <c r="P41">
        <v>21.631</v>
      </c>
      <c r="Q41" s="18">
        <f t="shared" si="4"/>
        <v>0.95078999999999991</v>
      </c>
      <c r="R41">
        <v>73.924000000000007</v>
      </c>
      <c r="U41">
        <v>27.565000000000001</v>
      </c>
      <c r="V41">
        <v>70.765000000000001</v>
      </c>
      <c r="W41" s="18">
        <f t="shared" si="5"/>
        <v>0.98329999999999995</v>
      </c>
    </row>
    <row r="42" spans="1:26" x14ac:dyDescent="0.25">
      <c r="A42">
        <v>0</v>
      </c>
      <c r="B42">
        <v>3</v>
      </c>
      <c r="C42">
        <v>2</v>
      </c>
      <c r="D42">
        <v>62</v>
      </c>
      <c r="E42">
        <v>62</v>
      </c>
      <c r="F42">
        <v>70.608000000000004</v>
      </c>
      <c r="G42">
        <v>0.372</v>
      </c>
      <c r="I42">
        <v>40.692</v>
      </c>
      <c r="J42">
        <v>55.804000000000002</v>
      </c>
      <c r="K42" s="18">
        <f t="shared" si="3"/>
        <v>0.96867999999999999</v>
      </c>
      <c r="L42">
        <v>72.664000000000001</v>
      </c>
      <c r="N42">
        <v>83.369</v>
      </c>
      <c r="O42">
        <v>3.1960000000000002</v>
      </c>
      <c r="P42">
        <v>8.4350000000000005</v>
      </c>
      <c r="Q42" s="18">
        <f t="shared" si="4"/>
        <v>0.95</v>
      </c>
      <c r="R42">
        <v>74.198999999999998</v>
      </c>
      <c r="S42">
        <v>7.0000000000000001E-3</v>
      </c>
      <c r="U42">
        <v>41.859000000000002</v>
      </c>
      <c r="V42">
        <v>41.387</v>
      </c>
      <c r="W42" s="18">
        <f t="shared" si="5"/>
        <v>0.83252999999999999</v>
      </c>
    </row>
    <row r="43" spans="1:26" ht="45" x14ac:dyDescent="0.25">
      <c r="A43">
        <v>0</v>
      </c>
      <c r="B43">
        <v>3</v>
      </c>
      <c r="C43">
        <v>2</v>
      </c>
      <c r="D43" s="4">
        <v>63</v>
      </c>
      <c r="E43" s="35">
        <v>63</v>
      </c>
      <c r="F43">
        <v>70.701999999999998</v>
      </c>
      <c r="G43">
        <v>2.1739999999999999</v>
      </c>
      <c r="H43">
        <v>0.32800000000000001</v>
      </c>
      <c r="I43">
        <v>22.800999999999998</v>
      </c>
      <c r="J43">
        <v>6.3680000000000003</v>
      </c>
      <c r="K43" s="18">
        <f t="shared" si="3"/>
        <v>0.31670999999999999</v>
      </c>
      <c r="L43">
        <v>74.215000000000003</v>
      </c>
      <c r="M43">
        <v>0.78200000000000003</v>
      </c>
      <c r="N43">
        <v>70.491</v>
      </c>
      <c r="O43">
        <v>16.253</v>
      </c>
      <c r="P43">
        <v>7.52</v>
      </c>
      <c r="Q43" s="18">
        <f t="shared" si="4"/>
        <v>0.95045999999999997</v>
      </c>
      <c r="R43">
        <v>73.760000000000005</v>
      </c>
      <c r="S43">
        <v>0.69299999999999995</v>
      </c>
      <c r="T43">
        <v>0.156</v>
      </c>
      <c r="U43">
        <v>31.254999999999999</v>
      </c>
      <c r="V43">
        <v>1.3560000000000001</v>
      </c>
      <c r="W43" s="18">
        <f t="shared" si="5"/>
        <v>0.33460000000000001</v>
      </c>
      <c r="X43" s="46" t="s">
        <v>1393</v>
      </c>
      <c r="Z43" t="s">
        <v>1412</v>
      </c>
    </row>
    <row r="44" spans="1:26" x14ac:dyDescent="0.25">
      <c r="A44">
        <v>0</v>
      </c>
      <c r="B44">
        <v>3</v>
      </c>
      <c r="C44">
        <v>2</v>
      </c>
      <c r="D44">
        <v>64</v>
      </c>
      <c r="E44">
        <v>64</v>
      </c>
      <c r="F44">
        <v>68.129000000000005</v>
      </c>
      <c r="I44">
        <v>35.130000000000003</v>
      </c>
      <c r="J44">
        <v>59.997999999999998</v>
      </c>
      <c r="K44" s="18">
        <f t="shared" si="3"/>
        <v>0.95128000000000001</v>
      </c>
      <c r="L44">
        <v>73.884</v>
      </c>
      <c r="O44">
        <v>31.233000000000001</v>
      </c>
      <c r="P44">
        <v>61.984999999999999</v>
      </c>
      <c r="Q44" s="18">
        <f t="shared" si="4"/>
        <v>0.93218000000000001</v>
      </c>
      <c r="R44">
        <v>74.299000000000007</v>
      </c>
      <c r="U44">
        <v>39.423000000000002</v>
      </c>
      <c r="V44">
        <v>55.085999999999999</v>
      </c>
      <c r="W44" s="18">
        <f t="shared" si="5"/>
        <v>0.94508999999999999</v>
      </c>
    </row>
    <row r="45" spans="1:26" x14ac:dyDescent="0.25">
      <c r="A45">
        <v>0</v>
      </c>
      <c r="B45">
        <v>3</v>
      </c>
      <c r="C45">
        <v>2</v>
      </c>
      <c r="D45">
        <v>66</v>
      </c>
      <c r="E45">
        <v>66</v>
      </c>
      <c r="F45">
        <v>73.179000000000002</v>
      </c>
      <c r="H45">
        <v>0.752</v>
      </c>
      <c r="I45">
        <v>65.097999999999999</v>
      </c>
      <c r="J45">
        <v>27.504000000000001</v>
      </c>
      <c r="K45" s="18">
        <f t="shared" si="3"/>
        <v>0.93354000000000004</v>
      </c>
      <c r="L45">
        <v>73.709000000000003</v>
      </c>
      <c r="M45">
        <v>0.96899999999999997</v>
      </c>
      <c r="N45">
        <v>54.478000000000002</v>
      </c>
      <c r="O45">
        <v>28.178000000000001</v>
      </c>
      <c r="P45">
        <v>11.567</v>
      </c>
      <c r="Q45" s="18">
        <f t="shared" si="4"/>
        <v>0.9519200000000001</v>
      </c>
      <c r="R45">
        <v>74.727999999999994</v>
      </c>
      <c r="U45">
        <v>34.030999999999999</v>
      </c>
      <c r="V45">
        <v>61.048000000000002</v>
      </c>
      <c r="W45" s="18">
        <f t="shared" si="5"/>
        <v>0.95079000000000002</v>
      </c>
    </row>
    <row r="46" spans="1:26" x14ac:dyDescent="0.25">
      <c r="A46">
        <v>0</v>
      </c>
      <c r="B46">
        <v>2</v>
      </c>
      <c r="C46">
        <v>3</v>
      </c>
      <c r="D46" s="4">
        <v>67</v>
      </c>
      <c r="E46" s="5">
        <v>67</v>
      </c>
      <c r="F46">
        <v>72.914000000000001</v>
      </c>
      <c r="G46">
        <v>2.4740000000000002</v>
      </c>
      <c r="I46">
        <v>20.492999999999999</v>
      </c>
      <c r="K46" s="18">
        <f t="shared" si="3"/>
        <v>0.22966999999999999</v>
      </c>
      <c r="L46">
        <v>73.837999999999994</v>
      </c>
      <c r="M46">
        <v>0.57599999999999996</v>
      </c>
      <c r="N46">
        <v>8.9999999999999993E-3</v>
      </c>
      <c r="O46">
        <v>22.463999999999999</v>
      </c>
      <c r="P46">
        <v>19.210999999999999</v>
      </c>
      <c r="Q46" s="18">
        <f t="shared" si="4"/>
        <v>0.42259999999999998</v>
      </c>
      <c r="R46">
        <v>74.305999999999997</v>
      </c>
      <c r="T46">
        <v>59.448999999999998</v>
      </c>
      <c r="U46">
        <v>1.6040000000000001</v>
      </c>
      <c r="V46">
        <v>7.806</v>
      </c>
      <c r="W46" s="18">
        <f t="shared" si="5"/>
        <v>0.68858999999999992</v>
      </c>
      <c r="Y46" t="s">
        <v>1401</v>
      </c>
      <c r="Z46" t="s">
        <v>1413</v>
      </c>
    </row>
    <row r="47" spans="1:26" x14ac:dyDescent="0.25">
      <c r="A47">
        <v>0</v>
      </c>
      <c r="B47">
        <v>2</v>
      </c>
      <c r="C47">
        <v>2</v>
      </c>
      <c r="D47">
        <v>69</v>
      </c>
      <c r="E47">
        <v>68</v>
      </c>
      <c r="F47">
        <v>62.75</v>
      </c>
      <c r="H47">
        <v>0.53400000000000003</v>
      </c>
      <c r="I47">
        <v>9.7639999999999993</v>
      </c>
      <c r="J47">
        <v>85.876000000000005</v>
      </c>
      <c r="K47" s="18">
        <f t="shared" si="3"/>
        <v>0.96174000000000004</v>
      </c>
      <c r="L47">
        <v>59.37</v>
      </c>
      <c r="N47">
        <v>72.091999999999999</v>
      </c>
      <c r="O47">
        <v>8.2520000000000007</v>
      </c>
      <c r="P47">
        <v>15.84</v>
      </c>
      <c r="Q47" s="18">
        <f t="shared" si="4"/>
        <v>0.96184000000000003</v>
      </c>
      <c r="R47">
        <v>73.823999999999998</v>
      </c>
      <c r="T47">
        <v>1.421</v>
      </c>
      <c r="U47">
        <v>37.067</v>
      </c>
      <c r="V47">
        <v>58.587000000000003</v>
      </c>
      <c r="W47" s="18">
        <f t="shared" si="5"/>
        <v>0.97075</v>
      </c>
    </row>
    <row r="48" spans="1:26" x14ac:dyDescent="0.25">
      <c r="A48">
        <v>2</v>
      </c>
      <c r="B48">
        <v>3</v>
      </c>
      <c r="C48">
        <v>2</v>
      </c>
      <c r="D48">
        <v>70</v>
      </c>
      <c r="E48">
        <v>69</v>
      </c>
      <c r="F48">
        <v>73.564999999999998</v>
      </c>
      <c r="I48">
        <v>17.353000000000002</v>
      </c>
      <c r="J48">
        <v>79.867000000000004</v>
      </c>
      <c r="K48" s="18">
        <f t="shared" si="3"/>
        <v>0.97219999999999995</v>
      </c>
      <c r="L48">
        <v>74.102000000000004</v>
      </c>
      <c r="M48">
        <v>0.04</v>
      </c>
      <c r="N48">
        <v>25.213000000000001</v>
      </c>
      <c r="O48">
        <v>45.636000000000003</v>
      </c>
      <c r="P48">
        <v>20.277000000000001</v>
      </c>
      <c r="Q48" s="18">
        <f t="shared" si="4"/>
        <v>0.91166000000000014</v>
      </c>
      <c r="R48">
        <v>74.122</v>
      </c>
      <c r="U48">
        <v>6.42</v>
      </c>
      <c r="V48">
        <v>92.007999999999996</v>
      </c>
      <c r="W48" s="18">
        <f t="shared" si="5"/>
        <v>0.98427999999999993</v>
      </c>
    </row>
    <row r="49" spans="1:26" x14ac:dyDescent="0.25">
      <c r="A49">
        <v>0</v>
      </c>
      <c r="B49">
        <v>2</v>
      </c>
      <c r="C49">
        <v>3</v>
      </c>
      <c r="D49">
        <v>71</v>
      </c>
      <c r="E49">
        <v>70</v>
      </c>
      <c r="F49">
        <v>69.974000000000004</v>
      </c>
      <c r="G49">
        <v>3.1869999999999998</v>
      </c>
      <c r="I49">
        <v>38.630000000000003</v>
      </c>
      <c r="J49">
        <v>54.165999999999997</v>
      </c>
      <c r="K49" s="18">
        <f t="shared" si="3"/>
        <v>0.95983000000000007</v>
      </c>
      <c r="L49">
        <v>73.742000000000004</v>
      </c>
      <c r="N49">
        <v>92.587999999999994</v>
      </c>
      <c r="O49">
        <v>0.79900000000000004</v>
      </c>
      <c r="P49">
        <v>1.3109999999999999</v>
      </c>
      <c r="Q49" s="18">
        <f t="shared" si="4"/>
        <v>0.94698000000000004</v>
      </c>
      <c r="R49">
        <v>73.641999999999996</v>
      </c>
      <c r="U49">
        <v>13.919</v>
      </c>
      <c r="V49">
        <v>80.301000000000002</v>
      </c>
      <c r="W49" s="18">
        <f t="shared" si="5"/>
        <v>0.94220000000000004</v>
      </c>
    </row>
    <row r="50" spans="1:26" x14ac:dyDescent="0.25">
      <c r="A50">
        <v>0</v>
      </c>
      <c r="B50">
        <v>2</v>
      </c>
      <c r="C50">
        <v>2</v>
      </c>
      <c r="D50">
        <v>72</v>
      </c>
      <c r="E50">
        <v>71</v>
      </c>
      <c r="F50">
        <v>0</v>
      </c>
      <c r="K50" s="18">
        <f t="shared" si="3"/>
        <v>0</v>
      </c>
      <c r="L50">
        <v>74.254999999999995</v>
      </c>
      <c r="N50">
        <v>82.456000000000003</v>
      </c>
      <c r="O50">
        <v>3.702</v>
      </c>
      <c r="P50">
        <v>12.419</v>
      </c>
      <c r="Q50" s="18">
        <f t="shared" si="4"/>
        <v>0.98577000000000004</v>
      </c>
      <c r="R50">
        <v>74.399000000000001</v>
      </c>
      <c r="T50">
        <v>88.748999999999995</v>
      </c>
      <c r="V50">
        <v>10.086</v>
      </c>
      <c r="W50" s="18">
        <f t="shared" si="5"/>
        <v>0.98834999999999995</v>
      </c>
    </row>
    <row r="51" spans="1:26" x14ac:dyDescent="0.25">
      <c r="A51">
        <v>0</v>
      </c>
      <c r="B51">
        <v>3</v>
      </c>
      <c r="C51">
        <v>2</v>
      </c>
      <c r="D51" s="4">
        <v>73</v>
      </c>
      <c r="E51" s="35">
        <v>72</v>
      </c>
      <c r="F51">
        <v>67.346000000000004</v>
      </c>
      <c r="H51">
        <v>0.873</v>
      </c>
      <c r="I51">
        <v>35.738999999999997</v>
      </c>
      <c r="J51">
        <v>26.242000000000001</v>
      </c>
      <c r="K51" s="18">
        <f t="shared" si="3"/>
        <v>0.62853999999999999</v>
      </c>
      <c r="L51">
        <v>74.323999999999998</v>
      </c>
      <c r="N51">
        <v>15.477</v>
      </c>
      <c r="O51">
        <v>24.026</v>
      </c>
      <c r="P51">
        <v>55.978000000000002</v>
      </c>
      <c r="Q51" s="18">
        <f t="shared" si="4"/>
        <v>0.95480999999999994</v>
      </c>
      <c r="R51">
        <v>62.478000000000002</v>
      </c>
      <c r="S51">
        <v>0.23200000000000001</v>
      </c>
      <c r="U51">
        <v>66.926000000000002</v>
      </c>
      <c r="V51">
        <v>19.486999999999998</v>
      </c>
      <c r="W51" s="18">
        <f t="shared" si="5"/>
        <v>0.86644999999999994</v>
      </c>
      <c r="X51" s="35" t="s">
        <v>1389</v>
      </c>
      <c r="Y51" t="s">
        <v>1400</v>
      </c>
      <c r="Z51" t="s">
        <v>1414</v>
      </c>
    </row>
    <row r="52" spans="1:26" x14ac:dyDescent="0.25">
      <c r="A52">
        <v>0</v>
      </c>
      <c r="B52">
        <v>3</v>
      </c>
      <c r="C52">
        <v>2</v>
      </c>
      <c r="D52">
        <v>74</v>
      </c>
      <c r="E52">
        <v>74</v>
      </c>
      <c r="F52">
        <v>73.671000000000006</v>
      </c>
      <c r="G52">
        <v>0.53500000000000003</v>
      </c>
      <c r="I52">
        <v>50.58</v>
      </c>
      <c r="J52">
        <v>45.043999999999997</v>
      </c>
      <c r="K52" s="18">
        <f t="shared" si="3"/>
        <v>0.96158999999999994</v>
      </c>
      <c r="L52">
        <v>73.658000000000001</v>
      </c>
      <c r="M52">
        <v>0.53500000000000003</v>
      </c>
      <c r="N52">
        <v>68.768000000000001</v>
      </c>
      <c r="O52">
        <v>16.672999999999998</v>
      </c>
      <c r="P52">
        <v>7.851</v>
      </c>
      <c r="Q52" s="18">
        <f t="shared" si="4"/>
        <v>0.93826999999999994</v>
      </c>
      <c r="R52">
        <v>74.295000000000002</v>
      </c>
      <c r="T52">
        <v>50.954000000000001</v>
      </c>
      <c r="U52">
        <v>21.547999999999998</v>
      </c>
      <c r="V52">
        <v>21.030999999999999</v>
      </c>
      <c r="W52" s="18">
        <f t="shared" si="5"/>
        <v>0.93532999999999988</v>
      </c>
    </row>
    <row r="53" spans="1:26" x14ac:dyDescent="0.25">
      <c r="A53">
        <v>0</v>
      </c>
      <c r="B53">
        <v>3</v>
      </c>
      <c r="C53">
        <v>2</v>
      </c>
      <c r="D53">
        <v>75</v>
      </c>
      <c r="E53">
        <v>75</v>
      </c>
      <c r="F53">
        <v>80.525999999999996</v>
      </c>
      <c r="G53">
        <v>0.01</v>
      </c>
      <c r="H53">
        <v>0.184</v>
      </c>
      <c r="I53">
        <v>27.539000000000001</v>
      </c>
      <c r="J53">
        <v>59.372</v>
      </c>
      <c r="K53" s="18">
        <f t="shared" si="3"/>
        <v>0.87104999999999999</v>
      </c>
      <c r="L53">
        <v>72.837999999999994</v>
      </c>
      <c r="M53">
        <v>0.97299999999999998</v>
      </c>
      <c r="N53">
        <v>11.231999999999999</v>
      </c>
      <c r="O53">
        <v>29.140999999999998</v>
      </c>
      <c r="P53">
        <v>56.002000000000002</v>
      </c>
      <c r="Q53" s="18">
        <f t="shared" si="4"/>
        <v>0.97348000000000001</v>
      </c>
      <c r="R53">
        <v>71.399000000000001</v>
      </c>
      <c r="T53">
        <v>0.59899999999999998</v>
      </c>
      <c r="U53">
        <v>43.634</v>
      </c>
      <c r="V53">
        <v>52.241999999999997</v>
      </c>
      <c r="W53" s="18">
        <f t="shared" si="5"/>
        <v>0.96475</v>
      </c>
    </row>
    <row r="54" spans="1:26" x14ac:dyDescent="0.25">
      <c r="A54">
        <v>0</v>
      </c>
      <c r="B54">
        <v>3</v>
      </c>
      <c r="C54">
        <v>2</v>
      </c>
      <c r="D54">
        <v>76</v>
      </c>
      <c r="E54">
        <v>76</v>
      </c>
      <c r="F54">
        <v>73.87</v>
      </c>
      <c r="H54">
        <v>0.17299999999999999</v>
      </c>
      <c r="I54">
        <v>38.024000000000001</v>
      </c>
      <c r="J54">
        <v>53.585999999999999</v>
      </c>
      <c r="K54" s="18">
        <f t="shared" si="3"/>
        <v>0.91783000000000003</v>
      </c>
      <c r="L54">
        <v>74.289000000000001</v>
      </c>
      <c r="N54">
        <v>69.045000000000002</v>
      </c>
      <c r="O54">
        <v>1.026</v>
      </c>
      <c r="P54">
        <v>1.236</v>
      </c>
      <c r="Q54" s="18">
        <f t="shared" si="4"/>
        <v>0.71306999999999998</v>
      </c>
      <c r="R54">
        <v>74.064999999999998</v>
      </c>
      <c r="S54">
        <v>0.85499999999999998</v>
      </c>
      <c r="T54">
        <v>0.67500000000000004</v>
      </c>
      <c r="U54">
        <v>50.351999999999997</v>
      </c>
      <c r="V54">
        <v>36.244</v>
      </c>
      <c r="W54" s="18">
        <f t="shared" si="5"/>
        <v>0.88126000000000004</v>
      </c>
    </row>
    <row r="55" spans="1:26" x14ac:dyDescent="0.25">
      <c r="A55">
        <v>0</v>
      </c>
      <c r="B55">
        <v>2</v>
      </c>
      <c r="C55">
        <v>2</v>
      </c>
      <c r="D55">
        <v>77</v>
      </c>
      <c r="E55">
        <v>77</v>
      </c>
      <c r="F55">
        <v>69.784000000000006</v>
      </c>
      <c r="I55">
        <v>17.655999999999999</v>
      </c>
      <c r="J55">
        <v>73.891999999999996</v>
      </c>
      <c r="K55" s="18">
        <f t="shared" si="3"/>
        <v>0.91548000000000007</v>
      </c>
      <c r="L55">
        <v>73.822999999999993</v>
      </c>
      <c r="O55">
        <v>21.346</v>
      </c>
      <c r="P55">
        <v>75.316999999999993</v>
      </c>
      <c r="Q55" s="18">
        <f t="shared" si="4"/>
        <v>0.96662999999999999</v>
      </c>
      <c r="R55">
        <v>74.043999999999997</v>
      </c>
      <c r="S55">
        <v>1.9E-2</v>
      </c>
      <c r="U55">
        <v>42.244</v>
      </c>
      <c r="V55">
        <v>50.712000000000003</v>
      </c>
      <c r="W55" s="18">
        <f t="shared" si="5"/>
        <v>0.92974999999999997</v>
      </c>
    </row>
    <row r="56" spans="1:26" x14ac:dyDescent="0.25">
      <c r="A56">
        <v>0</v>
      </c>
      <c r="B56">
        <v>2</v>
      </c>
      <c r="C56">
        <v>3</v>
      </c>
      <c r="D56">
        <v>78</v>
      </c>
      <c r="E56">
        <v>78</v>
      </c>
      <c r="F56">
        <v>71.998000000000005</v>
      </c>
      <c r="H56">
        <v>0.186</v>
      </c>
      <c r="I56">
        <v>24.692</v>
      </c>
      <c r="J56">
        <v>61.823</v>
      </c>
      <c r="K56" s="18">
        <f t="shared" si="3"/>
        <v>0.86700999999999995</v>
      </c>
      <c r="L56">
        <v>74.39</v>
      </c>
      <c r="N56">
        <v>68.188999999999993</v>
      </c>
      <c r="O56">
        <v>5.4340000000000002</v>
      </c>
      <c r="P56">
        <v>11.395</v>
      </c>
      <c r="Q56" s="18">
        <f t="shared" si="4"/>
        <v>0.85017999999999982</v>
      </c>
      <c r="R56">
        <v>74</v>
      </c>
      <c r="S56">
        <v>1.486</v>
      </c>
      <c r="T56">
        <v>61.823999999999998</v>
      </c>
      <c r="U56">
        <v>6.931</v>
      </c>
      <c r="V56">
        <v>16.196000000000002</v>
      </c>
      <c r="W56" s="18">
        <f t="shared" si="5"/>
        <v>0.86436999999999997</v>
      </c>
    </row>
    <row r="57" spans="1:26" x14ac:dyDescent="0.25">
      <c r="A57">
        <v>0</v>
      </c>
      <c r="B57">
        <v>2</v>
      </c>
      <c r="C57">
        <v>2</v>
      </c>
      <c r="D57">
        <v>79</v>
      </c>
      <c r="E57">
        <v>79</v>
      </c>
      <c r="F57">
        <v>72.81</v>
      </c>
      <c r="H57">
        <v>2.5670000000000002</v>
      </c>
      <c r="I57">
        <v>31.481999999999999</v>
      </c>
      <c r="J57">
        <v>62.7</v>
      </c>
      <c r="K57" s="18">
        <f t="shared" si="3"/>
        <v>0.96748999999999996</v>
      </c>
      <c r="L57">
        <v>68.251999999999995</v>
      </c>
      <c r="N57">
        <v>21.128</v>
      </c>
      <c r="O57">
        <v>14.24</v>
      </c>
      <c r="P57">
        <v>61.042999999999999</v>
      </c>
      <c r="Q57" s="18">
        <f t="shared" si="4"/>
        <v>0.96411000000000002</v>
      </c>
      <c r="R57">
        <v>66.718000000000004</v>
      </c>
      <c r="T57">
        <v>1.3560000000000001</v>
      </c>
      <c r="U57">
        <v>11.112</v>
      </c>
      <c r="V57">
        <v>84.605000000000004</v>
      </c>
      <c r="W57" s="18">
        <f t="shared" si="5"/>
        <v>0.97073000000000009</v>
      </c>
    </row>
    <row r="58" spans="1:26" x14ac:dyDescent="0.25">
      <c r="A58">
        <v>0</v>
      </c>
      <c r="B58">
        <v>0</v>
      </c>
      <c r="C58">
        <v>3</v>
      </c>
      <c r="D58">
        <v>80</v>
      </c>
      <c r="E58">
        <v>80</v>
      </c>
      <c r="F58">
        <v>80.911000000000001</v>
      </c>
      <c r="G58">
        <v>1.84</v>
      </c>
      <c r="H58">
        <v>1.254</v>
      </c>
      <c r="I58">
        <v>39.564</v>
      </c>
      <c r="J58">
        <v>54.36</v>
      </c>
      <c r="K58" s="18">
        <f t="shared" si="3"/>
        <v>0.97018000000000004</v>
      </c>
      <c r="L58">
        <v>76.995000000000005</v>
      </c>
      <c r="M58">
        <v>0.50700000000000001</v>
      </c>
      <c r="N58">
        <v>1.2609999999999999</v>
      </c>
      <c r="O58">
        <v>54.616999999999997</v>
      </c>
      <c r="P58">
        <v>38.064</v>
      </c>
      <c r="Q58" s="18">
        <f t="shared" si="4"/>
        <v>0.94448999999999994</v>
      </c>
      <c r="R58">
        <v>55.76</v>
      </c>
      <c r="T58">
        <v>78.222999999999999</v>
      </c>
      <c r="U58">
        <v>8.1920000000000002</v>
      </c>
      <c r="V58">
        <v>11.125999999999999</v>
      </c>
      <c r="W58" s="18">
        <f t="shared" si="5"/>
        <v>0.97541</v>
      </c>
    </row>
    <row r="59" spans="1:26" x14ac:dyDescent="0.25">
      <c r="A59">
        <v>0</v>
      </c>
      <c r="B59">
        <v>3</v>
      </c>
      <c r="C59">
        <v>0</v>
      </c>
      <c r="D59">
        <v>82</v>
      </c>
      <c r="E59">
        <v>82</v>
      </c>
      <c r="F59">
        <v>55.350999999999999</v>
      </c>
      <c r="I59">
        <v>14.186</v>
      </c>
      <c r="J59">
        <v>81.012</v>
      </c>
      <c r="K59" s="18">
        <f t="shared" si="3"/>
        <v>0.95198000000000005</v>
      </c>
      <c r="L59">
        <v>74.558000000000007</v>
      </c>
      <c r="N59">
        <v>61.713000000000001</v>
      </c>
      <c r="O59">
        <v>9.3379999999999992</v>
      </c>
      <c r="P59">
        <v>23.806000000000001</v>
      </c>
      <c r="Q59" s="18">
        <f t="shared" si="4"/>
        <v>0.94857000000000002</v>
      </c>
      <c r="R59">
        <v>67.977999999999994</v>
      </c>
      <c r="U59">
        <v>24.808</v>
      </c>
      <c r="V59">
        <v>72.251000000000005</v>
      </c>
      <c r="W59" s="18">
        <f t="shared" si="5"/>
        <v>0.97058999999999995</v>
      </c>
    </row>
    <row r="61" spans="1:26" x14ac:dyDescent="0.25">
      <c r="A61">
        <v>0</v>
      </c>
      <c r="B61">
        <v>3</v>
      </c>
      <c r="C61">
        <v>2</v>
      </c>
    </row>
  </sheetData>
  <autoFilter ref="A1:W61" xr:uid="{06B48013-FABD-4A16-A9AF-101D8AE30323}"/>
  <conditionalFormatting sqref="E1:E1048576">
    <cfRule type="duplicateValues" dxfId="14" priority="10"/>
  </conditionalFormatting>
  <conditionalFormatting sqref="A2:C59">
    <cfRule type="expression" dxfId="13" priority="9">
      <formula>A2&lt;&gt;A$61</formula>
    </cfRule>
  </conditionalFormatting>
  <conditionalFormatting sqref="K2:K59">
    <cfRule type="cellIs" dxfId="12" priority="8" operator="lessThan">
      <formula>0.7</formula>
    </cfRule>
  </conditionalFormatting>
  <conditionalFormatting sqref="K1:K59">
    <cfRule type="containsBlanks" dxfId="11" priority="7">
      <formula>LEN(TRIM(K1))=0</formula>
    </cfRule>
  </conditionalFormatting>
  <conditionalFormatting sqref="K2:K59">
    <cfRule type="cellIs" dxfId="10" priority="6" operator="equal">
      <formula>0</formula>
    </cfRule>
  </conditionalFormatting>
  <conditionalFormatting sqref="Q2:Q59">
    <cfRule type="cellIs" dxfId="9" priority="5" operator="lessThan">
      <formula>0.7</formula>
    </cfRule>
  </conditionalFormatting>
  <conditionalFormatting sqref="Q2:Q59">
    <cfRule type="cellIs" dxfId="8" priority="4" operator="equal">
      <formula>0</formula>
    </cfRule>
  </conditionalFormatting>
  <conditionalFormatting sqref="W2:W59">
    <cfRule type="cellIs" dxfId="7" priority="3" operator="lessThan">
      <formula>0.7</formula>
    </cfRule>
  </conditionalFormatting>
  <conditionalFormatting sqref="W1:W59">
    <cfRule type="containsBlanks" dxfId="6" priority="2">
      <formula>LEN(TRIM(W1))=0</formula>
    </cfRule>
  </conditionalFormatting>
  <conditionalFormatting sqref="W2:W59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D2B5-598E-48CA-8420-667E2E1FC6C5}">
  <dimension ref="A1:AB61"/>
  <sheetViews>
    <sheetView topLeftCell="A19" zoomScale="85" zoomScaleNormal="85" workbookViewId="0">
      <selection activeCell="D43" sqref="D43:X43"/>
    </sheetView>
  </sheetViews>
  <sheetFormatPr defaultRowHeight="15" x14ac:dyDescent="0.25"/>
  <cols>
    <col min="5" max="5" width="9.42578125" customWidth="1"/>
    <col min="24" max="24" width="36" customWidth="1"/>
    <col min="25" max="25" width="13.42578125" customWidth="1"/>
    <col min="26" max="26" width="13.5703125" customWidth="1"/>
    <col min="27" max="27" width="7.7109375" customWidth="1"/>
  </cols>
  <sheetData>
    <row r="1" spans="1:28" x14ac:dyDescent="0.25">
      <c r="A1" t="s">
        <v>1277</v>
      </c>
      <c r="B1" t="s">
        <v>1278</v>
      </c>
      <c r="C1" t="s">
        <v>1279</v>
      </c>
      <c r="D1" t="s">
        <v>612</v>
      </c>
      <c r="E1" t="s">
        <v>2</v>
      </c>
      <c r="F1" s="11" t="s">
        <v>3</v>
      </c>
      <c r="G1" s="11" t="s">
        <v>604</v>
      </c>
      <c r="H1" s="11" t="s">
        <v>1281</v>
      </c>
      <c r="I1" s="11" t="s">
        <v>635</v>
      </c>
      <c r="J1" s="11" t="s">
        <v>605</v>
      </c>
      <c r="K1" s="11" t="s">
        <v>677</v>
      </c>
      <c r="L1" s="12" t="s">
        <v>184</v>
      </c>
      <c r="M1" s="12" t="s">
        <v>606</v>
      </c>
      <c r="N1" s="12" t="s">
        <v>1282</v>
      </c>
      <c r="O1" s="12" t="s">
        <v>638</v>
      </c>
      <c r="P1" s="12" t="s">
        <v>607</v>
      </c>
      <c r="Q1" s="12" t="s">
        <v>676</v>
      </c>
      <c r="R1" s="14" t="s">
        <v>365</v>
      </c>
      <c r="S1" s="14" t="s">
        <v>608</v>
      </c>
      <c r="T1" s="14" t="s">
        <v>1283</v>
      </c>
      <c r="U1" s="14" t="s">
        <v>646</v>
      </c>
      <c r="V1" s="14" t="s">
        <v>609</v>
      </c>
      <c r="W1" s="14" t="s">
        <v>678</v>
      </c>
      <c r="Y1" t="s">
        <v>1419</v>
      </c>
      <c r="Z1" t="s">
        <v>1420</v>
      </c>
      <c r="AA1" t="s">
        <v>1421</v>
      </c>
      <c r="AB1" t="s">
        <v>1422</v>
      </c>
    </row>
    <row r="2" spans="1:28" x14ac:dyDescent="0.25">
      <c r="A2">
        <v>0</v>
      </c>
      <c r="B2">
        <v>3</v>
      </c>
      <c r="C2">
        <v>2</v>
      </c>
      <c r="D2">
        <v>4</v>
      </c>
      <c r="E2">
        <v>4</v>
      </c>
      <c r="F2">
        <v>73.510999999999996</v>
      </c>
      <c r="I2">
        <v>22.725999999999999</v>
      </c>
      <c r="J2">
        <v>76.534999999999997</v>
      </c>
      <c r="K2" s="18">
        <f t="shared" ref="K2:K33" si="0">SUM(G2:J2)/100</f>
        <v>0.99260999999999999</v>
      </c>
      <c r="L2">
        <v>69.238</v>
      </c>
      <c r="N2">
        <v>94.927999999999997</v>
      </c>
      <c r="P2">
        <v>4.0430000000000001</v>
      </c>
      <c r="Q2" s="18">
        <f t="shared" ref="Q2:Q33" si="1">SUM(M2:P2)/100</f>
        <v>0.98971000000000009</v>
      </c>
      <c r="R2">
        <v>74.641000000000005</v>
      </c>
      <c r="U2">
        <v>12.694000000000001</v>
      </c>
      <c r="V2">
        <v>85.31</v>
      </c>
      <c r="W2" s="18">
        <f t="shared" ref="W2:W59" si="2">SUM(S2:V2)/100</f>
        <v>0.98004000000000002</v>
      </c>
    </row>
    <row r="3" spans="1:28" x14ac:dyDescent="0.25">
      <c r="A3">
        <v>3</v>
      </c>
      <c r="B3">
        <v>3</v>
      </c>
      <c r="C3">
        <v>2</v>
      </c>
      <c r="D3">
        <v>6</v>
      </c>
      <c r="E3">
        <v>6</v>
      </c>
      <c r="F3">
        <v>73.433999999999997</v>
      </c>
      <c r="G3">
        <v>3.8250000000000002</v>
      </c>
      <c r="H3">
        <v>8.86</v>
      </c>
      <c r="I3">
        <v>55.939</v>
      </c>
      <c r="J3">
        <v>30.835999999999999</v>
      </c>
      <c r="K3" s="18">
        <f t="shared" si="0"/>
        <v>0.99459999999999993</v>
      </c>
      <c r="L3">
        <v>83.221999999999994</v>
      </c>
      <c r="M3">
        <v>1.0669999999999999</v>
      </c>
      <c r="N3">
        <v>59.435000000000002</v>
      </c>
      <c r="O3">
        <v>20.763999999999999</v>
      </c>
      <c r="P3">
        <v>13.791</v>
      </c>
      <c r="Q3" s="18">
        <f t="shared" si="1"/>
        <v>0.95057000000000003</v>
      </c>
      <c r="R3">
        <v>74.460999999999999</v>
      </c>
      <c r="T3">
        <v>0.17899999999999999</v>
      </c>
      <c r="U3">
        <v>36.348999999999997</v>
      </c>
      <c r="V3">
        <v>63.063000000000002</v>
      </c>
      <c r="W3" s="18">
        <f t="shared" si="2"/>
        <v>0.99591000000000007</v>
      </c>
    </row>
    <row r="4" spans="1:28" x14ac:dyDescent="0.25">
      <c r="A4">
        <v>0</v>
      </c>
      <c r="B4">
        <v>3</v>
      </c>
      <c r="C4">
        <v>2</v>
      </c>
      <c r="D4">
        <v>7</v>
      </c>
      <c r="E4">
        <v>7</v>
      </c>
      <c r="F4">
        <v>0</v>
      </c>
      <c r="K4" s="18">
        <f t="shared" si="0"/>
        <v>0</v>
      </c>
      <c r="L4">
        <v>0</v>
      </c>
      <c r="Q4" s="18">
        <f t="shared" si="1"/>
        <v>0</v>
      </c>
      <c r="R4">
        <v>74.442999999999998</v>
      </c>
      <c r="T4">
        <v>0.86499999999999999</v>
      </c>
      <c r="U4">
        <v>21.689</v>
      </c>
      <c r="V4">
        <v>63.478000000000002</v>
      </c>
      <c r="W4" s="18">
        <f t="shared" si="2"/>
        <v>0.86031999999999997</v>
      </c>
    </row>
    <row r="5" spans="1:28" x14ac:dyDescent="0.25">
      <c r="A5">
        <v>0</v>
      </c>
      <c r="B5">
        <v>2</v>
      </c>
      <c r="C5">
        <v>2</v>
      </c>
      <c r="D5">
        <v>8</v>
      </c>
      <c r="E5">
        <v>8</v>
      </c>
      <c r="F5">
        <v>70.128</v>
      </c>
      <c r="I5">
        <v>28.602</v>
      </c>
      <c r="J5">
        <v>62.716999999999999</v>
      </c>
      <c r="K5" s="18">
        <f t="shared" si="0"/>
        <v>0.91319000000000006</v>
      </c>
      <c r="L5">
        <v>69.350999999999999</v>
      </c>
      <c r="O5">
        <v>51.957000000000001</v>
      </c>
      <c r="P5">
        <v>41.165999999999997</v>
      </c>
      <c r="Q5" s="18">
        <f t="shared" si="1"/>
        <v>0.93122999999999989</v>
      </c>
      <c r="R5">
        <v>73.125</v>
      </c>
      <c r="U5">
        <v>42.438000000000002</v>
      </c>
      <c r="V5">
        <v>41.856999999999999</v>
      </c>
      <c r="W5" s="18">
        <f t="shared" si="2"/>
        <v>0.84294999999999998</v>
      </c>
    </row>
    <row r="6" spans="1:28" x14ac:dyDescent="0.25">
      <c r="A6">
        <v>0</v>
      </c>
      <c r="B6">
        <v>3</v>
      </c>
      <c r="C6">
        <v>2</v>
      </c>
      <c r="D6">
        <v>9</v>
      </c>
      <c r="E6">
        <v>9</v>
      </c>
      <c r="F6">
        <v>74.775000000000006</v>
      </c>
      <c r="I6">
        <v>26.07</v>
      </c>
      <c r="J6">
        <v>65.391000000000005</v>
      </c>
      <c r="K6" s="18">
        <f t="shared" si="0"/>
        <v>0.91461000000000015</v>
      </c>
      <c r="L6">
        <v>74.09</v>
      </c>
      <c r="N6">
        <v>91.165000000000006</v>
      </c>
      <c r="O6">
        <v>3.9820000000000002</v>
      </c>
      <c r="P6">
        <v>2.9369999999999998</v>
      </c>
      <c r="Q6" s="18">
        <f t="shared" si="1"/>
        <v>0.98084000000000005</v>
      </c>
      <c r="R6">
        <v>74.433999999999997</v>
      </c>
      <c r="U6">
        <v>19.667000000000002</v>
      </c>
      <c r="V6">
        <v>76.117999999999995</v>
      </c>
      <c r="W6" s="18">
        <f t="shared" si="2"/>
        <v>0.95784999999999998</v>
      </c>
    </row>
    <row r="7" spans="1:28" x14ac:dyDescent="0.25">
      <c r="A7">
        <v>0</v>
      </c>
      <c r="B7">
        <v>3</v>
      </c>
      <c r="C7">
        <v>2</v>
      </c>
      <c r="D7">
        <v>10</v>
      </c>
      <c r="E7">
        <v>10</v>
      </c>
      <c r="F7">
        <v>62.302999999999997</v>
      </c>
      <c r="I7">
        <v>25.577999999999999</v>
      </c>
      <c r="J7">
        <v>71.406999999999996</v>
      </c>
      <c r="K7" s="18">
        <f t="shared" si="0"/>
        <v>0.96984999999999999</v>
      </c>
      <c r="L7">
        <v>78.075000000000003</v>
      </c>
      <c r="N7">
        <v>90.253</v>
      </c>
      <c r="O7">
        <v>4.2320000000000002</v>
      </c>
      <c r="P7">
        <v>3.7360000000000002</v>
      </c>
      <c r="Q7" s="18">
        <f t="shared" si="1"/>
        <v>0.98221000000000003</v>
      </c>
      <c r="R7">
        <v>74.304000000000002</v>
      </c>
      <c r="T7">
        <v>1.7000000000000001E-2</v>
      </c>
      <c r="U7">
        <v>10.707000000000001</v>
      </c>
      <c r="V7">
        <v>85.012</v>
      </c>
      <c r="W7" s="18">
        <f t="shared" si="2"/>
        <v>0.95735999999999999</v>
      </c>
    </row>
    <row r="8" spans="1:28" x14ac:dyDescent="0.25">
      <c r="A8">
        <v>0</v>
      </c>
      <c r="B8">
        <v>3</v>
      </c>
      <c r="C8">
        <v>2</v>
      </c>
      <c r="D8">
        <v>11</v>
      </c>
      <c r="E8">
        <v>11</v>
      </c>
      <c r="F8">
        <v>0</v>
      </c>
      <c r="K8" s="18">
        <f t="shared" si="0"/>
        <v>0</v>
      </c>
      <c r="L8">
        <v>74.290999999999997</v>
      </c>
      <c r="N8">
        <v>64.031999999999996</v>
      </c>
      <c r="O8">
        <v>7.7610000000000001</v>
      </c>
      <c r="P8">
        <v>1.458</v>
      </c>
      <c r="Q8" s="18">
        <f t="shared" si="1"/>
        <v>0.73250999999999988</v>
      </c>
      <c r="R8">
        <v>74.274000000000001</v>
      </c>
      <c r="S8">
        <v>7.0999999999999994E-2</v>
      </c>
      <c r="T8">
        <v>0.16200000000000001</v>
      </c>
      <c r="U8">
        <v>30.584</v>
      </c>
      <c r="V8">
        <v>57.738999999999997</v>
      </c>
      <c r="W8" s="18">
        <f t="shared" si="2"/>
        <v>0.88556000000000001</v>
      </c>
    </row>
    <row r="9" spans="1:28" x14ac:dyDescent="0.25">
      <c r="A9">
        <v>0</v>
      </c>
      <c r="B9">
        <v>3</v>
      </c>
      <c r="C9">
        <v>2</v>
      </c>
      <c r="D9">
        <v>13</v>
      </c>
      <c r="E9">
        <v>13</v>
      </c>
      <c r="F9">
        <v>72.653000000000006</v>
      </c>
      <c r="I9">
        <v>83.453999999999994</v>
      </c>
      <c r="J9">
        <v>1.016</v>
      </c>
      <c r="K9" s="18">
        <f t="shared" si="0"/>
        <v>0.84470000000000001</v>
      </c>
      <c r="L9">
        <v>74.697999999999993</v>
      </c>
      <c r="N9">
        <v>96.79</v>
      </c>
      <c r="O9">
        <v>2.1000000000000001E-2</v>
      </c>
      <c r="P9">
        <v>0.495</v>
      </c>
      <c r="Q9" s="18">
        <f t="shared" si="1"/>
        <v>0.97306000000000015</v>
      </c>
      <c r="R9">
        <v>74.477999999999994</v>
      </c>
      <c r="T9">
        <v>0.79600000000000004</v>
      </c>
      <c r="U9">
        <v>49.475999999999999</v>
      </c>
      <c r="V9">
        <v>23.98</v>
      </c>
      <c r="W9" s="18">
        <f t="shared" si="2"/>
        <v>0.74251999999999996</v>
      </c>
    </row>
    <row r="10" spans="1:28" x14ac:dyDescent="0.25">
      <c r="A10">
        <v>3</v>
      </c>
      <c r="B10">
        <v>3</v>
      </c>
      <c r="C10">
        <v>2</v>
      </c>
      <c r="D10" s="47">
        <v>14</v>
      </c>
      <c r="E10">
        <v>14</v>
      </c>
      <c r="F10">
        <v>70.56</v>
      </c>
      <c r="G10">
        <v>3.306</v>
      </c>
      <c r="H10">
        <v>15.839</v>
      </c>
      <c r="I10">
        <v>56.831000000000003</v>
      </c>
      <c r="J10">
        <v>4.4999999999999998E-2</v>
      </c>
      <c r="K10" s="18">
        <f t="shared" si="0"/>
        <v>0.76021000000000005</v>
      </c>
      <c r="L10">
        <v>74.569000000000003</v>
      </c>
      <c r="N10">
        <v>93.004000000000005</v>
      </c>
      <c r="O10">
        <v>3.8940000000000001</v>
      </c>
      <c r="P10">
        <v>0.28399999999999997</v>
      </c>
      <c r="Q10" s="18">
        <f t="shared" si="1"/>
        <v>0.97182000000000013</v>
      </c>
      <c r="R10">
        <v>74.606999999999999</v>
      </c>
      <c r="S10">
        <v>0.22700000000000001</v>
      </c>
      <c r="U10">
        <v>44.637</v>
      </c>
      <c r="V10">
        <v>8.9190000000000005</v>
      </c>
      <c r="W10" s="18">
        <f t="shared" si="2"/>
        <v>0.53783000000000003</v>
      </c>
      <c r="X10" s="47" t="s">
        <v>1428</v>
      </c>
      <c r="AB10" s="5" t="s">
        <v>1423</v>
      </c>
    </row>
    <row r="11" spans="1:28" x14ac:dyDescent="0.25">
      <c r="A11">
        <v>0</v>
      </c>
      <c r="B11">
        <v>3</v>
      </c>
      <c r="C11">
        <v>2</v>
      </c>
      <c r="D11" s="4">
        <v>15</v>
      </c>
      <c r="E11" s="35">
        <v>15</v>
      </c>
      <c r="F11">
        <v>66.474000000000004</v>
      </c>
      <c r="H11">
        <v>0.91500000000000004</v>
      </c>
      <c r="I11">
        <v>47.11</v>
      </c>
      <c r="J11">
        <v>24.428000000000001</v>
      </c>
      <c r="K11" s="18">
        <f t="shared" si="0"/>
        <v>0.72453000000000001</v>
      </c>
      <c r="L11">
        <v>71.828999999999994</v>
      </c>
      <c r="M11">
        <v>4.2999999999999997E-2</v>
      </c>
      <c r="N11">
        <v>64.131</v>
      </c>
      <c r="O11">
        <v>20.428000000000001</v>
      </c>
      <c r="P11">
        <v>8.3460000000000001</v>
      </c>
      <c r="Q11" s="18">
        <f t="shared" si="1"/>
        <v>0.92948000000000008</v>
      </c>
      <c r="R11">
        <v>75.173000000000002</v>
      </c>
      <c r="S11">
        <v>1.0389999999999999</v>
      </c>
      <c r="T11">
        <v>1.0640000000000001</v>
      </c>
      <c r="U11">
        <v>33.323999999999998</v>
      </c>
      <c r="V11">
        <v>42.512999999999998</v>
      </c>
      <c r="W11" s="18">
        <f t="shared" si="2"/>
        <v>0.77939999999999998</v>
      </c>
      <c r="Y11" s="5" t="s">
        <v>1397</v>
      </c>
      <c r="Z11" t="s">
        <v>1409</v>
      </c>
      <c r="AA11" t="s">
        <v>1410</v>
      </c>
    </row>
    <row r="12" spans="1:28" x14ac:dyDescent="0.25">
      <c r="A12">
        <v>0</v>
      </c>
      <c r="B12">
        <v>3</v>
      </c>
      <c r="C12">
        <v>2</v>
      </c>
      <c r="D12" s="4">
        <v>16</v>
      </c>
      <c r="E12" s="5">
        <v>16</v>
      </c>
      <c r="F12">
        <v>73.3</v>
      </c>
      <c r="I12">
        <v>33.438000000000002</v>
      </c>
      <c r="J12">
        <v>63.939</v>
      </c>
      <c r="K12" s="18">
        <f t="shared" si="0"/>
        <v>0.97377000000000014</v>
      </c>
      <c r="L12">
        <v>74.8</v>
      </c>
      <c r="N12">
        <v>91.587000000000003</v>
      </c>
      <c r="P12">
        <v>1.655</v>
      </c>
      <c r="Q12" s="18">
        <f t="shared" si="1"/>
        <v>0.93242000000000003</v>
      </c>
      <c r="R12">
        <v>73.731999999999999</v>
      </c>
      <c r="U12">
        <v>29.146000000000001</v>
      </c>
      <c r="V12">
        <v>67.55</v>
      </c>
      <c r="W12" s="18">
        <f t="shared" si="2"/>
        <v>0.96695999999999993</v>
      </c>
      <c r="Z12" t="s">
        <v>1408</v>
      </c>
      <c r="AA12" t="s">
        <v>1411</v>
      </c>
    </row>
    <row r="13" spans="1:28" x14ac:dyDescent="0.25">
      <c r="A13">
        <v>0</v>
      </c>
      <c r="B13">
        <v>3</v>
      </c>
      <c r="C13">
        <v>2</v>
      </c>
      <c r="D13">
        <v>17</v>
      </c>
      <c r="E13">
        <v>17</v>
      </c>
      <c r="F13">
        <v>69.703000000000003</v>
      </c>
      <c r="I13">
        <v>22.998000000000001</v>
      </c>
      <c r="J13">
        <v>73.454999999999998</v>
      </c>
      <c r="K13" s="18">
        <f t="shared" si="0"/>
        <v>0.96453</v>
      </c>
      <c r="L13">
        <v>73.78</v>
      </c>
      <c r="N13">
        <v>63.595999999999997</v>
      </c>
      <c r="O13">
        <v>7.7850000000000001</v>
      </c>
      <c r="P13">
        <v>17.574999999999999</v>
      </c>
      <c r="Q13" s="18">
        <f t="shared" si="1"/>
        <v>0.88956000000000002</v>
      </c>
      <c r="R13">
        <v>74.239999999999995</v>
      </c>
      <c r="S13">
        <v>3.5999999999999997E-2</v>
      </c>
      <c r="T13">
        <v>0.35</v>
      </c>
      <c r="U13">
        <v>40.35</v>
      </c>
      <c r="V13">
        <v>40.679000000000002</v>
      </c>
      <c r="W13" s="18">
        <f t="shared" si="2"/>
        <v>0.81415000000000004</v>
      </c>
    </row>
    <row r="14" spans="1:28" x14ac:dyDescent="0.25">
      <c r="A14">
        <v>0</v>
      </c>
      <c r="B14">
        <v>3</v>
      </c>
      <c r="C14">
        <v>2</v>
      </c>
      <c r="D14" s="47">
        <v>18</v>
      </c>
      <c r="E14">
        <v>18</v>
      </c>
      <c r="F14">
        <v>63.555999999999997</v>
      </c>
      <c r="H14">
        <v>2.0299999999999998</v>
      </c>
      <c r="J14">
        <v>52.597999999999999</v>
      </c>
      <c r="K14" s="18">
        <f t="shared" si="0"/>
        <v>0.54627999999999999</v>
      </c>
      <c r="L14">
        <v>73.602000000000004</v>
      </c>
      <c r="M14">
        <v>0.51100000000000001</v>
      </c>
      <c r="N14">
        <v>85.155000000000001</v>
      </c>
      <c r="P14">
        <v>3.444</v>
      </c>
      <c r="Q14" s="18">
        <f t="shared" si="1"/>
        <v>0.8911</v>
      </c>
      <c r="R14">
        <v>72.194000000000003</v>
      </c>
      <c r="U14">
        <v>11.202999999999999</v>
      </c>
      <c r="V14">
        <v>86.542000000000002</v>
      </c>
      <c r="W14" s="18">
        <f t="shared" si="2"/>
        <v>0.97745000000000004</v>
      </c>
      <c r="X14" s="47" t="s">
        <v>1428</v>
      </c>
      <c r="AB14" s="5" t="s">
        <v>1423</v>
      </c>
    </row>
    <row r="15" spans="1:28" x14ac:dyDescent="0.25">
      <c r="A15">
        <v>0</v>
      </c>
      <c r="B15">
        <v>3</v>
      </c>
      <c r="C15">
        <v>2</v>
      </c>
      <c r="D15">
        <v>19</v>
      </c>
      <c r="E15">
        <v>19</v>
      </c>
      <c r="F15">
        <v>71.230999999999995</v>
      </c>
      <c r="H15">
        <v>2.0150000000000001</v>
      </c>
      <c r="I15">
        <v>27.513000000000002</v>
      </c>
      <c r="J15">
        <v>63.401000000000003</v>
      </c>
      <c r="K15" s="18">
        <f t="shared" si="0"/>
        <v>0.92929000000000006</v>
      </c>
      <c r="L15">
        <v>74.228999999999999</v>
      </c>
      <c r="N15">
        <v>94.549000000000007</v>
      </c>
      <c r="O15">
        <v>3.0939999999999999</v>
      </c>
      <c r="P15">
        <v>1.446</v>
      </c>
      <c r="Q15" s="18">
        <f t="shared" si="1"/>
        <v>0.99088999999999994</v>
      </c>
      <c r="R15">
        <v>74.427999999999997</v>
      </c>
      <c r="T15">
        <v>1.6259999999999999</v>
      </c>
      <c r="U15">
        <v>22.567</v>
      </c>
      <c r="V15">
        <v>67.694999999999993</v>
      </c>
      <c r="W15" s="18">
        <f t="shared" si="2"/>
        <v>0.91887999999999992</v>
      </c>
    </row>
    <row r="16" spans="1:28" x14ac:dyDescent="0.25">
      <c r="A16">
        <v>0</v>
      </c>
      <c r="B16">
        <v>3</v>
      </c>
      <c r="C16">
        <v>2</v>
      </c>
      <c r="D16">
        <v>20</v>
      </c>
      <c r="E16">
        <v>20</v>
      </c>
      <c r="F16">
        <v>65.819000000000003</v>
      </c>
      <c r="H16">
        <v>0.1</v>
      </c>
      <c r="I16">
        <v>19.015999999999998</v>
      </c>
      <c r="J16">
        <v>75.361000000000004</v>
      </c>
      <c r="K16" s="18">
        <f t="shared" si="0"/>
        <v>0.94477</v>
      </c>
      <c r="L16">
        <v>74.057000000000002</v>
      </c>
      <c r="M16">
        <v>0.92200000000000004</v>
      </c>
      <c r="N16">
        <v>63.185000000000002</v>
      </c>
      <c r="O16">
        <v>14.81</v>
      </c>
      <c r="P16">
        <v>19.497</v>
      </c>
      <c r="Q16" s="18">
        <f t="shared" si="1"/>
        <v>0.98414000000000001</v>
      </c>
      <c r="R16">
        <v>74.021000000000001</v>
      </c>
      <c r="S16">
        <v>0.58499999999999996</v>
      </c>
      <c r="T16">
        <v>0.60699999999999998</v>
      </c>
      <c r="U16">
        <v>34.308</v>
      </c>
      <c r="V16">
        <v>58.585999999999999</v>
      </c>
      <c r="W16" s="18">
        <f t="shared" si="2"/>
        <v>0.94086000000000003</v>
      </c>
    </row>
    <row r="17" spans="1:28" x14ac:dyDescent="0.25">
      <c r="A17">
        <v>0</v>
      </c>
      <c r="B17">
        <v>3</v>
      </c>
      <c r="C17">
        <v>2</v>
      </c>
      <c r="D17">
        <v>21</v>
      </c>
      <c r="E17">
        <v>21</v>
      </c>
      <c r="F17">
        <v>71.695999999999998</v>
      </c>
      <c r="I17">
        <v>20.471</v>
      </c>
      <c r="J17">
        <v>74.953999999999994</v>
      </c>
      <c r="K17" s="18">
        <f t="shared" si="0"/>
        <v>0.95424999999999993</v>
      </c>
      <c r="L17">
        <v>74.183999999999997</v>
      </c>
      <c r="N17">
        <v>94.813999999999993</v>
      </c>
      <c r="O17">
        <v>2.3540000000000001</v>
      </c>
      <c r="P17">
        <v>1.917</v>
      </c>
      <c r="Q17" s="18">
        <f t="shared" si="1"/>
        <v>0.9908499999999999</v>
      </c>
      <c r="R17">
        <v>74.278999999999996</v>
      </c>
      <c r="T17">
        <v>0.18</v>
      </c>
      <c r="U17">
        <v>20.547999999999998</v>
      </c>
      <c r="V17">
        <v>73.632999999999996</v>
      </c>
      <c r="W17" s="18">
        <f t="shared" si="2"/>
        <v>0.94360999999999995</v>
      </c>
    </row>
    <row r="18" spans="1:28" x14ac:dyDescent="0.25">
      <c r="A18">
        <v>0</v>
      </c>
      <c r="B18">
        <v>3</v>
      </c>
      <c r="C18">
        <v>2</v>
      </c>
      <c r="D18" s="10">
        <v>23</v>
      </c>
      <c r="E18">
        <v>23</v>
      </c>
      <c r="F18">
        <v>71.102000000000004</v>
      </c>
      <c r="I18">
        <v>40.756</v>
      </c>
      <c r="J18">
        <v>50.722999999999999</v>
      </c>
      <c r="K18" s="18">
        <f t="shared" si="0"/>
        <v>0.91478999999999999</v>
      </c>
      <c r="L18">
        <v>74.271000000000001</v>
      </c>
      <c r="N18">
        <v>85.677999999999997</v>
      </c>
      <c r="O18">
        <v>5.3129999999999997</v>
      </c>
      <c r="P18">
        <v>2.1059999999999999</v>
      </c>
      <c r="Q18" s="18">
        <f t="shared" si="1"/>
        <v>0.93096999999999996</v>
      </c>
      <c r="R18">
        <v>74.088999999999999</v>
      </c>
      <c r="T18">
        <v>1.4419999999999999</v>
      </c>
      <c r="U18">
        <v>24.12</v>
      </c>
      <c r="V18">
        <v>55.529000000000003</v>
      </c>
      <c r="W18" s="18">
        <f t="shared" si="2"/>
        <v>0.81091000000000013</v>
      </c>
    </row>
    <row r="19" spans="1:28" x14ac:dyDescent="0.25">
      <c r="A19">
        <v>0</v>
      </c>
      <c r="B19">
        <v>3</v>
      </c>
      <c r="C19">
        <v>2</v>
      </c>
      <c r="D19" s="6">
        <v>24</v>
      </c>
      <c r="E19" s="35">
        <v>24</v>
      </c>
      <c r="F19">
        <v>79.195999999999998</v>
      </c>
      <c r="I19">
        <v>49.664000000000001</v>
      </c>
      <c r="J19">
        <v>47.823</v>
      </c>
      <c r="K19" s="18">
        <f t="shared" si="0"/>
        <v>0.9748699999999999</v>
      </c>
      <c r="L19">
        <v>74.084000000000003</v>
      </c>
      <c r="O19">
        <v>3.5960000000000001</v>
      </c>
      <c r="P19">
        <v>9.2759999999999998</v>
      </c>
      <c r="Q19" s="18">
        <f t="shared" si="1"/>
        <v>0.12872</v>
      </c>
      <c r="R19">
        <v>74.344999999999999</v>
      </c>
      <c r="U19">
        <v>56.017000000000003</v>
      </c>
      <c r="V19">
        <v>41.847000000000001</v>
      </c>
      <c r="W19" s="18">
        <f t="shared" si="2"/>
        <v>0.97864000000000007</v>
      </c>
      <c r="X19" s="6" t="s">
        <v>1429</v>
      </c>
      <c r="Y19" t="s">
        <v>1384</v>
      </c>
      <c r="Z19" t="s">
        <v>1407</v>
      </c>
      <c r="AA19" t="s">
        <v>1415</v>
      </c>
      <c r="AB19" t="s">
        <v>1424</v>
      </c>
    </row>
    <row r="20" spans="1:28" x14ac:dyDescent="0.25">
      <c r="A20">
        <v>0</v>
      </c>
      <c r="B20">
        <v>3</v>
      </c>
      <c r="C20">
        <v>2</v>
      </c>
      <c r="D20" s="10">
        <v>25</v>
      </c>
      <c r="E20">
        <v>25</v>
      </c>
      <c r="F20">
        <v>69.858999999999995</v>
      </c>
      <c r="I20">
        <v>24.050999999999998</v>
      </c>
      <c r="J20">
        <v>72.600999999999999</v>
      </c>
      <c r="K20" s="18">
        <f t="shared" si="0"/>
        <v>0.96652000000000005</v>
      </c>
      <c r="L20">
        <v>73.966999999999999</v>
      </c>
      <c r="N20">
        <v>64.701999999999998</v>
      </c>
      <c r="O20">
        <v>20.661000000000001</v>
      </c>
      <c r="P20">
        <v>12.215999999999999</v>
      </c>
      <c r="Q20" s="18">
        <f t="shared" si="1"/>
        <v>0.97578999999999994</v>
      </c>
      <c r="R20">
        <v>73.793000000000006</v>
      </c>
      <c r="T20">
        <v>2.1999999999999999E-2</v>
      </c>
      <c r="U20">
        <v>12.363</v>
      </c>
      <c r="V20">
        <v>83.236999999999995</v>
      </c>
      <c r="W20" s="18">
        <f t="shared" si="2"/>
        <v>0.95621999999999996</v>
      </c>
    </row>
    <row r="21" spans="1:28" x14ac:dyDescent="0.25">
      <c r="A21">
        <v>0</v>
      </c>
      <c r="B21">
        <v>3</v>
      </c>
      <c r="C21">
        <v>2</v>
      </c>
      <c r="D21" s="10">
        <v>26</v>
      </c>
      <c r="E21">
        <v>26</v>
      </c>
      <c r="F21">
        <v>66.063999999999993</v>
      </c>
      <c r="H21">
        <v>0.78100000000000003</v>
      </c>
      <c r="I21">
        <v>45.353000000000002</v>
      </c>
      <c r="J21">
        <v>51.348999999999997</v>
      </c>
      <c r="K21" s="18">
        <f t="shared" si="0"/>
        <v>0.97483000000000009</v>
      </c>
      <c r="L21">
        <v>73.97</v>
      </c>
      <c r="N21">
        <v>96.292000000000002</v>
      </c>
      <c r="P21">
        <v>2.7690000000000001</v>
      </c>
      <c r="Q21" s="18">
        <f t="shared" si="1"/>
        <v>0.9906100000000001</v>
      </c>
      <c r="R21">
        <v>74.171000000000006</v>
      </c>
      <c r="U21">
        <v>61.188000000000002</v>
      </c>
      <c r="V21">
        <v>35.704999999999998</v>
      </c>
      <c r="W21" s="18">
        <f t="shared" si="2"/>
        <v>0.96892999999999996</v>
      </c>
    </row>
    <row r="22" spans="1:28" x14ac:dyDescent="0.25">
      <c r="A22">
        <v>0</v>
      </c>
      <c r="B22">
        <v>3</v>
      </c>
      <c r="C22">
        <v>2</v>
      </c>
      <c r="D22" s="4">
        <v>27</v>
      </c>
      <c r="E22" s="35">
        <v>27</v>
      </c>
      <c r="F22">
        <v>81.510999999999996</v>
      </c>
      <c r="I22">
        <v>30.379000000000001</v>
      </c>
      <c r="J22">
        <v>64.197000000000003</v>
      </c>
      <c r="K22" s="18">
        <f t="shared" si="0"/>
        <v>0.94576000000000005</v>
      </c>
      <c r="L22">
        <v>74.099000000000004</v>
      </c>
      <c r="N22">
        <v>43.712000000000003</v>
      </c>
      <c r="O22">
        <v>14.999000000000001</v>
      </c>
      <c r="P22">
        <v>26.812999999999999</v>
      </c>
      <c r="Q22" s="18">
        <f t="shared" si="1"/>
        <v>0.85524</v>
      </c>
      <c r="R22">
        <v>74.013000000000005</v>
      </c>
      <c r="T22">
        <v>0.94399999999999995</v>
      </c>
      <c r="U22">
        <v>15.974</v>
      </c>
      <c r="V22">
        <v>78.674000000000007</v>
      </c>
      <c r="W22" s="18">
        <f t="shared" si="2"/>
        <v>0.9559200000000001</v>
      </c>
      <c r="Y22" t="s">
        <v>1385</v>
      </c>
      <c r="Z22" t="s">
        <v>1406</v>
      </c>
      <c r="AA22" t="s">
        <v>1416</v>
      </c>
      <c r="AB22" t="s">
        <v>1425</v>
      </c>
    </row>
    <row r="23" spans="1:28" x14ac:dyDescent="0.25">
      <c r="A23">
        <v>0</v>
      </c>
      <c r="B23">
        <v>3</v>
      </c>
      <c r="C23">
        <v>2</v>
      </c>
      <c r="D23" s="10">
        <v>28</v>
      </c>
      <c r="E23">
        <v>28</v>
      </c>
      <c r="F23">
        <v>65.271000000000001</v>
      </c>
      <c r="I23">
        <v>26.683</v>
      </c>
      <c r="J23">
        <v>51.298000000000002</v>
      </c>
      <c r="K23" s="18">
        <f t="shared" si="0"/>
        <v>0.77980999999999989</v>
      </c>
      <c r="L23">
        <v>72.855000000000004</v>
      </c>
      <c r="N23">
        <v>83.724999999999994</v>
      </c>
      <c r="O23">
        <v>5.9740000000000002</v>
      </c>
      <c r="P23">
        <v>9.3339999999999996</v>
      </c>
      <c r="Q23" s="18">
        <f t="shared" si="1"/>
        <v>0.99033000000000004</v>
      </c>
      <c r="R23">
        <v>75.084999999999994</v>
      </c>
      <c r="S23">
        <v>2.375</v>
      </c>
      <c r="U23">
        <v>61.183</v>
      </c>
      <c r="V23">
        <v>33.033000000000001</v>
      </c>
      <c r="W23" s="18">
        <f t="shared" si="2"/>
        <v>0.96591000000000005</v>
      </c>
    </row>
    <row r="24" spans="1:28" x14ac:dyDescent="0.25">
      <c r="A24">
        <v>0</v>
      </c>
      <c r="B24">
        <v>3</v>
      </c>
      <c r="C24">
        <v>2</v>
      </c>
      <c r="D24" s="10">
        <v>29</v>
      </c>
      <c r="E24">
        <v>29</v>
      </c>
      <c r="F24">
        <v>66.799000000000007</v>
      </c>
      <c r="I24">
        <v>11.638</v>
      </c>
      <c r="J24">
        <v>85.596999999999994</v>
      </c>
      <c r="K24" s="18">
        <f t="shared" si="0"/>
        <v>0.97235000000000005</v>
      </c>
      <c r="L24">
        <v>74.03</v>
      </c>
      <c r="N24">
        <v>95.775999999999996</v>
      </c>
      <c r="O24">
        <v>6.6000000000000003E-2</v>
      </c>
      <c r="P24">
        <v>3.5649999999999999</v>
      </c>
      <c r="Q24" s="18">
        <f t="shared" si="1"/>
        <v>0.99407000000000001</v>
      </c>
      <c r="R24">
        <v>74.111999999999995</v>
      </c>
      <c r="U24">
        <v>19.709</v>
      </c>
      <c r="V24">
        <v>75.992999999999995</v>
      </c>
      <c r="W24" s="18">
        <f t="shared" si="2"/>
        <v>0.95701999999999998</v>
      </c>
    </row>
    <row r="25" spans="1:28" x14ac:dyDescent="0.25">
      <c r="A25">
        <v>2</v>
      </c>
      <c r="B25">
        <v>3</v>
      </c>
      <c r="C25">
        <v>2</v>
      </c>
      <c r="D25" s="10">
        <v>30</v>
      </c>
      <c r="E25">
        <v>30</v>
      </c>
      <c r="F25">
        <v>71.652000000000001</v>
      </c>
      <c r="G25">
        <v>0.92500000000000004</v>
      </c>
      <c r="H25">
        <v>32.347999999999999</v>
      </c>
      <c r="I25">
        <v>26.238</v>
      </c>
      <c r="J25">
        <v>35.244</v>
      </c>
      <c r="K25" s="18">
        <f t="shared" si="0"/>
        <v>0.94755</v>
      </c>
      <c r="L25">
        <v>74.254999999999995</v>
      </c>
      <c r="N25">
        <v>70.161000000000001</v>
      </c>
      <c r="O25">
        <v>11.811</v>
      </c>
      <c r="P25">
        <v>13.423</v>
      </c>
      <c r="Q25" s="18">
        <f t="shared" si="1"/>
        <v>0.95395000000000008</v>
      </c>
      <c r="R25">
        <v>74.289000000000001</v>
      </c>
      <c r="S25">
        <v>2.5999999999999999E-2</v>
      </c>
      <c r="T25">
        <v>2.1859999999999999</v>
      </c>
      <c r="U25">
        <v>35.357999999999997</v>
      </c>
      <c r="V25">
        <v>51.582000000000001</v>
      </c>
      <c r="W25" s="18">
        <f t="shared" si="2"/>
        <v>0.89151999999999987</v>
      </c>
    </row>
    <row r="26" spans="1:28" x14ac:dyDescent="0.25">
      <c r="A26">
        <v>0</v>
      </c>
      <c r="B26">
        <v>3</v>
      </c>
      <c r="C26">
        <v>2</v>
      </c>
      <c r="D26" s="10">
        <v>31</v>
      </c>
      <c r="E26">
        <v>31</v>
      </c>
      <c r="F26">
        <v>70.066999999999993</v>
      </c>
      <c r="I26">
        <v>32.365000000000002</v>
      </c>
      <c r="J26">
        <v>45.545000000000002</v>
      </c>
      <c r="K26" s="18">
        <f t="shared" si="0"/>
        <v>0.77910000000000001</v>
      </c>
      <c r="L26">
        <v>71.578999999999994</v>
      </c>
      <c r="M26">
        <v>2.4E-2</v>
      </c>
      <c r="N26">
        <v>58.372</v>
      </c>
      <c r="O26">
        <v>13.343</v>
      </c>
      <c r="P26">
        <v>17.372</v>
      </c>
      <c r="Q26" s="18">
        <f t="shared" si="1"/>
        <v>0.89111000000000007</v>
      </c>
      <c r="R26">
        <v>74.063999999999993</v>
      </c>
      <c r="S26">
        <v>6.2E-2</v>
      </c>
      <c r="U26">
        <v>29.859000000000002</v>
      </c>
      <c r="V26">
        <v>64.576999999999998</v>
      </c>
      <c r="W26" s="18">
        <f t="shared" si="2"/>
        <v>0.94498000000000004</v>
      </c>
    </row>
    <row r="27" spans="1:28" x14ac:dyDescent="0.25">
      <c r="A27">
        <v>0</v>
      </c>
      <c r="B27">
        <v>3</v>
      </c>
      <c r="C27">
        <v>2</v>
      </c>
      <c r="D27" s="48">
        <v>32</v>
      </c>
      <c r="E27" s="35">
        <v>32</v>
      </c>
      <c r="F27">
        <v>70.156000000000006</v>
      </c>
      <c r="I27">
        <v>17.952999999999999</v>
      </c>
      <c r="J27">
        <v>10.805999999999999</v>
      </c>
      <c r="K27" s="18">
        <f t="shared" si="0"/>
        <v>0.28759000000000001</v>
      </c>
      <c r="L27">
        <v>74.131</v>
      </c>
      <c r="N27">
        <v>79.346000000000004</v>
      </c>
      <c r="P27">
        <v>16.582999999999998</v>
      </c>
      <c r="Q27" s="18">
        <f t="shared" si="1"/>
        <v>0.95928999999999998</v>
      </c>
      <c r="R27">
        <v>74.143000000000001</v>
      </c>
      <c r="T27">
        <v>0.92700000000000005</v>
      </c>
      <c r="U27">
        <v>0.59599999999999997</v>
      </c>
      <c r="V27">
        <v>70.685000000000002</v>
      </c>
      <c r="W27" s="18">
        <f t="shared" si="2"/>
        <v>0.72207999999999994</v>
      </c>
      <c r="X27" s="47" t="s">
        <v>1430</v>
      </c>
      <c r="Y27" t="s">
        <v>1387</v>
      </c>
      <c r="Z27" t="s">
        <v>1405</v>
      </c>
      <c r="AA27" t="s">
        <v>1417</v>
      </c>
      <c r="AB27" s="5" t="s">
        <v>1423</v>
      </c>
    </row>
    <row r="28" spans="1:28" x14ac:dyDescent="0.25">
      <c r="A28">
        <v>0</v>
      </c>
      <c r="B28">
        <v>2</v>
      </c>
      <c r="C28">
        <v>2</v>
      </c>
      <c r="D28" s="10">
        <v>33</v>
      </c>
      <c r="E28">
        <v>33</v>
      </c>
      <c r="F28">
        <v>70.858999999999995</v>
      </c>
      <c r="H28">
        <v>0.08</v>
      </c>
      <c r="I28">
        <v>35.579000000000001</v>
      </c>
      <c r="J28">
        <v>60.296999999999997</v>
      </c>
      <c r="K28" s="18">
        <f t="shared" si="0"/>
        <v>0.95955999999999986</v>
      </c>
      <c r="L28">
        <v>74.427000000000007</v>
      </c>
      <c r="N28">
        <v>15.318</v>
      </c>
      <c r="O28">
        <v>29.207000000000001</v>
      </c>
      <c r="P28">
        <v>49.811</v>
      </c>
      <c r="Q28" s="18">
        <f t="shared" si="1"/>
        <v>0.94335999999999998</v>
      </c>
      <c r="R28">
        <v>74.075999999999993</v>
      </c>
      <c r="S28">
        <v>0.80300000000000005</v>
      </c>
      <c r="T28">
        <v>0.90600000000000003</v>
      </c>
      <c r="U28">
        <v>20.119</v>
      </c>
      <c r="V28">
        <v>68.06</v>
      </c>
      <c r="W28" s="18">
        <f t="shared" si="2"/>
        <v>0.89888000000000001</v>
      </c>
    </row>
    <row r="29" spans="1:28" x14ac:dyDescent="0.25">
      <c r="A29">
        <v>0</v>
      </c>
      <c r="B29">
        <v>3</v>
      </c>
      <c r="C29">
        <v>2</v>
      </c>
      <c r="D29" s="47">
        <v>34</v>
      </c>
      <c r="E29" s="30">
        <v>34</v>
      </c>
      <c r="F29">
        <v>66.828000000000003</v>
      </c>
      <c r="G29">
        <v>0.55700000000000005</v>
      </c>
      <c r="H29">
        <v>3.198</v>
      </c>
      <c r="I29">
        <v>18.917000000000002</v>
      </c>
      <c r="J29">
        <v>16.588999999999999</v>
      </c>
      <c r="K29" s="18">
        <f t="shared" si="0"/>
        <v>0.39260999999999996</v>
      </c>
      <c r="L29">
        <v>63.104999999999997</v>
      </c>
      <c r="M29">
        <v>0.84499999999999997</v>
      </c>
      <c r="N29">
        <v>47.54</v>
      </c>
      <c r="O29">
        <v>5.1630000000000003</v>
      </c>
      <c r="P29">
        <v>19.437000000000001</v>
      </c>
      <c r="Q29" s="18">
        <f t="shared" si="1"/>
        <v>0.72985</v>
      </c>
      <c r="R29">
        <v>65.352999999999994</v>
      </c>
      <c r="S29">
        <v>0.35299999999999998</v>
      </c>
      <c r="T29">
        <v>60.518999999999998</v>
      </c>
      <c r="U29">
        <v>6.8609999999999998</v>
      </c>
      <c r="V29">
        <v>10.638</v>
      </c>
      <c r="W29" s="18">
        <f t="shared" si="2"/>
        <v>0.78371000000000013</v>
      </c>
      <c r="X29" s="30" t="s">
        <v>1431</v>
      </c>
      <c r="Y29" s="35" t="s">
        <v>1388</v>
      </c>
      <c r="Z29" t="s">
        <v>1404</v>
      </c>
      <c r="AB29" s="30" t="s">
        <v>1426</v>
      </c>
    </row>
    <row r="30" spans="1:28" x14ac:dyDescent="0.25">
      <c r="A30">
        <v>0</v>
      </c>
      <c r="B30">
        <v>3</v>
      </c>
      <c r="C30">
        <v>2</v>
      </c>
      <c r="D30" s="10">
        <v>35</v>
      </c>
      <c r="E30">
        <v>35</v>
      </c>
      <c r="F30">
        <v>68.914000000000001</v>
      </c>
      <c r="I30">
        <v>24.640999999999998</v>
      </c>
      <c r="J30">
        <v>66.438000000000002</v>
      </c>
      <c r="K30" s="18">
        <f t="shared" si="0"/>
        <v>0.9107900000000001</v>
      </c>
      <c r="L30">
        <v>62.734999999999999</v>
      </c>
      <c r="N30">
        <v>88.19</v>
      </c>
      <c r="O30">
        <v>3.996</v>
      </c>
      <c r="P30">
        <v>4.8630000000000004</v>
      </c>
      <c r="Q30" s="18">
        <f t="shared" si="1"/>
        <v>0.97048999999999996</v>
      </c>
      <c r="R30">
        <v>73.703000000000003</v>
      </c>
      <c r="S30">
        <v>0.26500000000000001</v>
      </c>
      <c r="U30">
        <v>16.253</v>
      </c>
      <c r="V30">
        <v>75.546000000000006</v>
      </c>
      <c r="W30" s="18">
        <f t="shared" si="2"/>
        <v>0.92064000000000012</v>
      </c>
    </row>
    <row r="31" spans="1:28" x14ac:dyDescent="0.25">
      <c r="A31">
        <v>0</v>
      </c>
      <c r="B31">
        <v>2</v>
      </c>
      <c r="C31">
        <v>2</v>
      </c>
      <c r="D31" s="4">
        <v>36</v>
      </c>
      <c r="E31" s="5">
        <v>36</v>
      </c>
      <c r="F31">
        <v>68.852999999999994</v>
      </c>
      <c r="H31">
        <v>0.64200000000000002</v>
      </c>
      <c r="I31">
        <v>29.088000000000001</v>
      </c>
      <c r="J31">
        <v>63.415999999999997</v>
      </c>
      <c r="K31" s="18">
        <f t="shared" si="0"/>
        <v>0.93145999999999995</v>
      </c>
      <c r="L31">
        <v>74.275999999999996</v>
      </c>
      <c r="N31">
        <v>4.33</v>
      </c>
      <c r="O31">
        <v>42.698</v>
      </c>
      <c r="P31">
        <v>44.36</v>
      </c>
      <c r="Q31" s="18">
        <f t="shared" si="1"/>
        <v>0.91388000000000003</v>
      </c>
      <c r="R31">
        <v>73.701999999999998</v>
      </c>
      <c r="S31">
        <v>0.45</v>
      </c>
      <c r="T31">
        <v>60.472000000000001</v>
      </c>
      <c r="U31">
        <v>19.721</v>
      </c>
      <c r="V31">
        <v>11.923999999999999</v>
      </c>
      <c r="W31" s="18">
        <f t="shared" si="2"/>
        <v>0.9256700000000001</v>
      </c>
      <c r="Z31" t="s">
        <v>1403</v>
      </c>
      <c r="AA31" t="s">
        <v>1417</v>
      </c>
    </row>
    <row r="32" spans="1:28" x14ac:dyDescent="0.25">
      <c r="A32">
        <v>0</v>
      </c>
      <c r="B32">
        <v>3</v>
      </c>
      <c r="C32">
        <v>2</v>
      </c>
      <c r="D32" s="10">
        <v>37</v>
      </c>
      <c r="E32">
        <v>37</v>
      </c>
      <c r="F32">
        <v>66.712999999999994</v>
      </c>
      <c r="I32">
        <v>29.768999999999998</v>
      </c>
      <c r="J32">
        <v>67.486000000000004</v>
      </c>
      <c r="K32" s="18">
        <f t="shared" si="0"/>
        <v>0.97254999999999991</v>
      </c>
      <c r="L32">
        <v>74.837000000000003</v>
      </c>
      <c r="N32">
        <v>26.686</v>
      </c>
      <c r="O32">
        <v>22.349</v>
      </c>
      <c r="P32">
        <v>44.576999999999998</v>
      </c>
      <c r="Q32" s="18">
        <f t="shared" si="1"/>
        <v>0.93611999999999995</v>
      </c>
      <c r="R32">
        <v>74.521000000000001</v>
      </c>
      <c r="S32">
        <v>1.2829999999999999</v>
      </c>
      <c r="T32">
        <v>2.8740000000000001</v>
      </c>
      <c r="U32">
        <v>26.946999999999999</v>
      </c>
      <c r="V32">
        <v>62.363999999999997</v>
      </c>
      <c r="W32" s="18">
        <f t="shared" si="2"/>
        <v>0.93467999999999984</v>
      </c>
    </row>
    <row r="33" spans="1:28" x14ac:dyDescent="0.25">
      <c r="A33">
        <v>0</v>
      </c>
      <c r="B33">
        <v>2</v>
      </c>
      <c r="C33">
        <v>2</v>
      </c>
      <c r="D33" s="10">
        <v>38</v>
      </c>
      <c r="E33">
        <v>38</v>
      </c>
      <c r="F33">
        <v>68.882000000000005</v>
      </c>
      <c r="G33">
        <v>0.75900000000000001</v>
      </c>
      <c r="I33">
        <v>24.69</v>
      </c>
      <c r="J33">
        <v>69.885000000000005</v>
      </c>
      <c r="K33" s="18">
        <f t="shared" si="0"/>
        <v>0.95334000000000008</v>
      </c>
      <c r="L33">
        <v>74.453000000000003</v>
      </c>
      <c r="M33">
        <v>0.80600000000000005</v>
      </c>
      <c r="N33">
        <v>3.2250000000000001</v>
      </c>
      <c r="O33">
        <v>42.228000000000002</v>
      </c>
      <c r="P33">
        <v>48.811999999999998</v>
      </c>
      <c r="Q33" s="18">
        <f t="shared" si="1"/>
        <v>0.95070999999999994</v>
      </c>
      <c r="R33">
        <v>74.384</v>
      </c>
      <c r="U33">
        <v>14.172000000000001</v>
      </c>
      <c r="V33">
        <v>82.581000000000003</v>
      </c>
      <c r="W33" s="18">
        <f t="shared" si="2"/>
        <v>0.96753</v>
      </c>
    </row>
    <row r="34" spans="1:28" x14ac:dyDescent="0.25">
      <c r="A34">
        <v>0</v>
      </c>
      <c r="B34">
        <v>2</v>
      </c>
      <c r="C34">
        <v>2</v>
      </c>
      <c r="D34" s="10">
        <v>53</v>
      </c>
      <c r="E34">
        <v>53</v>
      </c>
      <c r="F34">
        <v>69.545000000000002</v>
      </c>
      <c r="H34">
        <v>3.6059999999999999</v>
      </c>
      <c r="I34">
        <v>52.594999999999999</v>
      </c>
      <c r="J34">
        <v>39.299999999999997</v>
      </c>
      <c r="K34" s="18">
        <f t="shared" ref="K34:K59" si="3">SUM(G34:J34)/100</f>
        <v>0.95501000000000003</v>
      </c>
      <c r="L34">
        <v>66.388999999999996</v>
      </c>
      <c r="N34">
        <v>3.6619999999999999</v>
      </c>
      <c r="O34">
        <v>58.895000000000003</v>
      </c>
      <c r="P34">
        <v>34.262</v>
      </c>
      <c r="Q34" s="18">
        <f t="shared" ref="Q34:Q59" si="4">SUM(M34:P34)/100</f>
        <v>0.96819</v>
      </c>
      <c r="R34">
        <v>74.325000000000003</v>
      </c>
      <c r="T34">
        <v>1.6870000000000001</v>
      </c>
      <c r="U34">
        <v>58.113999999999997</v>
      </c>
      <c r="V34">
        <v>26.988</v>
      </c>
      <c r="W34" s="18">
        <f t="shared" si="2"/>
        <v>0.86788999999999983</v>
      </c>
    </row>
    <row r="35" spans="1:28" x14ac:dyDescent="0.25">
      <c r="A35">
        <v>0</v>
      </c>
      <c r="B35">
        <v>3</v>
      </c>
      <c r="C35">
        <v>2</v>
      </c>
      <c r="D35" s="10">
        <v>54</v>
      </c>
      <c r="E35">
        <v>54</v>
      </c>
      <c r="F35">
        <v>74.412999999999997</v>
      </c>
      <c r="I35">
        <v>27.186</v>
      </c>
      <c r="J35">
        <v>71.551000000000002</v>
      </c>
      <c r="K35" s="18">
        <f t="shared" si="3"/>
        <v>0.98736999999999997</v>
      </c>
      <c r="L35">
        <v>74.245999999999995</v>
      </c>
      <c r="N35">
        <v>71.534000000000006</v>
      </c>
      <c r="O35">
        <v>6.4569999999999999</v>
      </c>
      <c r="P35">
        <v>17.884</v>
      </c>
      <c r="Q35" s="18">
        <f t="shared" si="4"/>
        <v>0.95874999999999999</v>
      </c>
      <c r="R35">
        <v>73.966999999999999</v>
      </c>
      <c r="T35">
        <v>1.762</v>
      </c>
      <c r="U35">
        <v>16.576000000000001</v>
      </c>
      <c r="V35">
        <v>72.438999999999993</v>
      </c>
      <c r="W35" s="18">
        <f t="shared" si="2"/>
        <v>0.90776999999999985</v>
      </c>
    </row>
    <row r="36" spans="1:28" x14ac:dyDescent="0.25">
      <c r="A36">
        <v>0</v>
      </c>
      <c r="B36">
        <v>3</v>
      </c>
      <c r="C36">
        <v>2</v>
      </c>
      <c r="D36" s="35">
        <v>56</v>
      </c>
      <c r="E36" s="30">
        <v>56</v>
      </c>
      <c r="F36">
        <v>63.69</v>
      </c>
      <c r="H36">
        <v>0.77700000000000002</v>
      </c>
      <c r="I36">
        <v>28.13</v>
      </c>
      <c r="J36">
        <v>4.29</v>
      </c>
      <c r="K36" s="18">
        <f t="shared" si="3"/>
        <v>0.33197000000000004</v>
      </c>
      <c r="L36">
        <v>74.471999999999994</v>
      </c>
      <c r="N36">
        <v>99.569000000000003</v>
      </c>
      <c r="P36">
        <v>0.156</v>
      </c>
      <c r="Q36" s="18">
        <f t="shared" si="4"/>
        <v>0.99725000000000008</v>
      </c>
      <c r="R36">
        <v>74.561000000000007</v>
      </c>
      <c r="U36">
        <v>31.456</v>
      </c>
      <c r="V36">
        <v>1E-3</v>
      </c>
      <c r="W36" s="18">
        <f t="shared" si="2"/>
        <v>0.31457000000000002</v>
      </c>
      <c r="X36" s="30" t="s">
        <v>1427</v>
      </c>
      <c r="Y36" s="35" t="s">
        <v>1389</v>
      </c>
      <c r="Z36" t="s">
        <v>1402</v>
      </c>
      <c r="AB36" s="30" t="s">
        <v>1427</v>
      </c>
    </row>
    <row r="37" spans="1:28" x14ac:dyDescent="0.25">
      <c r="A37">
        <v>0</v>
      </c>
      <c r="B37">
        <v>3</v>
      </c>
      <c r="C37">
        <v>2</v>
      </c>
      <c r="D37" s="10">
        <v>57</v>
      </c>
      <c r="E37">
        <v>57</v>
      </c>
      <c r="F37">
        <v>74.683000000000007</v>
      </c>
      <c r="I37">
        <v>61.48</v>
      </c>
      <c r="J37">
        <v>36.734000000000002</v>
      </c>
      <c r="K37" s="18">
        <f t="shared" si="3"/>
        <v>0.98214000000000001</v>
      </c>
      <c r="L37">
        <v>74.191999999999993</v>
      </c>
      <c r="N37">
        <v>53.613999999999997</v>
      </c>
      <c r="O37">
        <v>31.103999999999999</v>
      </c>
      <c r="P37">
        <v>7.99</v>
      </c>
      <c r="Q37" s="18">
        <f t="shared" si="4"/>
        <v>0.92707999999999979</v>
      </c>
      <c r="R37">
        <v>74.522999999999996</v>
      </c>
      <c r="U37">
        <v>51.912999999999997</v>
      </c>
      <c r="V37">
        <v>45.395000000000003</v>
      </c>
      <c r="W37" s="18">
        <f t="shared" si="2"/>
        <v>0.97307999999999995</v>
      </c>
    </row>
    <row r="38" spans="1:28" x14ac:dyDescent="0.25">
      <c r="A38">
        <v>0</v>
      </c>
      <c r="B38">
        <v>3</v>
      </c>
      <c r="C38">
        <v>2</v>
      </c>
      <c r="D38" s="10">
        <v>58</v>
      </c>
      <c r="E38">
        <v>58</v>
      </c>
      <c r="F38">
        <v>64.998999999999995</v>
      </c>
      <c r="I38">
        <v>16.835999999999999</v>
      </c>
      <c r="J38">
        <v>78.066999999999993</v>
      </c>
      <c r="K38" s="18">
        <f t="shared" si="3"/>
        <v>0.94902999999999993</v>
      </c>
      <c r="L38">
        <v>74.531000000000006</v>
      </c>
      <c r="N38">
        <v>91.793000000000006</v>
      </c>
      <c r="O38">
        <v>2.5470000000000002</v>
      </c>
      <c r="P38">
        <v>4.01</v>
      </c>
      <c r="Q38" s="18">
        <f t="shared" si="4"/>
        <v>0.98350000000000004</v>
      </c>
      <c r="R38">
        <v>74.545000000000002</v>
      </c>
      <c r="U38">
        <v>40.459000000000003</v>
      </c>
      <c r="V38">
        <v>55.277999999999999</v>
      </c>
      <c r="W38" s="18">
        <f t="shared" si="2"/>
        <v>0.95736999999999994</v>
      </c>
    </row>
    <row r="39" spans="1:28" x14ac:dyDescent="0.25">
      <c r="A39">
        <v>0</v>
      </c>
      <c r="B39">
        <v>2</v>
      </c>
      <c r="C39">
        <v>2</v>
      </c>
      <c r="D39" s="10">
        <v>59</v>
      </c>
      <c r="E39">
        <v>59</v>
      </c>
      <c r="F39">
        <v>62.555999999999997</v>
      </c>
      <c r="G39">
        <v>0.99</v>
      </c>
      <c r="H39">
        <v>27.038</v>
      </c>
      <c r="I39">
        <v>19.05</v>
      </c>
      <c r="J39">
        <v>51.715000000000003</v>
      </c>
      <c r="K39" s="18">
        <f t="shared" si="3"/>
        <v>0.98793000000000009</v>
      </c>
      <c r="L39">
        <v>74.045000000000002</v>
      </c>
      <c r="N39">
        <v>63.524000000000001</v>
      </c>
      <c r="O39">
        <v>27.933</v>
      </c>
      <c r="P39">
        <v>6.0339999999999998</v>
      </c>
      <c r="Q39" s="18">
        <f t="shared" si="4"/>
        <v>0.97490999999999994</v>
      </c>
      <c r="R39">
        <v>74.128</v>
      </c>
      <c r="S39">
        <v>0.44400000000000001</v>
      </c>
      <c r="U39">
        <v>39.475999999999999</v>
      </c>
      <c r="V39">
        <v>58.618000000000002</v>
      </c>
      <c r="W39" s="18">
        <f t="shared" si="2"/>
        <v>0.98538000000000014</v>
      </c>
    </row>
    <row r="40" spans="1:28" x14ac:dyDescent="0.25">
      <c r="A40">
        <v>0</v>
      </c>
      <c r="B40">
        <v>3</v>
      </c>
      <c r="C40">
        <v>2</v>
      </c>
      <c r="D40" s="10">
        <v>60</v>
      </c>
      <c r="E40">
        <v>60</v>
      </c>
      <c r="F40">
        <v>70.147999999999996</v>
      </c>
      <c r="I40">
        <v>33.798999999999999</v>
      </c>
      <c r="J40">
        <v>63.49</v>
      </c>
      <c r="K40" s="18">
        <f t="shared" si="3"/>
        <v>0.97289000000000003</v>
      </c>
      <c r="L40">
        <v>74.206000000000003</v>
      </c>
      <c r="N40">
        <v>57.616999999999997</v>
      </c>
      <c r="O40">
        <v>28.071000000000002</v>
      </c>
      <c r="P40">
        <v>7.8550000000000004</v>
      </c>
      <c r="Q40" s="18">
        <f t="shared" si="4"/>
        <v>0.93543000000000009</v>
      </c>
      <c r="R40">
        <v>74.03</v>
      </c>
      <c r="S40">
        <v>4.2999999999999997E-2</v>
      </c>
      <c r="T40">
        <v>1.772</v>
      </c>
      <c r="U40">
        <v>46.337000000000003</v>
      </c>
      <c r="V40">
        <v>36.661999999999999</v>
      </c>
      <c r="W40" s="18">
        <f t="shared" si="2"/>
        <v>0.84813999999999989</v>
      </c>
    </row>
    <row r="41" spans="1:28" x14ac:dyDescent="0.25">
      <c r="A41">
        <v>0</v>
      </c>
      <c r="B41">
        <v>2</v>
      </c>
      <c r="C41">
        <v>2</v>
      </c>
      <c r="D41" s="10">
        <v>61</v>
      </c>
      <c r="E41">
        <v>61</v>
      </c>
      <c r="F41">
        <v>65.721999999999994</v>
      </c>
      <c r="I41">
        <v>23.221</v>
      </c>
      <c r="J41">
        <v>73.716999999999999</v>
      </c>
      <c r="K41" s="18">
        <f t="shared" si="3"/>
        <v>0.96938000000000002</v>
      </c>
      <c r="L41">
        <v>85.150999999999996</v>
      </c>
      <c r="M41">
        <v>1.1140000000000001</v>
      </c>
      <c r="N41">
        <v>40.823</v>
      </c>
      <c r="O41">
        <v>31.510999999999999</v>
      </c>
      <c r="P41">
        <v>22.042999999999999</v>
      </c>
      <c r="Q41" s="18">
        <f t="shared" si="4"/>
        <v>0.95490999999999981</v>
      </c>
      <c r="R41">
        <v>73.924000000000007</v>
      </c>
      <c r="U41">
        <v>27.565000000000001</v>
      </c>
      <c r="V41">
        <v>68.528000000000006</v>
      </c>
      <c r="W41" s="18">
        <f t="shared" si="2"/>
        <v>0.96093000000000006</v>
      </c>
    </row>
    <row r="42" spans="1:28" x14ac:dyDescent="0.25">
      <c r="A42">
        <v>0</v>
      </c>
      <c r="B42">
        <v>3</v>
      </c>
      <c r="C42">
        <v>2</v>
      </c>
      <c r="D42" s="47">
        <v>62</v>
      </c>
      <c r="E42">
        <v>62</v>
      </c>
      <c r="F42">
        <v>70.608000000000004</v>
      </c>
      <c r="G42">
        <v>0.372</v>
      </c>
      <c r="I42">
        <v>40.692</v>
      </c>
      <c r="J42">
        <v>1.0609999999999999</v>
      </c>
      <c r="K42" s="18">
        <f t="shared" si="3"/>
        <v>0.42125000000000001</v>
      </c>
      <c r="L42">
        <v>72.664000000000001</v>
      </c>
      <c r="N42">
        <v>83.369</v>
      </c>
      <c r="O42">
        <v>3.1960000000000002</v>
      </c>
      <c r="P42">
        <v>7.3849999999999998</v>
      </c>
      <c r="Q42" s="18">
        <f t="shared" si="4"/>
        <v>0.9395</v>
      </c>
      <c r="R42">
        <v>74.198999999999998</v>
      </c>
      <c r="S42">
        <v>7.0000000000000001E-3</v>
      </c>
      <c r="U42">
        <v>41.859000000000002</v>
      </c>
      <c r="V42">
        <v>4.2939999999999996</v>
      </c>
      <c r="W42" s="18">
        <f t="shared" si="2"/>
        <v>0.46159999999999995</v>
      </c>
      <c r="X42" s="47" t="s">
        <v>1428</v>
      </c>
    </row>
    <row r="43" spans="1:28" ht="45" x14ac:dyDescent="0.25">
      <c r="A43">
        <v>0</v>
      </c>
      <c r="B43">
        <v>3</v>
      </c>
      <c r="C43">
        <v>2</v>
      </c>
      <c r="D43" s="4">
        <v>63</v>
      </c>
      <c r="E43" s="35">
        <v>63</v>
      </c>
      <c r="F43">
        <v>70.701999999999998</v>
      </c>
      <c r="G43">
        <v>2.1739999999999999</v>
      </c>
      <c r="H43">
        <v>0.32800000000000001</v>
      </c>
      <c r="I43">
        <v>22.800999999999998</v>
      </c>
      <c r="J43">
        <v>5.0129999999999999</v>
      </c>
      <c r="K43" s="18">
        <f t="shared" si="3"/>
        <v>0.30315999999999993</v>
      </c>
      <c r="L43">
        <v>74.215000000000003</v>
      </c>
      <c r="M43">
        <v>0.78200000000000003</v>
      </c>
      <c r="N43">
        <v>70.491</v>
      </c>
      <c r="O43">
        <v>16.253</v>
      </c>
      <c r="P43">
        <v>6.4969999999999999</v>
      </c>
      <c r="Q43" s="18">
        <f t="shared" si="4"/>
        <v>0.94023000000000001</v>
      </c>
      <c r="R43">
        <v>73.760000000000005</v>
      </c>
      <c r="S43">
        <v>5.0000000000000001E-3</v>
      </c>
      <c r="U43">
        <v>49.311</v>
      </c>
      <c r="V43">
        <v>48.186999999999998</v>
      </c>
      <c r="W43" s="18">
        <f t="shared" si="2"/>
        <v>0.97502999999999995</v>
      </c>
      <c r="Y43" s="46" t="s">
        <v>1393</v>
      </c>
      <c r="AA43" t="s">
        <v>1412</v>
      </c>
    </row>
    <row r="44" spans="1:28" x14ac:dyDescent="0.25">
      <c r="A44">
        <v>0</v>
      </c>
      <c r="B44">
        <v>3</v>
      </c>
      <c r="C44">
        <v>2</v>
      </c>
      <c r="D44">
        <v>64</v>
      </c>
      <c r="E44">
        <v>64</v>
      </c>
      <c r="F44">
        <v>68.129000000000005</v>
      </c>
      <c r="I44">
        <v>35.130000000000003</v>
      </c>
      <c r="J44">
        <v>59.634999999999998</v>
      </c>
      <c r="K44" s="18">
        <f t="shared" si="3"/>
        <v>0.94764999999999999</v>
      </c>
      <c r="L44">
        <v>73.884</v>
      </c>
      <c r="O44">
        <v>31.233000000000001</v>
      </c>
      <c r="P44">
        <v>63.094999999999999</v>
      </c>
      <c r="Q44" s="18">
        <f t="shared" si="4"/>
        <v>0.94328000000000001</v>
      </c>
      <c r="R44">
        <v>74.299000000000007</v>
      </c>
      <c r="U44">
        <v>39.423000000000002</v>
      </c>
      <c r="V44">
        <v>55.116</v>
      </c>
      <c r="W44" s="18">
        <f t="shared" si="2"/>
        <v>0.94539000000000006</v>
      </c>
    </row>
    <row r="45" spans="1:28" x14ac:dyDescent="0.25">
      <c r="A45">
        <v>0</v>
      </c>
      <c r="B45">
        <v>3</v>
      </c>
      <c r="C45">
        <v>2</v>
      </c>
      <c r="D45">
        <v>66</v>
      </c>
      <c r="E45">
        <v>66</v>
      </c>
      <c r="F45">
        <v>73.179000000000002</v>
      </c>
      <c r="H45">
        <v>0.752</v>
      </c>
      <c r="I45">
        <v>65.097999999999999</v>
      </c>
      <c r="J45">
        <v>27.018999999999998</v>
      </c>
      <c r="K45" s="18">
        <f t="shared" si="3"/>
        <v>0.92869000000000002</v>
      </c>
      <c r="L45">
        <v>73.709000000000003</v>
      </c>
      <c r="M45">
        <v>0.96899999999999997</v>
      </c>
      <c r="N45">
        <v>54.478000000000002</v>
      </c>
      <c r="O45">
        <v>28.178000000000001</v>
      </c>
      <c r="P45">
        <v>11.467000000000001</v>
      </c>
      <c r="Q45" s="18">
        <f t="shared" si="4"/>
        <v>0.95091999999999999</v>
      </c>
      <c r="R45">
        <v>74.727999999999994</v>
      </c>
      <c r="U45">
        <v>34.030999999999999</v>
      </c>
      <c r="V45">
        <v>60.758000000000003</v>
      </c>
      <c r="W45" s="18">
        <f t="shared" si="2"/>
        <v>0.94789000000000001</v>
      </c>
    </row>
    <row r="46" spans="1:28" x14ac:dyDescent="0.25">
      <c r="A46">
        <v>0</v>
      </c>
      <c r="B46">
        <v>2</v>
      </c>
      <c r="C46">
        <v>3</v>
      </c>
      <c r="D46" s="4">
        <v>67</v>
      </c>
      <c r="E46" s="5">
        <v>67</v>
      </c>
      <c r="F46">
        <v>72.914000000000001</v>
      </c>
      <c r="G46">
        <v>0.374</v>
      </c>
      <c r="I46">
        <v>20.597999999999999</v>
      </c>
      <c r="J46">
        <v>72.137</v>
      </c>
      <c r="K46" s="18">
        <f t="shared" si="3"/>
        <v>0.93108999999999997</v>
      </c>
      <c r="L46">
        <v>73.837999999999994</v>
      </c>
      <c r="M46">
        <v>0.249</v>
      </c>
      <c r="N46">
        <v>8.9999999999999993E-3</v>
      </c>
      <c r="O46">
        <v>9.1609999999999996</v>
      </c>
      <c r="P46">
        <v>72.546999999999997</v>
      </c>
      <c r="Q46" s="18">
        <f t="shared" si="4"/>
        <v>0.81965999999999994</v>
      </c>
      <c r="R46">
        <v>74.305999999999997</v>
      </c>
      <c r="T46">
        <v>0.82</v>
      </c>
      <c r="U46">
        <v>4.8040000000000003</v>
      </c>
      <c r="V46">
        <v>7.141</v>
      </c>
      <c r="W46" s="18">
        <f t="shared" si="2"/>
        <v>0.12765000000000001</v>
      </c>
      <c r="X46" s="35" t="s">
        <v>1433</v>
      </c>
      <c r="Z46" t="s">
        <v>1401</v>
      </c>
      <c r="AA46" t="s">
        <v>1413</v>
      </c>
    </row>
    <row r="47" spans="1:28" x14ac:dyDescent="0.25">
      <c r="A47">
        <v>0</v>
      </c>
      <c r="B47">
        <v>2</v>
      </c>
      <c r="C47">
        <v>2</v>
      </c>
      <c r="D47">
        <v>69</v>
      </c>
      <c r="E47">
        <v>68</v>
      </c>
      <c r="F47">
        <v>73.564999999999998</v>
      </c>
      <c r="I47">
        <v>17.353000000000002</v>
      </c>
      <c r="J47">
        <v>79.216999999999999</v>
      </c>
      <c r="K47" s="18">
        <f t="shared" si="3"/>
        <v>0.96569999999999989</v>
      </c>
      <c r="L47">
        <v>74.102000000000004</v>
      </c>
      <c r="M47">
        <v>0.04</v>
      </c>
      <c r="N47">
        <v>25.213000000000001</v>
      </c>
      <c r="O47">
        <v>45.636000000000003</v>
      </c>
      <c r="P47">
        <v>21.873999999999999</v>
      </c>
      <c r="Q47" s="18">
        <f t="shared" si="4"/>
        <v>0.92763000000000007</v>
      </c>
      <c r="R47">
        <v>74.122</v>
      </c>
      <c r="U47">
        <v>6.42</v>
      </c>
      <c r="V47">
        <v>91.959000000000003</v>
      </c>
      <c r="W47" s="18">
        <f t="shared" si="2"/>
        <v>0.98379000000000005</v>
      </c>
    </row>
    <row r="48" spans="1:28" x14ac:dyDescent="0.25">
      <c r="A48">
        <v>2</v>
      </c>
      <c r="B48">
        <v>3</v>
      </c>
      <c r="C48">
        <v>2</v>
      </c>
      <c r="D48">
        <v>70</v>
      </c>
      <c r="E48">
        <v>69</v>
      </c>
      <c r="F48">
        <v>69.974000000000004</v>
      </c>
      <c r="G48">
        <v>3.1869999999999998</v>
      </c>
      <c r="I48">
        <v>38.630000000000003</v>
      </c>
      <c r="J48">
        <v>54.545999999999999</v>
      </c>
      <c r="K48" s="18">
        <f t="shared" si="3"/>
        <v>0.96362999999999999</v>
      </c>
      <c r="L48">
        <v>73.742000000000004</v>
      </c>
      <c r="N48">
        <v>92.587999999999994</v>
      </c>
      <c r="O48">
        <v>0.79900000000000004</v>
      </c>
      <c r="P48">
        <v>1.5589999999999999</v>
      </c>
      <c r="Q48" s="18">
        <f t="shared" si="4"/>
        <v>0.94945999999999997</v>
      </c>
      <c r="R48">
        <v>73.641999999999996</v>
      </c>
      <c r="U48">
        <v>13.919</v>
      </c>
      <c r="V48">
        <v>81.944000000000003</v>
      </c>
      <c r="W48" s="18">
        <f t="shared" si="2"/>
        <v>0.95862999999999998</v>
      </c>
    </row>
    <row r="49" spans="1:27" x14ac:dyDescent="0.25">
      <c r="A49">
        <v>0</v>
      </c>
      <c r="B49">
        <v>2</v>
      </c>
      <c r="C49">
        <v>3</v>
      </c>
      <c r="D49">
        <v>71</v>
      </c>
      <c r="E49">
        <v>70</v>
      </c>
      <c r="F49">
        <v>0</v>
      </c>
      <c r="K49" s="18">
        <f t="shared" si="3"/>
        <v>0</v>
      </c>
      <c r="L49">
        <v>74.254999999999995</v>
      </c>
      <c r="N49">
        <v>82.456000000000003</v>
      </c>
      <c r="O49">
        <v>3.702</v>
      </c>
      <c r="P49">
        <v>11.494</v>
      </c>
      <c r="Q49" s="18">
        <f t="shared" si="4"/>
        <v>0.97652000000000005</v>
      </c>
      <c r="R49">
        <v>74.399000000000001</v>
      </c>
      <c r="T49">
        <v>88.748999999999995</v>
      </c>
      <c r="V49">
        <v>9.4610000000000003</v>
      </c>
      <c r="W49" s="18">
        <f t="shared" si="2"/>
        <v>0.98209999999999997</v>
      </c>
    </row>
    <row r="50" spans="1:27" x14ac:dyDescent="0.25">
      <c r="A50">
        <v>0</v>
      </c>
      <c r="B50">
        <v>2</v>
      </c>
      <c r="C50">
        <v>2</v>
      </c>
      <c r="D50" s="47">
        <v>72</v>
      </c>
      <c r="E50">
        <v>71</v>
      </c>
    </row>
    <row r="51" spans="1:27" x14ac:dyDescent="0.25">
      <c r="A51">
        <v>0</v>
      </c>
      <c r="B51">
        <v>3</v>
      </c>
      <c r="C51">
        <v>2</v>
      </c>
      <c r="D51" s="4">
        <v>73</v>
      </c>
      <c r="E51" s="35">
        <v>72</v>
      </c>
      <c r="F51">
        <v>67.346000000000004</v>
      </c>
      <c r="H51">
        <v>0.84799999999999998</v>
      </c>
      <c r="I51">
        <v>35.661000000000001</v>
      </c>
      <c r="J51">
        <v>27.571000000000002</v>
      </c>
      <c r="K51" s="18">
        <f>SUM(G51:J51)/100</f>
        <v>0.64080000000000004</v>
      </c>
      <c r="L51">
        <v>74.323999999999998</v>
      </c>
      <c r="N51">
        <v>15.428000000000001</v>
      </c>
      <c r="O51">
        <v>24.039000000000001</v>
      </c>
      <c r="P51">
        <v>55.034999999999997</v>
      </c>
      <c r="Q51" s="18">
        <f>SUM(M51:P51)/100</f>
        <v>0.94501999999999997</v>
      </c>
      <c r="R51">
        <v>62.478000000000002</v>
      </c>
      <c r="S51">
        <v>0.34699999999999998</v>
      </c>
      <c r="U51">
        <v>66.831999999999994</v>
      </c>
      <c r="V51">
        <v>16.298999999999999</v>
      </c>
      <c r="W51" s="18">
        <f>SUM(S51:V51)/100</f>
        <v>0.83477999999999986</v>
      </c>
      <c r="X51" s="4" t="s">
        <v>1432</v>
      </c>
      <c r="Y51" s="35" t="s">
        <v>1389</v>
      </c>
      <c r="Z51" t="s">
        <v>1400</v>
      </c>
    </row>
    <row r="52" spans="1:27" x14ac:dyDescent="0.25">
      <c r="A52">
        <v>0</v>
      </c>
      <c r="B52">
        <v>3</v>
      </c>
      <c r="C52">
        <v>2</v>
      </c>
      <c r="D52">
        <v>74</v>
      </c>
      <c r="E52">
        <v>74</v>
      </c>
      <c r="F52">
        <v>73.671000000000006</v>
      </c>
      <c r="G52">
        <v>0.53500000000000003</v>
      </c>
      <c r="I52">
        <v>50.58</v>
      </c>
      <c r="J52">
        <v>44.148000000000003</v>
      </c>
      <c r="K52" s="18">
        <f t="shared" si="3"/>
        <v>0.95263000000000009</v>
      </c>
      <c r="L52">
        <v>73.658000000000001</v>
      </c>
      <c r="M52">
        <v>0.53500000000000003</v>
      </c>
      <c r="N52">
        <v>68.768000000000001</v>
      </c>
      <c r="O52">
        <v>16.672999999999998</v>
      </c>
      <c r="P52">
        <v>9.7669999999999995</v>
      </c>
      <c r="Q52" s="18">
        <f t="shared" si="4"/>
        <v>0.95743</v>
      </c>
      <c r="R52">
        <v>74.295000000000002</v>
      </c>
      <c r="T52">
        <v>50.954000000000001</v>
      </c>
      <c r="U52">
        <v>21.547999999999998</v>
      </c>
      <c r="V52">
        <v>21.361000000000001</v>
      </c>
      <c r="W52" s="18">
        <f t="shared" si="2"/>
        <v>0.93862999999999996</v>
      </c>
      <c r="AA52" t="s">
        <v>1414</v>
      </c>
    </row>
    <row r="53" spans="1:27" x14ac:dyDescent="0.25">
      <c r="A53">
        <v>0</v>
      </c>
      <c r="B53">
        <v>3</v>
      </c>
      <c r="C53">
        <v>2</v>
      </c>
      <c r="D53">
        <v>75</v>
      </c>
      <c r="E53">
        <v>75</v>
      </c>
      <c r="F53">
        <v>80.525999999999996</v>
      </c>
      <c r="G53">
        <v>0.01</v>
      </c>
      <c r="H53">
        <v>0.184</v>
      </c>
      <c r="I53">
        <v>27.539000000000001</v>
      </c>
      <c r="J53">
        <v>58.311999999999998</v>
      </c>
      <c r="K53" s="18">
        <f t="shared" si="3"/>
        <v>0.86045000000000005</v>
      </c>
      <c r="L53">
        <v>72.837999999999994</v>
      </c>
      <c r="M53">
        <v>0.97299999999999998</v>
      </c>
      <c r="N53">
        <v>11.231999999999999</v>
      </c>
      <c r="O53">
        <v>29.140999999999998</v>
      </c>
      <c r="P53">
        <v>53.537999999999997</v>
      </c>
      <c r="Q53" s="18">
        <f t="shared" si="4"/>
        <v>0.94883999999999991</v>
      </c>
      <c r="R53">
        <v>71.399000000000001</v>
      </c>
      <c r="T53">
        <v>0.59899999999999998</v>
      </c>
      <c r="U53">
        <v>43.634</v>
      </c>
      <c r="V53">
        <v>51.792000000000002</v>
      </c>
      <c r="W53" s="18">
        <f t="shared" si="2"/>
        <v>0.96025000000000005</v>
      </c>
    </row>
    <row r="54" spans="1:27" x14ac:dyDescent="0.25">
      <c r="A54">
        <v>0</v>
      </c>
      <c r="B54">
        <v>3</v>
      </c>
      <c r="C54">
        <v>2</v>
      </c>
      <c r="D54">
        <v>76</v>
      </c>
      <c r="E54">
        <v>76</v>
      </c>
      <c r="F54">
        <v>73.87</v>
      </c>
      <c r="H54">
        <v>0.17299999999999999</v>
      </c>
      <c r="I54">
        <v>38.024000000000001</v>
      </c>
      <c r="J54">
        <v>52.77</v>
      </c>
      <c r="K54" s="18">
        <f t="shared" si="3"/>
        <v>0.90967000000000009</v>
      </c>
      <c r="L54">
        <v>74.289000000000001</v>
      </c>
      <c r="N54">
        <v>69.045000000000002</v>
      </c>
      <c r="O54">
        <v>1.026</v>
      </c>
      <c r="P54">
        <v>1.236</v>
      </c>
      <c r="Q54" s="18">
        <f t="shared" si="4"/>
        <v>0.71306999999999998</v>
      </c>
      <c r="R54">
        <v>74.064999999999998</v>
      </c>
      <c r="S54">
        <v>0.85499999999999998</v>
      </c>
      <c r="T54">
        <v>0.67500000000000004</v>
      </c>
      <c r="U54">
        <v>50.351999999999997</v>
      </c>
      <c r="V54">
        <v>35.719000000000001</v>
      </c>
      <c r="W54" s="18">
        <f t="shared" si="2"/>
        <v>0.87600999999999996</v>
      </c>
    </row>
    <row r="55" spans="1:27" x14ac:dyDescent="0.25">
      <c r="A55">
        <v>0</v>
      </c>
      <c r="B55">
        <v>2</v>
      </c>
      <c r="C55">
        <v>2</v>
      </c>
      <c r="D55" s="47">
        <v>77</v>
      </c>
      <c r="E55">
        <v>77</v>
      </c>
      <c r="F55">
        <v>69.784000000000006</v>
      </c>
      <c r="I55">
        <v>17.655999999999999</v>
      </c>
      <c r="J55">
        <v>27.536000000000001</v>
      </c>
      <c r="K55" s="18">
        <f t="shared" si="3"/>
        <v>0.45191999999999999</v>
      </c>
      <c r="L55">
        <v>73.822999999999993</v>
      </c>
      <c r="O55">
        <v>21.346</v>
      </c>
      <c r="P55">
        <v>74.772000000000006</v>
      </c>
      <c r="Q55" s="18">
        <f t="shared" si="4"/>
        <v>0.96118000000000015</v>
      </c>
      <c r="R55">
        <v>74.043999999999997</v>
      </c>
      <c r="S55">
        <v>1.9E-2</v>
      </c>
      <c r="U55">
        <v>42.244</v>
      </c>
      <c r="V55">
        <v>50.573</v>
      </c>
      <c r="W55" s="18">
        <f t="shared" si="2"/>
        <v>0.92835999999999996</v>
      </c>
      <c r="X55" s="47" t="s">
        <v>1428</v>
      </c>
    </row>
    <row r="56" spans="1:27" x14ac:dyDescent="0.25">
      <c r="A56">
        <v>0</v>
      </c>
      <c r="B56">
        <v>2</v>
      </c>
      <c r="C56">
        <v>3</v>
      </c>
      <c r="D56">
        <v>78</v>
      </c>
      <c r="E56">
        <v>78</v>
      </c>
      <c r="F56">
        <v>71.998000000000005</v>
      </c>
      <c r="H56">
        <v>0.186</v>
      </c>
      <c r="I56">
        <v>24.692</v>
      </c>
      <c r="J56">
        <v>63.21</v>
      </c>
      <c r="K56" s="18">
        <f t="shared" si="3"/>
        <v>0.88087999999999989</v>
      </c>
      <c r="L56">
        <v>74.39</v>
      </c>
      <c r="N56">
        <v>68.188999999999993</v>
      </c>
      <c r="O56">
        <v>5.4340000000000002</v>
      </c>
      <c r="P56">
        <v>10.773</v>
      </c>
      <c r="Q56" s="18">
        <f t="shared" si="4"/>
        <v>0.84395999999999982</v>
      </c>
      <c r="R56">
        <v>74</v>
      </c>
      <c r="S56">
        <v>1.486</v>
      </c>
      <c r="T56">
        <v>61.823999999999998</v>
      </c>
      <c r="U56">
        <v>6.931</v>
      </c>
      <c r="V56">
        <v>15.542</v>
      </c>
      <c r="W56" s="18">
        <f t="shared" si="2"/>
        <v>0.85782999999999998</v>
      </c>
    </row>
    <row r="57" spans="1:27" x14ac:dyDescent="0.25">
      <c r="A57">
        <v>0</v>
      </c>
      <c r="B57">
        <v>2</v>
      </c>
      <c r="C57">
        <v>2</v>
      </c>
      <c r="D57">
        <v>79</v>
      </c>
      <c r="E57">
        <v>79</v>
      </c>
      <c r="F57">
        <v>72.81</v>
      </c>
      <c r="H57">
        <v>2.5670000000000002</v>
      </c>
      <c r="I57">
        <v>31.481999999999999</v>
      </c>
      <c r="J57">
        <v>57.76</v>
      </c>
      <c r="K57" s="18">
        <f t="shared" si="3"/>
        <v>0.91808999999999996</v>
      </c>
      <c r="L57">
        <v>68.251999999999995</v>
      </c>
      <c r="N57">
        <v>21.128</v>
      </c>
      <c r="O57">
        <v>14.24</v>
      </c>
      <c r="P57">
        <v>60.018999999999998</v>
      </c>
      <c r="Q57" s="18">
        <f t="shared" si="4"/>
        <v>0.95387</v>
      </c>
      <c r="R57">
        <v>66.718000000000004</v>
      </c>
      <c r="T57">
        <v>1.3560000000000001</v>
      </c>
      <c r="U57">
        <v>11.112</v>
      </c>
      <c r="V57">
        <v>84.144999999999996</v>
      </c>
      <c r="W57" s="18">
        <f t="shared" si="2"/>
        <v>0.96613000000000004</v>
      </c>
    </row>
    <row r="58" spans="1:27" x14ac:dyDescent="0.25">
      <c r="A58">
        <v>0</v>
      </c>
      <c r="B58">
        <v>0</v>
      </c>
      <c r="C58">
        <v>3</v>
      </c>
      <c r="D58">
        <v>80</v>
      </c>
      <c r="E58">
        <v>80</v>
      </c>
      <c r="F58">
        <v>80.911000000000001</v>
      </c>
      <c r="G58">
        <v>1.84</v>
      </c>
      <c r="H58">
        <v>1.254</v>
      </c>
      <c r="I58">
        <v>39.564</v>
      </c>
      <c r="J58">
        <v>53.725999999999999</v>
      </c>
      <c r="K58" s="18">
        <f t="shared" si="3"/>
        <v>0.96384000000000003</v>
      </c>
      <c r="L58">
        <v>76.995000000000005</v>
      </c>
      <c r="M58">
        <v>0.50700000000000001</v>
      </c>
      <c r="N58">
        <v>1.2609999999999999</v>
      </c>
      <c r="O58">
        <v>54.616999999999997</v>
      </c>
      <c r="P58">
        <v>37.134</v>
      </c>
      <c r="Q58" s="18">
        <f t="shared" si="4"/>
        <v>0.93519000000000008</v>
      </c>
      <c r="R58">
        <v>55.76</v>
      </c>
      <c r="T58">
        <v>78.222999999999999</v>
      </c>
      <c r="U58">
        <v>8.1920000000000002</v>
      </c>
      <c r="V58">
        <v>10.786</v>
      </c>
      <c r="W58" s="18">
        <f t="shared" si="2"/>
        <v>0.97200999999999993</v>
      </c>
    </row>
    <row r="59" spans="1:27" x14ac:dyDescent="0.25">
      <c r="A59">
        <v>0</v>
      </c>
      <c r="B59">
        <v>3</v>
      </c>
      <c r="C59">
        <v>0</v>
      </c>
      <c r="D59">
        <v>82</v>
      </c>
      <c r="E59">
        <v>82</v>
      </c>
      <c r="F59">
        <v>55.350999999999999</v>
      </c>
      <c r="I59">
        <v>14.186</v>
      </c>
      <c r="J59">
        <v>79.972999999999999</v>
      </c>
      <c r="K59" s="18">
        <f t="shared" si="3"/>
        <v>0.94158999999999993</v>
      </c>
      <c r="L59">
        <v>74.558000000000007</v>
      </c>
      <c r="N59">
        <v>61.713000000000001</v>
      </c>
      <c r="O59">
        <v>9.3379999999999992</v>
      </c>
      <c r="P59">
        <v>22.146999999999998</v>
      </c>
      <c r="Q59" s="18">
        <f t="shared" si="4"/>
        <v>0.93198000000000003</v>
      </c>
      <c r="R59">
        <v>67.977999999999994</v>
      </c>
      <c r="U59">
        <v>24.808</v>
      </c>
      <c r="V59">
        <v>71.275000000000006</v>
      </c>
      <c r="W59" s="18">
        <f t="shared" si="2"/>
        <v>0.96082999999999996</v>
      </c>
    </row>
    <row r="61" spans="1:27" x14ac:dyDescent="0.25">
      <c r="A61">
        <v>0</v>
      </c>
      <c r="B61">
        <v>3</v>
      </c>
      <c r="C61">
        <v>2</v>
      </c>
    </row>
  </sheetData>
  <autoFilter ref="E1:X68" xr:uid="{D794D2B5-598E-48CA-8420-667E2E1FC6C5}"/>
  <conditionalFormatting sqref="A2:C59">
    <cfRule type="expression" dxfId="4" priority="10">
      <formula>A2&lt;&gt;A$61</formula>
    </cfRule>
  </conditionalFormatting>
  <conditionalFormatting sqref="K2:K49 K51:K59 Q2:Q49 Q51:Q59 W2:W49 W51:W59">
    <cfRule type="cellIs" dxfId="3" priority="9" operator="lessThan">
      <formula>0.7</formula>
    </cfRule>
  </conditionalFormatting>
  <conditionalFormatting sqref="K1:K49 K51:K59 W1:W49 W51:W59">
    <cfRule type="containsBlanks" dxfId="2" priority="8">
      <formula>LEN(TRIM(K1))=0</formula>
    </cfRule>
  </conditionalFormatting>
  <conditionalFormatting sqref="K2:K49 K51:K59 Q2:Q49 Q51:Q59 W2:W49 W51:W59">
    <cfRule type="cellIs" dxfId="1" priority="7" operator="equal">
      <formula>0</formula>
    </cfRule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F401-63BD-4244-B3C6-7F0A80E80E4D}">
  <dimension ref="A1:P204"/>
  <sheetViews>
    <sheetView showGridLines="0" topLeftCell="A160" workbookViewId="0">
      <selection activeCell="A161" sqref="A161:XFD165"/>
    </sheetView>
  </sheetViews>
  <sheetFormatPr defaultRowHeight="15" x14ac:dyDescent="0.25"/>
  <cols>
    <col min="1" max="1" width="81.140625" bestFit="1" customWidth="1"/>
  </cols>
  <sheetData>
    <row r="1" spans="1:16" x14ac:dyDescent="0.25">
      <c r="A1" s="1" t="s">
        <v>2</v>
      </c>
      <c r="B1" t="s">
        <v>3</v>
      </c>
      <c r="C1" t="s">
        <v>604</v>
      </c>
      <c r="D1" t="s">
        <v>1281</v>
      </c>
      <c r="E1" t="s">
        <v>635</v>
      </c>
      <c r="F1" t="s">
        <v>605</v>
      </c>
      <c r="G1" t="s">
        <v>184</v>
      </c>
      <c r="H1" t="s">
        <v>606</v>
      </c>
      <c r="I1" t="s">
        <v>1282</v>
      </c>
      <c r="J1" t="s">
        <v>638</v>
      </c>
      <c r="K1" t="s">
        <v>607</v>
      </c>
      <c r="L1" t="s">
        <v>365</v>
      </c>
      <c r="M1" t="s">
        <v>608</v>
      </c>
      <c r="N1" t="s">
        <v>1283</v>
      </c>
      <c r="O1" t="s">
        <v>646</v>
      </c>
      <c r="P1" t="s">
        <v>609</v>
      </c>
    </row>
    <row r="2" spans="1:16" x14ac:dyDescent="0.25">
      <c r="A2" s="1">
        <v>1</v>
      </c>
    </row>
    <row r="3" spans="1:16" x14ac:dyDescent="0.25">
      <c r="A3" s="1" t="s">
        <v>1284</v>
      </c>
      <c r="B3">
        <v>67.721999999999994</v>
      </c>
      <c r="E3">
        <v>35.735999999999997</v>
      </c>
      <c r="F3">
        <v>63.156999999999996</v>
      </c>
      <c r="G3">
        <v>74.055000000000007</v>
      </c>
      <c r="I3">
        <v>72.203999999999994</v>
      </c>
      <c r="J3">
        <v>24.553000000000001</v>
      </c>
      <c r="K3">
        <v>2.3079999999999998</v>
      </c>
      <c r="L3">
        <v>74.417000000000002</v>
      </c>
      <c r="M3">
        <v>0.60299999999999998</v>
      </c>
      <c r="N3">
        <v>0.33500000000000002</v>
      </c>
      <c r="O3">
        <v>49.456000000000003</v>
      </c>
      <c r="P3">
        <v>43.747999999999998</v>
      </c>
    </row>
    <row r="4" spans="1:16" x14ac:dyDescent="0.25">
      <c r="A4" s="1">
        <v>2</v>
      </c>
    </row>
    <row r="5" spans="1:16" x14ac:dyDescent="0.25">
      <c r="A5" s="1" t="s">
        <v>1285</v>
      </c>
      <c r="B5">
        <v>65.983000000000004</v>
      </c>
      <c r="E5">
        <v>7.9139999999999997</v>
      </c>
      <c r="F5">
        <v>75.385999999999996</v>
      </c>
      <c r="G5">
        <v>74.603999999999999</v>
      </c>
      <c r="I5">
        <v>97.093999999999994</v>
      </c>
      <c r="K5">
        <v>2.1930000000000001</v>
      </c>
      <c r="L5">
        <v>74.897000000000006</v>
      </c>
      <c r="O5">
        <v>20.419</v>
      </c>
      <c r="P5">
        <v>62.335000000000001</v>
      </c>
    </row>
    <row r="6" spans="1:16" x14ac:dyDescent="0.25">
      <c r="A6" s="1">
        <v>3</v>
      </c>
    </row>
    <row r="7" spans="1:16" x14ac:dyDescent="0.25">
      <c r="A7" s="1" t="s">
        <v>1286</v>
      </c>
      <c r="B7">
        <v>74.718000000000004</v>
      </c>
      <c r="D7">
        <v>0.89</v>
      </c>
      <c r="E7">
        <v>25.452000000000002</v>
      </c>
      <c r="F7">
        <v>60.609000000000002</v>
      </c>
      <c r="G7">
        <v>76.375</v>
      </c>
      <c r="I7">
        <v>67.379000000000005</v>
      </c>
      <c r="J7">
        <v>3.3140000000000001</v>
      </c>
      <c r="K7">
        <v>4.8310000000000004</v>
      </c>
      <c r="L7">
        <v>74.271000000000001</v>
      </c>
      <c r="O7">
        <v>40.417000000000002</v>
      </c>
      <c r="P7">
        <v>42.780999999999999</v>
      </c>
    </row>
    <row r="8" spans="1:16" x14ac:dyDescent="0.25">
      <c r="A8" s="1">
        <v>4</v>
      </c>
    </row>
    <row r="9" spans="1:16" x14ac:dyDescent="0.25">
      <c r="A9" s="1" t="s">
        <v>1287</v>
      </c>
      <c r="B9">
        <v>73.510999999999996</v>
      </c>
      <c r="E9">
        <v>22.725999999999999</v>
      </c>
      <c r="F9">
        <v>76.534999999999997</v>
      </c>
      <c r="G9">
        <v>69.238</v>
      </c>
      <c r="I9">
        <v>94.927999999999997</v>
      </c>
      <c r="K9">
        <v>4.0430000000000001</v>
      </c>
      <c r="L9">
        <v>74.641000000000005</v>
      </c>
      <c r="O9">
        <v>12.694000000000001</v>
      </c>
      <c r="P9">
        <v>85.31</v>
      </c>
    </row>
    <row r="10" spans="1:16" x14ac:dyDescent="0.25">
      <c r="A10" s="1">
        <v>5</v>
      </c>
    </row>
    <row r="11" spans="1:16" x14ac:dyDescent="0.25">
      <c r="A11" s="1" t="s">
        <v>1288</v>
      </c>
    </row>
    <row r="12" spans="1:16" x14ac:dyDescent="0.25">
      <c r="A12" s="1">
        <v>6</v>
      </c>
    </row>
    <row r="13" spans="1:16" x14ac:dyDescent="0.25">
      <c r="A13" s="1" t="s">
        <v>1289</v>
      </c>
      <c r="B13">
        <v>73.433999999999997</v>
      </c>
      <c r="C13">
        <v>3.8250000000000002</v>
      </c>
      <c r="D13">
        <v>8.86</v>
      </c>
      <c r="E13">
        <v>55.939</v>
      </c>
      <c r="F13">
        <v>30.835999999999999</v>
      </c>
      <c r="G13">
        <v>83.221999999999994</v>
      </c>
      <c r="H13">
        <v>1.0669999999999999</v>
      </c>
      <c r="I13">
        <v>59.435000000000002</v>
      </c>
      <c r="J13">
        <v>20.763999999999999</v>
      </c>
      <c r="K13">
        <v>13.791</v>
      </c>
      <c r="L13">
        <v>0</v>
      </c>
    </row>
    <row r="14" spans="1:16" x14ac:dyDescent="0.25">
      <c r="A14" s="1">
        <v>6</v>
      </c>
    </row>
    <row r="15" spans="1:16" x14ac:dyDescent="0.25">
      <c r="A15" s="1" t="s">
        <v>1290</v>
      </c>
      <c r="B15">
        <v>0</v>
      </c>
      <c r="G15">
        <v>0</v>
      </c>
      <c r="L15">
        <v>74.460999999999999</v>
      </c>
      <c r="N15">
        <v>0.17899999999999999</v>
      </c>
      <c r="O15">
        <v>36.348999999999997</v>
      </c>
      <c r="P15">
        <v>63.063000000000002</v>
      </c>
    </row>
    <row r="16" spans="1:16" x14ac:dyDescent="0.25">
      <c r="A16" s="1">
        <v>7</v>
      </c>
    </row>
    <row r="17" spans="1:16" x14ac:dyDescent="0.25">
      <c r="A17" s="1" t="s">
        <v>1291</v>
      </c>
    </row>
    <row r="18" spans="1:16" x14ac:dyDescent="0.25">
      <c r="A18" s="1">
        <v>7</v>
      </c>
    </row>
    <row r="19" spans="1:16" x14ac:dyDescent="0.25">
      <c r="A19" s="1" t="s">
        <v>1292</v>
      </c>
      <c r="B19">
        <v>0</v>
      </c>
      <c r="G19">
        <v>0</v>
      </c>
      <c r="L19">
        <v>74.442999999999998</v>
      </c>
      <c r="N19">
        <v>0.86499999999999999</v>
      </c>
      <c r="O19">
        <v>21.689</v>
      </c>
      <c r="P19">
        <v>63.478000000000002</v>
      </c>
    </row>
    <row r="20" spans="1:16" x14ac:dyDescent="0.25">
      <c r="A20" s="1">
        <v>8</v>
      </c>
    </row>
    <row r="21" spans="1:16" x14ac:dyDescent="0.25">
      <c r="A21" s="1" t="s">
        <v>1293</v>
      </c>
      <c r="B21">
        <v>70.128</v>
      </c>
      <c r="E21">
        <v>28.602</v>
      </c>
      <c r="F21">
        <v>62.716999999999999</v>
      </c>
      <c r="G21">
        <v>69.350999999999999</v>
      </c>
      <c r="J21">
        <v>51.957000000000001</v>
      </c>
      <c r="K21">
        <v>41.165999999999997</v>
      </c>
      <c r="L21">
        <v>0</v>
      </c>
    </row>
    <row r="22" spans="1:16" x14ac:dyDescent="0.25">
      <c r="A22" s="1">
        <v>8</v>
      </c>
    </row>
    <row r="23" spans="1:16" x14ac:dyDescent="0.25">
      <c r="A23" s="1" t="s">
        <v>1294</v>
      </c>
      <c r="B23">
        <v>0</v>
      </c>
      <c r="G23">
        <v>0</v>
      </c>
      <c r="L23">
        <v>73.125</v>
      </c>
      <c r="O23">
        <v>42.438000000000002</v>
      </c>
      <c r="P23">
        <v>41.856999999999999</v>
      </c>
    </row>
    <row r="24" spans="1:16" x14ac:dyDescent="0.25">
      <c r="A24" s="1">
        <v>9</v>
      </c>
    </row>
    <row r="25" spans="1:16" x14ac:dyDescent="0.25">
      <c r="A25" s="1" t="s">
        <v>1295</v>
      </c>
      <c r="B25">
        <v>74.775000000000006</v>
      </c>
      <c r="E25">
        <v>26.07</v>
      </c>
      <c r="F25">
        <v>65.391000000000005</v>
      </c>
      <c r="G25">
        <v>74.09</v>
      </c>
      <c r="I25">
        <v>91.165000000000006</v>
      </c>
      <c r="J25">
        <v>3.9820000000000002</v>
      </c>
      <c r="K25">
        <v>2.9369999999999998</v>
      </c>
      <c r="L25">
        <v>0</v>
      </c>
    </row>
    <row r="26" spans="1:16" x14ac:dyDescent="0.25">
      <c r="A26" s="1">
        <v>9</v>
      </c>
    </row>
    <row r="27" spans="1:16" x14ac:dyDescent="0.25">
      <c r="A27" s="1" t="s">
        <v>1296</v>
      </c>
      <c r="B27">
        <v>0</v>
      </c>
      <c r="G27">
        <v>0</v>
      </c>
      <c r="L27">
        <v>74.433999999999997</v>
      </c>
      <c r="O27">
        <v>19.667000000000002</v>
      </c>
      <c r="P27">
        <v>76.117999999999995</v>
      </c>
    </row>
    <row r="28" spans="1:16" x14ac:dyDescent="0.25">
      <c r="A28" s="1">
        <v>10</v>
      </c>
    </row>
    <row r="29" spans="1:16" x14ac:dyDescent="0.25">
      <c r="A29" s="1" t="s">
        <v>1297</v>
      </c>
      <c r="B29">
        <v>62.302999999999997</v>
      </c>
      <c r="E29">
        <v>25.577999999999999</v>
      </c>
      <c r="F29">
        <v>71.406999999999996</v>
      </c>
      <c r="G29">
        <v>78.075000000000003</v>
      </c>
      <c r="I29">
        <v>90.253</v>
      </c>
      <c r="J29">
        <v>4.2320000000000002</v>
      </c>
      <c r="K29">
        <v>3.7360000000000002</v>
      </c>
      <c r="L29">
        <v>0</v>
      </c>
    </row>
    <row r="30" spans="1:16" x14ac:dyDescent="0.25">
      <c r="A30" s="1">
        <v>10</v>
      </c>
    </row>
    <row r="31" spans="1:16" x14ac:dyDescent="0.25">
      <c r="A31" s="1" t="s">
        <v>1298</v>
      </c>
      <c r="B31">
        <v>0</v>
      </c>
      <c r="G31">
        <v>0</v>
      </c>
      <c r="L31">
        <v>74.304000000000002</v>
      </c>
      <c r="N31">
        <v>1.7000000000000001E-2</v>
      </c>
      <c r="O31">
        <v>10.707000000000001</v>
      </c>
      <c r="P31">
        <v>85.012</v>
      </c>
    </row>
    <row r="32" spans="1:16" x14ac:dyDescent="0.25">
      <c r="A32" s="1">
        <v>11</v>
      </c>
    </row>
    <row r="33" spans="1:12" x14ac:dyDescent="0.25">
      <c r="A33" s="1" t="s">
        <v>1299</v>
      </c>
    </row>
    <row r="34" spans="1:12" x14ac:dyDescent="0.25">
      <c r="A34" s="1">
        <v>11</v>
      </c>
    </row>
    <row r="35" spans="1:12" x14ac:dyDescent="0.25">
      <c r="A35" s="1" t="s">
        <v>1300</v>
      </c>
      <c r="B35">
        <v>0</v>
      </c>
      <c r="G35">
        <v>74.290999999999997</v>
      </c>
      <c r="L35">
        <v>74.274000000000001</v>
      </c>
    </row>
    <row r="36" spans="1:12" x14ac:dyDescent="0.25">
      <c r="A36" s="1">
        <v>13</v>
      </c>
    </row>
    <row r="37" spans="1:12" x14ac:dyDescent="0.25">
      <c r="A37" s="1" t="s">
        <v>1301</v>
      </c>
      <c r="B37">
        <v>72.653000000000006</v>
      </c>
      <c r="G37">
        <v>0</v>
      </c>
      <c r="L37">
        <v>0</v>
      </c>
    </row>
    <row r="38" spans="1:12" x14ac:dyDescent="0.25">
      <c r="A38" s="1">
        <v>13</v>
      </c>
    </row>
    <row r="39" spans="1:12" x14ac:dyDescent="0.25">
      <c r="A39" s="1" t="s">
        <v>1302</v>
      </c>
      <c r="B39">
        <v>0</v>
      </c>
      <c r="G39">
        <v>74.697999999999993</v>
      </c>
      <c r="L39">
        <v>0</v>
      </c>
    </row>
    <row r="40" spans="1:12" x14ac:dyDescent="0.25">
      <c r="A40" s="1">
        <v>13</v>
      </c>
    </row>
    <row r="41" spans="1:12" x14ac:dyDescent="0.25">
      <c r="A41" s="1" t="s">
        <v>1303</v>
      </c>
      <c r="B41">
        <v>0</v>
      </c>
      <c r="G41">
        <v>0</v>
      </c>
      <c r="L41">
        <v>74.477999999999994</v>
      </c>
    </row>
    <row r="42" spans="1:12" x14ac:dyDescent="0.25">
      <c r="A42" s="1">
        <v>14</v>
      </c>
    </row>
    <row r="43" spans="1:12" x14ac:dyDescent="0.25">
      <c r="A43" s="1" t="s">
        <v>1304</v>
      </c>
      <c r="B43">
        <v>70.56</v>
      </c>
      <c r="G43">
        <v>74.569000000000003</v>
      </c>
      <c r="L43">
        <v>74.606999999999999</v>
      </c>
    </row>
    <row r="44" spans="1:12" x14ac:dyDescent="0.25">
      <c r="A44" s="1">
        <v>15</v>
      </c>
    </row>
    <row r="45" spans="1:12" x14ac:dyDescent="0.25">
      <c r="A45" s="1" t="s">
        <v>1305</v>
      </c>
      <c r="B45">
        <v>66.474000000000004</v>
      </c>
      <c r="G45">
        <v>71.828999999999994</v>
      </c>
      <c r="L45">
        <v>75.173000000000002</v>
      </c>
    </row>
    <row r="46" spans="1:12" x14ac:dyDescent="0.25">
      <c r="A46" s="1">
        <v>16</v>
      </c>
    </row>
    <row r="47" spans="1:12" x14ac:dyDescent="0.25">
      <c r="A47" s="1" t="s">
        <v>1306</v>
      </c>
      <c r="B47">
        <v>73.3</v>
      </c>
      <c r="G47">
        <v>74.8</v>
      </c>
      <c r="L47">
        <v>73.731999999999999</v>
      </c>
    </row>
    <row r="48" spans="1:12" x14ac:dyDescent="0.25">
      <c r="A48" s="1">
        <v>17</v>
      </c>
    </row>
    <row r="49" spans="1:16" x14ac:dyDescent="0.25">
      <c r="A49" s="1" t="s">
        <v>1307</v>
      </c>
      <c r="B49">
        <v>69.703000000000003</v>
      </c>
      <c r="G49">
        <v>73.78</v>
      </c>
      <c r="L49">
        <v>74.239999999999995</v>
      </c>
    </row>
    <row r="50" spans="1:16" x14ac:dyDescent="0.25">
      <c r="A50" s="1">
        <v>18</v>
      </c>
    </row>
    <row r="51" spans="1:16" x14ac:dyDescent="0.25">
      <c r="A51" s="1" t="s">
        <v>1308</v>
      </c>
      <c r="B51">
        <v>63.555999999999997</v>
      </c>
      <c r="G51">
        <v>73.602000000000004</v>
      </c>
      <c r="L51">
        <v>72.194000000000003</v>
      </c>
    </row>
    <row r="52" spans="1:16" x14ac:dyDescent="0.25">
      <c r="A52" s="1">
        <v>19</v>
      </c>
    </row>
    <row r="53" spans="1:16" x14ac:dyDescent="0.25">
      <c r="A53" s="1" t="s">
        <v>1309</v>
      </c>
      <c r="B53">
        <v>71.230999999999995</v>
      </c>
      <c r="G53">
        <v>74.228999999999999</v>
      </c>
      <c r="L53">
        <v>74.427999999999997</v>
      </c>
    </row>
    <row r="54" spans="1:16" x14ac:dyDescent="0.25">
      <c r="A54" s="1">
        <v>20</v>
      </c>
    </row>
    <row r="55" spans="1:16" x14ac:dyDescent="0.25">
      <c r="A55" s="1" t="s">
        <v>1310</v>
      </c>
      <c r="B55">
        <v>65.819000000000003</v>
      </c>
      <c r="G55">
        <v>74.057000000000002</v>
      </c>
      <c r="L55">
        <v>74.021000000000001</v>
      </c>
    </row>
    <row r="56" spans="1:16" x14ac:dyDescent="0.25">
      <c r="A56" s="1">
        <v>21</v>
      </c>
    </row>
    <row r="57" spans="1:16" x14ac:dyDescent="0.25">
      <c r="A57" s="1" t="s">
        <v>1311</v>
      </c>
      <c r="B57">
        <v>71.695999999999998</v>
      </c>
      <c r="G57">
        <v>74.183999999999997</v>
      </c>
      <c r="L57">
        <v>74.278999999999996</v>
      </c>
    </row>
    <row r="58" spans="1:16" x14ac:dyDescent="0.25">
      <c r="A58" s="1">
        <v>23</v>
      </c>
    </row>
    <row r="59" spans="1:16" x14ac:dyDescent="0.25">
      <c r="A59" s="1" t="s">
        <v>1312</v>
      </c>
      <c r="B59">
        <v>71.102000000000004</v>
      </c>
      <c r="E59">
        <v>40.756</v>
      </c>
      <c r="F59">
        <v>50.722999999999999</v>
      </c>
      <c r="G59">
        <v>74.271000000000001</v>
      </c>
      <c r="I59">
        <v>85.677999999999997</v>
      </c>
      <c r="J59">
        <v>5.3129999999999997</v>
      </c>
      <c r="K59">
        <v>2.1059999999999999</v>
      </c>
      <c r="L59">
        <v>74.088999999999999</v>
      </c>
      <c r="N59">
        <v>1.4419999999999999</v>
      </c>
      <c r="O59">
        <v>24.12</v>
      </c>
      <c r="P59">
        <v>55.529000000000003</v>
      </c>
    </row>
    <row r="60" spans="1:16" x14ac:dyDescent="0.25">
      <c r="A60" s="1">
        <v>24</v>
      </c>
    </row>
    <row r="61" spans="1:16" x14ac:dyDescent="0.25">
      <c r="A61" s="1" t="s">
        <v>1313</v>
      </c>
      <c r="B61">
        <v>79.195999999999998</v>
      </c>
      <c r="E61">
        <v>49.664000000000001</v>
      </c>
      <c r="F61">
        <v>47.823</v>
      </c>
      <c r="G61">
        <v>74.084000000000003</v>
      </c>
      <c r="J61">
        <v>3.5960000000000001</v>
      </c>
      <c r="K61">
        <v>9.2759999999999998</v>
      </c>
      <c r="L61">
        <v>74.344999999999999</v>
      </c>
      <c r="O61">
        <v>56.017000000000003</v>
      </c>
      <c r="P61">
        <v>41.847000000000001</v>
      </c>
    </row>
    <row r="62" spans="1:16" x14ac:dyDescent="0.25">
      <c r="A62" s="1">
        <v>25</v>
      </c>
    </row>
    <row r="63" spans="1:16" x14ac:dyDescent="0.25">
      <c r="A63" s="1" t="s">
        <v>1314</v>
      </c>
      <c r="B63">
        <v>69.858999999999995</v>
      </c>
      <c r="E63">
        <v>24.050999999999998</v>
      </c>
      <c r="F63">
        <v>72.600999999999999</v>
      </c>
      <c r="G63">
        <v>73.966999999999999</v>
      </c>
      <c r="I63">
        <v>64.701999999999998</v>
      </c>
      <c r="J63">
        <v>20.661000000000001</v>
      </c>
      <c r="K63">
        <v>12.215999999999999</v>
      </c>
      <c r="L63">
        <v>73.793000000000006</v>
      </c>
      <c r="N63">
        <v>2.1999999999999999E-2</v>
      </c>
      <c r="O63">
        <v>12.363</v>
      </c>
      <c r="P63">
        <v>83.236999999999995</v>
      </c>
    </row>
    <row r="64" spans="1:16" x14ac:dyDescent="0.25">
      <c r="A64" s="1">
        <v>26</v>
      </c>
    </row>
    <row r="65" spans="1:16" x14ac:dyDescent="0.25">
      <c r="A65" s="1" t="s">
        <v>1315</v>
      </c>
      <c r="B65">
        <v>66.063999999999993</v>
      </c>
      <c r="D65">
        <v>0.78100000000000003</v>
      </c>
      <c r="E65">
        <v>45.353000000000002</v>
      </c>
      <c r="F65">
        <v>51.348999999999997</v>
      </c>
      <c r="G65">
        <v>73.97</v>
      </c>
      <c r="I65">
        <v>96.292000000000002</v>
      </c>
      <c r="K65">
        <v>2.7690000000000001</v>
      </c>
      <c r="L65">
        <v>74.171000000000006</v>
      </c>
      <c r="O65">
        <v>61.188000000000002</v>
      </c>
      <c r="P65">
        <v>35.704999999999998</v>
      </c>
    </row>
    <row r="66" spans="1:16" x14ac:dyDescent="0.25">
      <c r="A66" s="1">
        <v>27</v>
      </c>
    </row>
    <row r="67" spans="1:16" x14ac:dyDescent="0.25">
      <c r="A67" s="1" t="s">
        <v>1316</v>
      </c>
      <c r="B67">
        <v>81.510999999999996</v>
      </c>
      <c r="E67">
        <v>30.379000000000001</v>
      </c>
      <c r="F67">
        <v>64.197000000000003</v>
      </c>
      <c r="G67">
        <v>74.099000000000004</v>
      </c>
      <c r="I67">
        <v>43.712000000000003</v>
      </c>
      <c r="J67">
        <v>14.999000000000001</v>
      </c>
      <c r="K67">
        <v>26.812999999999999</v>
      </c>
      <c r="L67">
        <v>74.013000000000005</v>
      </c>
      <c r="N67">
        <v>0.94399999999999995</v>
      </c>
      <c r="O67">
        <v>15.974</v>
      </c>
      <c r="P67">
        <v>78.674000000000007</v>
      </c>
    </row>
    <row r="68" spans="1:16" x14ac:dyDescent="0.25">
      <c r="A68" s="1">
        <v>28</v>
      </c>
    </row>
    <row r="69" spans="1:16" x14ac:dyDescent="0.25">
      <c r="A69" s="1" t="s">
        <v>1317</v>
      </c>
      <c r="B69">
        <v>65.271000000000001</v>
      </c>
      <c r="E69">
        <v>26.683</v>
      </c>
      <c r="F69">
        <v>51.298000000000002</v>
      </c>
      <c r="G69">
        <v>0</v>
      </c>
      <c r="L69">
        <v>0</v>
      </c>
    </row>
    <row r="70" spans="1:16" x14ac:dyDescent="0.25">
      <c r="A70" s="1">
        <v>28</v>
      </c>
    </row>
    <row r="71" spans="1:16" x14ac:dyDescent="0.25">
      <c r="A71" s="1" t="s">
        <v>1318</v>
      </c>
      <c r="B71">
        <v>0</v>
      </c>
      <c r="G71">
        <v>72.855000000000004</v>
      </c>
      <c r="I71">
        <v>83.724999999999994</v>
      </c>
      <c r="J71">
        <v>5.9740000000000002</v>
      </c>
      <c r="K71">
        <v>9.3339999999999996</v>
      </c>
      <c r="L71">
        <v>75.084999999999994</v>
      </c>
      <c r="M71">
        <v>2.375</v>
      </c>
      <c r="O71">
        <v>61.183</v>
      </c>
      <c r="P71">
        <v>33.033000000000001</v>
      </c>
    </row>
    <row r="72" spans="1:16" x14ac:dyDescent="0.25">
      <c r="A72" s="1">
        <v>29</v>
      </c>
    </row>
    <row r="73" spans="1:16" x14ac:dyDescent="0.25">
      <c r="A73" s="1" t="s">
        <v>1319</v>
      </c>
      <c r="B73">
        <v>66.799000000000007</v>
      </c>
      <c r="E73">
        <v>11.638</v>
      </c>
      <c r="F73">
        <v>85.596999999999994</v>
      </c>
      <c r="G73">
        <v>74.03</v>
      </c>
      <c r="I73">
        <v>95.775999999999996</v>
      </c>
      <c r="J73">
        <v>6.6000000000000003E-2</v>
      </c>
      <c r="K73">
        <v>3.5649999999999999</v>
      </c>
      <c r="L73">
        <v>74.111999999999995</v>
      </c>
      <c r="O73">
        <v>19.709</v>
      </c>
      <c r="P73">
        <v>75.992999999999995</v>
      </c>
    </row>
    <row r="74" spans="1:16" x14ac:dyDescent="0.25">
      <c r="A74" s="1">
        <v>30</v>
      </c>
    </row>
    <row r="75" spans="1:16" x14ac:dyDescent="0.25">
      <c r="A75" s="1" t="s">
        <v>1320</v>
      </c>
      <c r="B75">
        <v>71.652000000000001</v>
      </c>
      <c r="C75">
        <v>0.92500000000000004</v>
      </c>
      <c r="D75">
        <v>32.347999999999999</v>
      </c>
      <c r="E75">
        <v>26.238</v>
      </c>
      <c r="F75">
        <v>35.244</v>
      </c>
      <c r="G75">
        <v>74.254999999999995</v>
      </c>
      <c r="I75">
        <v>70.161000000000001</v>
      </c>
      <c r="J75">
        <v>11.811</v>
      </c>
      <c r="K75">
        <v>13.423</v>
      </c>
      <c r="L75">
        <v>74.289000000000001</v>
      </c>
      <c r="M75">
        <v>2.5999999999999999E-2</v>
      </c>
      <c r="N75">
        <v>2.1859999999999999</v>
      </c>
      <c r="O75">
        <v>35.357999999999997</v>
      </c>
      <c r="P75">
        <v>51.582000000000001</v>
      </c>
    </row>
    <row r="76" spans="1:16" x14ac:dyDescent="0.25">
      <c r="A76" s="1">
        <v>31</v>
      </c>
    </row>
    <row r="77" spans="1:16" x14ac:dyDescent="0.25">
      <c r="A77" s="1" t="s">
        <v>1321</v>
      </c>
      <c r="B77">
        <v>70.066999999999993</v>
      </c>
      <c r="E77">
        <v>32.365000000000002</v>
      </c>
      <c r="F77">
        <v>45.545000000000002</v>
      </c>
      <c r="G77">
        <v>71.578999999999994</v>
      </c>
      <c r="H77">
        <v>2.4E-2</v>
      </c>
      <c r="I77">
        <v>58.372</v>
      </c>
      <c r="J77">
        <v>13.343</v>
      </c>
      <c r="K77">
        <v>17.372</v>
      </c>
      <c r="L77">
        <v>74.063999999999993</v>
      </c>
      <c r="M77">
        <v>6.2E-2</v>
      </c>
      <c r="O77">
        <v>29.859000000000002</v>
      </c>
      <c r="P77">
        <v>64.576999999999998</v>
      </c>
    </row>
    <row r="78" spans="1:16" x14ac:dyDescent="0.25">
      <c r="A78" s="1">
        <v>32</v>
      </c>
    </row>
    <row r="79" spans="1:16" x14ac:dyDescent="0.25">
      <c r="A79" s="1" t="s">
        <v>1322</v>
      </c>
      <c r="B79">
        <v>70.156000000000006</v>
      </c>
      <c r="E79">
        <v>17.952999999999999</v>
      </c>
      <c r="F79">
        <v>10.805999999999999</v>
      </c>
      <c r="G79">
        <v>0</v>
      </c>
      <c r="L79">
        <v>0</v>
      </c>
    </row>
    <row r="80" spans="1:16" x14ac:dyDescent="0.25">
      <c r="A80" s="1">
        <v>32</v>
      </c>
    </row>
    <row r="81" spans="1:16" x14ac:dyDescent="0.25">
      <c r="A81" s="1" t="s">
        <v>1323</v>
      </c>
      <c r="B81">
        <v>0</v>
      </c>
      <c r="G81">
        <v>74.131</v>
      </c>
      <c r="I81">
        <v>79.346000000000004</v>
      </c>
      <c r="K81">
        <v>16.582999999999998</v>
      </c>
      <c r="L81">
        <v>74.143000000000001</v>
      </c>
      <c r="N81">
        <v>0.92700000000000005</v>
      </c>
      <c r="O81">
        <v>0.59599999999999997</v>
      </c>
      <c r="P81">
        <v>70.685000000000002</v>
      </c>
    </row>
    <row r="82" spans="1:16" x14ac:dyDescent="0.25">
      <c r="A82" s="1">
        <v>33</v>
      </c>
    </row>
    <row r="83" spans="1:16" x14ac:dyDescent="0.25">
      <c r="A83" s="1" t="s">
        <v>1324</v>
      </c>
      <c r="B83">
        <v>70.858999999999995</v>
      </c>
      <c r="D83">
        <v>0.08</v>
      </c>
      <c r="E83">
        <v>35.579000000000001</v>
      </c>
      <c r="F83">
        <v>60.296999999999997</v>
      </c>
      <c r="G83">
        <v>74.427000000000007</v>
      </c>
      <c r="I83">
        <v>15.318</v>
      </c>
      <c r="J83">
        <v>29.207000000000001</v>
      </c>
      <c r="K83">
        <v>49.811</v>
      </c>
      <c r="L83">
        <v>74.075999999999993</v>
      </c>
      <c r="M83">
        <v>0.80300000000000005</v>
      </c>
      <c r="N83">
        <v>0.90600000000000003</v>
      </c>
      <c r="O83">
        <v>20.119</v>
      </c>
      <c r="P83">
        <v>68.06</v>
      </c>
    </row>
    <row r="84" spans="1:16" x14ac:dyDescent="0.25">
      <c r="A84" s="1">
        <v>34</v>
      </c>
    </row>
    <row r="85" spans="1:16" x14ac:dyDescent="0.25">
      <c r="A85" s="1" t="s">
        <v>1325</v>
      </c>
      <c r="B85">
        <v>66.828000000000003</v>
      </c>
      <c r="C85">
        <v>0.55700000000000005</v>
      </c>
      <c r="D85">
        <v>3.198</v>
      </c>
      <c r="E85">
        <v>18.917000000000002</v>
      </c>
      <c r="F85">
        <v>16.588999999999999</v>
      </c>
      <c r="G85">
        <v>63.104999999999997</v>
      </c>
      <c r="H85">
        <v>0.84499999999999997</v>
      </c>
      <c r="I85">
        <v>47.54</v>
      </c>
      <c r="J85">
        <v>5.1630000000000003</v>
      </c>
      <c r="K85">
        <v>19.437000000000001</v>
      </c>
      <c r="L85">
        <v>65.352999999999994</v>
      </c>
      <c r="M85">
        <v>0.35299999999999998</v>
      </c>
      <c r="N85">
        <v>60.518999999999998</v>
      </c>
      <c r="O85">
        <v>6.8609999999999998</v>
      </c>
      <c r="P85">
        <v>10.638</v>
      </c>
    </row>
    <row r="86" spans="1:16" x14ac:dyDescent="0.25">
      <c r="A86" s="1">
        <v>35</v>
      </c>
    </row>
    <row r="87" spans="1:16" x14ac:dyDescent="0.25">
      <c r="A87" s="1" t="s">
        <v>1326</v>
      </c>
      <c r="B87">
        <v>68.914000000000001</v>
      </c>
      <c r="E87">
        <v>24.640999999999998</v>
      </c>
      <c r="F87">
        <v>66.438000000000002</v>
      </c>
      <c r="G87">
        <v>62.734999999999999</v>
      </c>
      <c r="I87">
        <v>88.19</v>
      </c>
      <c r="J87">
        <v>3.996</v>
      </c>
      <c r="K87">
        <v>4.8630000000000004</v>
      </c>
      <c r="L87">
        <v>73.703000000000003</v>
      </c>
      <c r="M87">
        <v>0.26500000000000001</v>
      </c>
      <c r="O87">
        <v>16.253</v>
      </c>
      <c r="P87">
        <v>75.546000000000006</v>
      </c>
    </row>
    <row r="88" spans="1:16" x14ac:dyDescent="0.25">
      <c r="A88" s="1">
        <v>36</v>
      </c>
    </row>
    <row r="89" spans="1:16" x14ac:dyDescent="0.25">
      <c r="A89" s="1" t="s">
        <v>1327</v>
      </c>
      <c r="B89">
        <v>68.852999999999994</v>
      </c>
      <c r="D89">
        <v>0.64200000000000002</v>
      </c>
      <c r="E89">
        <v>29.088000000000001</v>
      </c>
      <c r="F89">
        <v>63.415999999999997</v>
      </c>
      <c r="G89">
        <v>74.275999999999996</v>
      </c>
      <c r="I89">
        <v>4.33</v>
      </c>
      <c r="J89">
        <v>42.698</v>
      </c>
      <c r="K89">
        <v>44.36</v>
      </c>
      <c r="L89">
        <v>73.701999999999998</v>
      </c>
      <c r="M89">
        <v>0.45</v>
      </c>
      <c r="N89">
        <v>60.472000000000001</v>
      </c>
      <c r="O89">
        <v>19.721</v>
      </c>
      <c r="P89">
        <v>11.923999999999999</v>
      </c>
    </row>
    <row r="90" spans="1:16" x14ac:dyDescent="0.25">
      <c r="A90" s="1">
        <v>37</v>
      </c>
    </row>
    <row r="91" spans="1:16" x14ac:dyDescent="0.25">
      <c r="A91" s="1" t="s">
        <v>1328</v>
      </c>
      <c r="B91">
        <v>66.712999999999994</v>
      </c>
      <c r="E91">
        <v>29.768999999999998</v>
      </c>
      <c r="F91">
        <v>67.486000000000004</v>
      </c>
      <c r="G91">
        <v>74.837000000000003</v>
      </c>
      <c r="I91">
        <v>26.686</v>
      </c>
      <c r="J91">
        <v>22.349</v>
      </c>
      <c r="K91">
        <v>44.576999999999998</v>
      </c>
      <c r="L91">
        <v>74.521000000000001</v>
      </c>
      <c r="M91">
        <v>1.2829999999999999</v>
      </c>
      <c r="N91">
        <v>2.8740000000000001</v>
      </c>
      <c r="O91">
        <v>26.946999999999999</v>
      </c>
      <c r="P91">
        <v>62.363999999999997</v>
      </c>
    </row>
    <row r="92" spans="1:16" x14ac:dyDescent="0.25">
      <c r="A92" s="1">
        <v>38</v>
      </c>
    </row>
    <row r="93" spans="1:16" x14ac:dyDescent="0.25">
      <c r="A93" s="1" t="s">
        <v>1329</v>
      </c>
      <c r="B93">
        <v>68.882000000000005</v>
      </c>
      <c r="C93">
        <v>0.75900000000000001</v>
      </c>
      <c r="E93">
        <v>24.69</v>
      </c>
      <c r="F93">
        <v>69.885000000000005</v>
      </c>
      <c r="G93">
        <v>74.453000000000003</v>
      </c>
      <c r="H93">
        <v>0.80600000000000005</v>
      </c>
      <c r="I93">
        <v>3.2250000000000001</v>
      </c>
      <c r="J93">
        <v>42.228000000000002</v>
      </c>
      <c r="K93">
        <v>48.811999999999998</v>
      </c>
      <c r="L93">
        <v>74.384</v>
      </c>
      <c r="O93">
        <v>14.172000000000001</v>
      </c>
      <c r="P93">
        <v>82.581000000000003</v>
      </c>
    </row>
    <row r="94" spans="1:16" x14ac:dyDescent="0.25">
      <c r="A94" s="1">
        <v>50</v>
      </c>
    </row>
    <row r="95" spans="1:16" x14ac:dyDescent="0.25">
      <c r="A95" s="1" t="s">
        <v>1330</v>
      </c>
      <c r="B95">
        <v>139.85400000000001</v>
      </c>
      <c r="D95">
        <v>0.59</v>
      </c>
      <c r="E95">
        <v>37.420999999999999</v>
      </c>
      <c r="F95">
        <v>60.148000000000003</v>
      </c>
      <c r="G95">
        <v>74.177999999999997</v>
      </c>
      <c r="I95">
        <v>95.793999999999997</v>
      </c>
      <c r="K95">
        <v>3.9550000000000001</v>
      </c>
      <c r="L95">
        <v>73.915999999999997</v>
      </c>
      <c r="O95">
        <v>39.262</v>
      </c>
      <c r="P95">
        <v>59.734000000000002</v>
      </c>
    </row>
    <row r="96" spans="1:16" x14ac:dyDescent="0.25">
      <c r="A96" s="1">
        <v>51</v>
      </c>
    </row>
    <row r="97" spans="1:16" x14ac:dyDescent="0.25">
      <c r="A97" s="1" t="s">
        <v>1331</v>
      </c>
      <c r="B97">
        <v>73.468000000000004</v>
      </c>
      <c r="D97">
        <v>0.999</v>
      </c>
      <c r="E97">
        <v>19.984000000000002</v>
      </c>
      <c r="F97">
        <v>76.358000000000004</v>
      </c>
      <c r="G97">
        <v>74.760999999999996</v>
      </c>
      <c r="I97">
        <v>82.546000000000006</v>
      </c>
      <c r="J97">
        <v>2.323</v>
      </c>
      <c r="K97">
        <v>13.819000000000001</v>
      </c>
      <c r="L97">
        <v>74.713999999999999</v>
      </c>
      <c r="O97">
        <v>24.582000000000001</v>
      </c>
      <c r="P97">
        <v>74.945999999999998</v>
      </c>
    </row>
    <row r="98" spans="1:16" x14ac:dyDescent="0.25">
      <c r="A98" s="1">
        <v>52</v>
      </c>
    </row>
    <row r="99" spans="1:16" x14ac:dyDescent="0.25">
      <c r="A99" s="1" t="s">
        <v>1332</v>
      </c>
      <c r="B99">
        <v>76.81</v>
      </c>
      <c r="D99">
        <v>24.209</v>
      </c>
      <c r="E99">
        <v>27.65</v>
      </c>
      <c r="F99">
        <v>42.734999999999999</v>
      </c>
      <c r="G99">
        <v>74.308999999999997</v>
      </c>
      <c r="I99">
        <v>73.994</v>
      </c>
      <c r="J99">
        <v>13.037000000000001</v>
      </c>
      <c r="K99">
        <v>9.1289999999999996</v>
      </c>
      <c r="L99">
        <v>74.454999999999998</v>
      </c>
      <c r="O99">
        <v>57.578000000000003</v>
      </c>
      <c r="P99">
        <v>39.914000000000001</v>
      </c>
    </row>
    <row r="100" spans="1:16" x14ac:dyDescent="0.25">
      <c r="A100" s="1">
        <v>53</v>
      </c>
    </row>
    <row r="101" spans="1:16" x14ac:dyDescent="0.25">
      <c r="A101" s="1" t="s">
        <v>1333</v>
      </c>
      <c r="B101">
        <v>69.545000000000002</v>
      </c>
      <c r="D101">
        <v>3.6059999999999999</v>
      </c>
      <c r="E101">
        <v>52.594999999999999</v>
      </c>
      <c r="F101">
        <v>39.299999999999997</v>
      </c>
      <c r="G101">
        <v>66.388999999999996</v>
      </c>
      <c r="I101">
        <v>3.6619999999999999</v>
      </c>
      <c r="J101">
        <v>58.895000000000003</v>
      </c>
      <c r="K101">
        <v>34.262</v>
      </c>
      <c r="L101">
        <v>74.325000000000003</v>
      </c>
      <c r="N101">
        <v>1.6870000000000001</v>
      </c>
      <c r="O101">
        <v>58.113999999999997</v>
      </c>
      <c r="P101">
        <v>26.988</v>
      </c>
    </row>
    <row r="102" spans="1:16" x14ac:dyDescent="0.25">
      <c r="A102" s="1">
        <v>54</v>
      </c>
    </row>
    <row r="103" spans="1:16" x14ac:dyDescent="0.25">
      <c r="A103" s="1" t="s">
        <v>1334</v>
      </c>
      <c r="B103">
        <v>74.412999999999997</v>
      </c>
      <c r="E103">
        <v>27.186</v>
      </c>
      <c r="F103">
        <v>71.551000000000002</v>
      </c>
      <c r="G103">
        <v>74.245999999999995</v>
      </c>
      <c r="I103">
        <v>71.534000000000006</v>
      </c>
      <c r="J103">
        <v>6.4569999999999999</v>
      </c>
      <c r="K103">
        <v>17.884</v>
      </c>
      <c r="L103">
        <v>73.966999999999999</v>
      </c>
      <c r="N103">
        <v>1.762</v>
      </c>
      <c r="O103">
        <v>16.576000000000001</v>
      </c>
      <c r="P103">
        <v>72.438999999999993</v>
      </c>
    </row>
    <row r="104" spans="1:16" x14ac:dyDescent="0.25">
      <c r="A104" s="1">
        <v>56</v>
      </c>
    </row>
    <row r="105" spans="1:16" x14ac:dyDescent="0.25">
      <c r="A105" s="1" t="s">
        <v>1335</v>
      </c>
      <c r="B105">
        <v>63.69</v>
      </c>
      <c r="D105">
        <v>0.77700000000000002</v>
      </c>
      <c r="E105">
        <v>28.13</v>
      </c>
      <c r="F105">
        <v>4.29</v>
      </c>
      <c r="G105">
        <v>74.471999999999994</v>
      </c>
      <c r="I105">
        <v>99.569000000000003</v>
      </c>
      <c r="K105">
        <v>0.156</v>
      </c>
      <c r="L105">
        <v>74.561000000000007</v>
      </c>
      <c r="O105">
        <v>31.456</v>
      </c>
      <c r="P105">
        <v>1E-3</v>
      </c>
    </row>
    <row r="106" spans="1:16" x14ac:dyDescent="0.25">
      <c r="A106" s="1">
        <v>57</v>
      </c>
    </row>
    <row r="107" spans="1:16" x14ac:dyDescent="0.25">
      <c r="A107" s="1" t="s">
        <v>1336</v>
      </c>
      <c r="B107">
        <v>74.683000000000007</v>
      </c>
      <c r="E107">
        <v>61.48</v>
      </c>
      <c r="F107">
        <v>36.734000000000002</v>
      </c>
      <c r="G107">
        <v>74.191999999999993</v>
      </c>
      <c r="I107">
        <v>53.613999999999997</v>
      </c>
      <c r="J107">
        <v>31.103999999999999</v>
      </c>
      <c r="K107">
        <v>7.99</v>
      </c>
      <c r="L107">
        <v>0</v>
      </c>
    </row>
    <row r="108" spans="1:16" x14ac:dyDescent="0.25">
      <c r="A108" s="1">
        <v>57</v>
      </c>
    </row>
    <row r="109" spans="1:16" x14ac:dyDescent="0.25">
      <c r="A109" s="1" t="s">
        <v>1337</v>
      </c>
      <c r="B109">
        <v>0</v>
      </c>
      <c r="G109">
        <v>0</v>
      </c>
      <c r="L109">
        <v>74.522999999999996</v>
      </c>
      <c r="O109">
        <v>51.912999999999997</v>
      </c>
      <c r="P109">
        <v>45.395000000000003</v>
      </c>
    </row>
    <row r="110" spans="1:16" x14ac:dyDescent="0.25">
      <c r="A110" s="1">
        <v>58</v>
      </c>
    </row>
    <row r="111" spans="1:16" x14ac:dyDescent="0.25">
      <c r="A111" s="1" t="s">
        <v>1338</v>
      </c>
      <c r="B111">
        <v>64.998999999999995</v>
      </c>
      <c r="E111">
        <v>16.835999999999999</v>
      </c>
      <c r="F111">
        <v>78.066999999999993</v>
      </c>
      <c r="G111">
        <v>74.531000000000006</v>
      </c>
      <c r="I111">
        <v>91.793000000000006</v>
      </c>
      <c r="J111">
        <v>2.5470000000000002</v>
      </c>
      <c r="K111">
        <v>4.01</v>
      </c>
      <c r="L111">
        <v>0</v>
      </c>
    </row>
    <row r="112" spans="1:16" x14ac:dyDescent="0.25">
      <c r="A112" s="1">
        <v>58</v>
      </c>
    </row>
    <row r="113" spans="1:16" x14ac:dyDescent="0.25">
      <c r="A113" s="1" t="s">
        <v>1339</v>
      </c>
      <c r="B113">
        <v>0</v>
      </c>
      <c r="G113">
        <v>0</v>
      </c>
      <c r="L113">
        <v>74.545000000000002</v>
      </c>
      <c r="O113">
        <v>40.459000000000003</v>
      </c>
      <c r="P113">
        <v>55.277999999999999</v>
      </c>
    </row>
    <row r="114" spans="1:16" x14ac:dyDescent="0.25">
      <c r="A114" s="1">
        <v>59</v>
      </c>
    </row>
    <row r="115" spans="1:16" x14ac:dyDescent="0.25">
      <c r="A115" s="1" t="s">
        <v>1340</v>
      </c>
      <c r="B115">
        <v>62.555999999999997</v>
      </c>
      <c r="C115">
        <v>0.99</v>
      </c>
      <c r="D115">
        <v>27.038</v>
      </c>
      <c r="E115">
        <v>19.05</v>
      </c>
      <c r="F115">
        <v>51.715000000000003</v>
      </c>
      <c r="G115">
        <v>74.045000000000002</v>
      </c>
      <c r="I115">
        <v>63.524000000000001</v>
      </c>
      <c r="J115">
        <v>27.933</v>
      </c>
      <c r="K115">
        <v>6.0339999999999998</v>
      </c>
      <c r="L115">
        <v>0</v>
      </c>
    </row>
    <row r="116" spans="1:16" x14ac:dyDescent="0.25">
      <c r="A116" s="1">
        <v>59</v>
      </c>
    </row>
    <row r="117" spans="1:16" x14ac:dyDescent="0.25">
      <c r="A117" s="1" t="s">
        <v>1341</v>
      </c>
      <c r="B117">
        <v>0</v>
      </c>
      <c r="G117">
        <v>0</v>
      </c>
      <c r="L117">
        <v>74.128</v>
      </c>
      <c r="M117">
        <v>0.44400000000000001</v>
      </c>
      <c r="O117">
        <v>39.475999999999999</v>
      </c>
      <c r="P117">
        <v>58.618000000000002</v>
      </c>
    </row>
    <row r="118" spans="1:16" x14ac:dyDescent="0.25">
      <c r="A118" s="1">
        <v>60</v>
      </c>
    </row>
    <row r="119" spans="1:16" x14ac:dyDescent="0.25">
      <c r="A119" s="1" t="s">
        <v>1342</v>
      </c>
      <c r="B119">
        <v>70.147999999999996</v>
      </c>
      <c r="E119">
        <v>33.798999999999999</v>
      </c>
      <c r="F119">
        <v>63.49</v>
      </c>
      <c r="G119">
        <v>74.206000000000003</v>
      </c>
      <c r="I119">
        <v>57.616999999999997</v>
      </c>
      <c r="J119">
        <v>28.071000000000002</v>
      </c>
      <c r="K119">
        <v>7.8550000000000004</v>
      </c>
      <c r="L119">
        <v>0</v>
      </c>
    </row>
    <row r="120" spans="1:16" x14ac:dyDescent="0.25">
      <c r="A120" s="1">
        <v>60</v>
      </c>
    </row>
    <row r="121" spans="1:16" x14ac:dyDescent="0.25">
      <c r="A121" s="1" t="s">
        <v>1343</v>
      </c>
      <c r="B121">
        <v>0</v>
      </c>
      <c r="G121">
        <v>0</v>
      </c>
      <c r="L121">
        <v>74.03</v>
      </c>
      <c r="M121">
        <v>4.2999999999999997E-2</v>
      </c>
      <c r="N121">
        <v>1.772</v>
      </c>
      <c r="O121">
        <v>46.337000000000003</v>
      </c>
      <c r="P121">
        <v>36.661999999999999</v>
      </c>
    </row>
    <row r="122" spans="1:16" x14ac:dyDescent="0.25">
      <c r="A122" s="1">
        <v>61</v>
      </c>
    </row>
    <row r="123" spans="1:16" x14ac:dyDescent="0.25">
      <c r="A123" s="1" t="s">
        <v>1344</v>
      </c>
      <c r="B123">
        <v>65.721999999999994</v>
      </c>
      <c r="E123">
        <v>23.221</v>
      </c>
      <c r="F123">
        <v>73.716999999999999</v>
      </c>
      <c r="G123">
        <v>85.150999999999996</v>
      </c>
      <c r="H123">
        <v>1.1140000000000001</v>
      </c>
      <c r="I123">
        <v>40.823</v>
      </c>
      <c r="J123">
        <v>31.510999999999999</v>
      </c>
      <c r="K123">
        <v>22.042999999999999</v>
      </c>
      <c r="L123">
        <v>0</v>
      </c>
    </row>
    <row r="124" spans="1:16" x14ac:dyDescent="0.25">
      <c r="A124" s="1">
        <v>61</v>
      </c>
    </row>
    <row r="125" spans="1:16" x14ac:dyDescent="0.25">
      <c r="A125" s="1" t="s">
        <v>1345</v>
      </c>
      <c r="B125">
        <v>0</v>
      </c>
      <c r="G125">
        <v>0</v>
      </c>
      <c r="L125">
        <v>73.924000000000007</v>
      </c>
      <c r="O125">
        <v>27.565000000000001</v>
      </c>
      <c r="P125">
        <v>68.528000000000006</v>
      </c>
    </row>
    <row r="126" spans="1:16" x14ac:dyDescent="0.25">
      <c r="A126" s="1">
        <v>62</v>
      </c>
    </row>
    <row r="127" spans="1:16" x14ac:dyDescent="0.25">
      <c r="A127" s="1" t="s">
        <v>1346</v>
      </c>
      <c r="B127">
        <v>70.608000000000004</v>
      </c>
      <c r="G127">
        <v>72.664000000000001</v>
      </c>
      <c r="L127">
        <v>74.198999999999998</v>
      </c>
    </row>
    <row r="128" spans="1:16" x14ac:dyDescent="0.25">
      <c r="A128" s="1">
        <v>63</v>
      </c>
    </row>
    <row r="129" spans="1:12" x14ac:dyDescent="0.25">
      <c r="A129" s="1" t="s">
        <v>1347</v>
      </c>
      <c r="B129">
        <v>70.701999999999998</v>
      </c>
      <c r="G129">
        <v>74.215000000000003</v>
      </c>
      <c r="L129">
        <v>0</v>
      </c>
    </row>
    <row r="130" spans="1:12" x14ac:dyDescent="0.25">
      <c r="A130" s="1">
        <v>63</v>
      </c>
    </row>
    <row r="131" spans="1:12" x14ac:dyDescent="0.25">
      <c r="A131" s="1" t="s">
        <v>1348</v>
      </c>
      <c r="B131">
        <v>0</v>
      </c>
      <c r="G131">
        <v>0</v>
      </c>
      <c r="L131">
        <v>73.760000000000005</v>
      </c>
    </row>
    <row r="132" spans="1:12" x14ac:dyDescent="0.25">
      <c r="A132" s="1">
        <v>64</v>
      </c>
    </row>
    <row r="133" spans="1:12" x14ac:dyDescent="0.25">
      <c r="A133" s="1" t="s">
        <v>1349</v>
      </c>
      <c r="B133">
        <v>68.129000000000005</v>
      </c>
      <c r="G133">
        <v>73.884</v>
      </c>
      <c r="L133">
        <v>74.299000000000007</v>
      </c>
    </row>
    <row r="134" spans="1:12" x14ac:dyDescent="0.25">
      <c r="A134" s="1">
        <v>65</v>
      </c>
    </row>
    <row r="135" spans="1:12" x14ac:dyDescent="0.25">
      <c r="A135" s="1" t="s">
        <v>1350</v>
      </c>
    </row>
    <row r="136" spans="1:12" x14ac:dyDescent="0.25">
      <c r="A136" s="1">
        <v>65</v>
      </c>
    </row>
    <row r="137" spans="1:12" x14ac:dyDescent="0.25">
      <c r="A137" s="1" t="s">
        <v>1351</v>
      </c>
      <c r="B137">
        <v>0</v>
      </c>
      <c r="G137">
        <v>0</v>
      </c>
      <c r="L137">
        <v>0</v>
      </c>
    </row>
    <row r="138" spans="1:12" x14ac:dyDescent="0.25">
      <c r="A138" s="1">
        <v>66</v>
      </c>
    </row>
    <row r="139" spans="1:12" x14ac:dyDescent="0.25">
      <c r="A139" s="1" t="s">
        <v>1352</v>
      </c>
      <c r="B139">
        <v>73.179000000000002</v>
      </c>
      <c r="G139">
        <v>73.709000000000003</v>
      </c>
      <c r="L139">
        <v>74.727999999999994</v>
      </c>
    </row>
    <row r="140" spans="1:12" x14ac:dyDescent="0.25">
      <c r="A140" s="1">
        <v>67</v>
      </c>
    </row>
    <row r="141" spans="1:12" x14ac:dyDescent="0.25">
      <c r="A141" s="1" t="s">
        <v>1353</v>
      </c>
      <c r="B141">
        <v>72.914000000000001</v>
      </c>
      <c r="G141">
        <v>73.837999999999994</v>
      </c>
      <c r="L141">
        <v>74.305999999999997</v>
      </c>
    </row>
    <row r="142" spans="1:12" x14ac:dyDescent="0.25">
      <c r="A142" s="1">
        <v>68</v>
      </c>
    </row>
    <row r="143" spans="1:12" x14ac:dyDescent="0.25">
      <c r="A143" s="1" t="s">
        <v>1354</v>
      </c>
      <c r="B143">
        <v>62.75</v>
      </c>
      <c r="G143">
        <v>59.37</v>
      </c>
      <c r="L143">
        <v>73.823999999999998</v>
      </c>
    </row>
    <row r="144" spans="1:12" x14ac:dyDescent="0.25">
      <c r="A144" s="1">
        <v>69</v>
      </c>
    </row>
    <row r="145" spans="1:12" x14ac:dyDescent="0.25">
      <c r="A145" s="1" t="s">
        <v>1355</v>
      </c>
      <c r="B145">
        <v>73.564999999999998</v>
      </c>
      <c r="G145">
        <v>74.102000000000004</v>
      </c>
      <c r="L145">
        <v>0</v>
      </c>
    </row>
    <row r="146" spans="1:12" x14ac:dyDescent="0.25">
      <c r="A146" s="1">
        <v>69</v>
      </c>
    </row>
    <row r="147" spans="1:12" x14ac:dyDescent="0.25">
      <c r="A147" s="1" t="s">
        <v>1356</v>
      </c>
      <c r="B147">
        <v>0</v>
      </c>
      <c r="G147">
        <v>0</v>
      </c>
      <c r="L147">
        <v>0</v>
      </c>
    </row>
    <row r="148" spans="1:12" x14ac:dyDescent="0.25">
      <c r="A148" s="1">
        <v>69</v>
      </c>
    </row>
    <row r="149" spans="1:12" x14ac:dyDescent="0.25">
      <c r="A149" s="1" t="s">
        <v>1357</v>
      </c>
      <c r="B149">
        <v>0</v>
      </c>
      <c r="G149">
        <v>0</v>
      </c>
      <c r="L149">
        <v>74.122</v>
      </c>
    </row>
    <row r="150" spans="1:12" x14ac:dyDescent="0.25">
      <c r="A150" s="1">
        <v>69</v>
      </c>
    </row>
    <row r="151" spans="1:12" x14ac:dyDescent="0.25">
      <c r="A151" s="1" t="s">
        <v>1358</v>
      </c>
      <c r="B151">
        <v>0</v>
      </c>
      <c r="G151">
        <v>0</v>
      </c>
      <c r="L151">
        <v>0</v>
      </c>
    </row>
    <row r="152" spans="1:12" x14ac:dyDescent="0.25">
      <c r="A152" s="1">
        <v>69</v>
      </c>
    </row>
    <row r="153" spans="1:12" x14ac:dyDescent="0.25">
      <c r="A153" s="1" t="s">
        <v>1359</v>
      </c>
      <c r="B153">
        <v>0</v>
      </c>
      <c r="G153">
        <v>0</v>
      </c>
      <c r="L153">
        <v>0</v>
      </c>
    </row>
    <row r="154" spans="1:12" x14ac:dyDescent="0.25">
      <c r="A154" s="1">
        <v>69</v>
      </c>
    </row>
    <row r="155" spans="1:12" x14ac:dyDescent="0.25">
      <c r="A155" s="1" t="s">
        <v>1360</v>
      </c>
      <c r="B155">
        <v>0</v>
      </c>
      <c r="G155">
        <v>0</v>
      </c>
      <c r="L155">
        <v>0</v>
      </c>
    </row>
    <row r="156" spans="1:12" x14ac:dyDescent="0.25">
      <c r="A156" s="1">
        <v>69</v>
      </c>
    </row>
    <row r="157" spans="1:12" x14ac:dyDescent="0.25">
      <c r="A157" s="1" t="s">
        <v>1361</v>
      </c>
      <c r="B157">
        <v>0</v>
      </c>
      <c r="G157">
        <v>0</v>
      </c>
      <c r="L157">
        <v>0</v>
      </c>
    </row>
    <row r="158" spans="1:12" x14ac:dyDescent="0.25">
      <c r="A158" s="1">
        <v>69</v>
      </c>
    </row>
    <row r="159" spans="1:12" x14ac:dyDescent="0.25">
      <c r="A159" s="1" t="s">
        <v>1362</v>
      </c>
      <c r="B159">
        <v>0</v>
      </c>
      <c r="G159">
        <v>0</v>
      </c>
      <c r="L159">
        <v>0</v>
      </c>
    </row>
    <row r="160" spans="1:12" x14ac:dyDescent="0.25">
      <c r="A160" s="1">
        <v>70</v>
      </c>
    </row>
    <row r="161" spans="1:16" x14ac:dyDescent="0.25">
      <c r="A161" s="1" t="s">
        <v>1363</v>
      </c>
      <c r="B161">
        <v>69.974000000000004</v>
      </c>
      <c r="G161">
        <v>73.742000000000004</v>
      </c>
      <c r="L161">
        <v>73.641999999999996</v>
      </c>
    </row>
    <row r="162" spans="1:16" x14ac:dyDescent="0.25">
      <c r="A162" s="1">
        <v>71</v>
      </c>
    </row>
    <row r="163" spans="1:16" x14ac:dyDescent="0.25">
      <c r="A163" s="1" t="s">
        <v>1364</v>
      </c>
    </row>
    <row r="164" spans="1:16" x14ac:dyDescent="0.25">
      <c r="A164" s="1">
        <v>71</v>
      </c>
    </row>
    <row r="165" spans="1:16" x14ac:dyDescent="0.25">
      <c r="A165" s="1" t="s">
        <v>1365</v>
      </c>
      <c r="B165">
        <v>0</v>
      </c>
      <c r="G165">
        <v>74.254999999999995</v>
      </c>
      <c r="L165">
        <v>74.399000000000001</v>
      </c>
    </row>
    <row r="166" spans="1:16" x14ac:dyDescent="0.25">
      <c r="A166" s="1">
        <v>72</v>
      </c>
    </row>
    <row r="167" spans="1:16" x14ac:dyDescent="0.25">
      <c r="A167" s="1" t="s">
        <v>1366</v>
      </c>
      <c r="B167">
        <v>67.346000000000004</v>
      </c>
      <c r="D167">
        <v>0.84799999999999998</v>
      </c>
      <c r="E167">
        <v>35.661000000000001</v>
      </c>
      <c r="F167">
        <v>27.571000000000002</v>
      </c>
      <c r="G167">
        <v>74.323999999999998</v>
      </c>
      <c r="I167">
        <v>15.428000000000001</v>
      </c>
      <c r="J167">
        <v>24.039000000000001</v>
      </c>
      <c r="K167">
        <v>55.034999999999997</v>
      </c>
      <c r="L167">
        <v>62.478000000000002</v>
      </c>
      <c r="M167">
        <v>0.34699999999999998</v>
      </c>
      <c r="O167">
        <v>66.831999999999994</v>
      </c>
      <c r="P167">
        <v>16.298999999999999</v>
      </c>
    </row>
    <row r="168" spans="1:16" x14ac:dyDescent="0.25">
      <c r="A168" s="1">
        <v>73</v>
      </c>
    </row>
    <row r="169" spans="1:16" x14ac:dyDescent="0.25">
      <c r="A169" s="1" t="s">
        <v>1367</v>
      </c>
    </row>
    <row r="170" spans="1:16" x14ac:dyDescent="0.25">
      <c r="A170" s="1">
        <v>74</v>
      </c>
    </row>
    <row r="171" spans="1:16" x14ac:dyDescent="0.25">
      <c r="A171" s="1" t="s">
        <v>1368</v>
      </c>
      <c r="B171">
        <v>73.671000000000006</v>
      </c>
      <c r="C171">
        <v>0.53500000000000003</v>
      </c>
      <c r="E171">
        <v>50.58</v>
      </c>
      <c r="F171">
        <v>44.148000000000003</v>
      </c>
      <c r="G171">
        <v>73.658000000000001</v>
      </c>
      <c r="H171">
        <v>0.53500000000000003</v>
      </c>
      <c r="I171">
        <v>68.768000000000001</v>
      </c>
      <c r="J171">
        <v>16.672999999999998</v>
      </c>
      <c r="K171">
        <v>9.7669999999999995</v>
      </c>
      <c r="L171">
        <v>74.295000000000002</v>
      </c>
      <c r="N171">
        <v>50.954000000000001</v>
      </c>
      <c r="O171">
        <v>21.547999999999998</v>
      </c>
      <c r="P171">
        <v>21.361000000000001</v>
      </c>
    </row>
    <row r="172" spans="1:16" x14ac:dyDescent="0.25">
      <c r="A172" s="1">
        <v>75</v>
      </c>
    </row>
    <row r="173" spans="1:16" x14ac:dyDescent="0.25">
      <c r="A173" s="1" t="s">
        <v>1369</v>
      </c>
      <c r="B173">
        <v>80.525999999999996</v>
      </c>
      <c r="C173">
        <v>0.01</v>
      </c>
      <c r="D173">
        <v>0.184</v>
      </c>
      <c r="E173">
        <v>27.539000000000001</v>
      </c>
      <c r="F173">
        <v>58.311999999999998</v>
      </c>
      <c r="G173">
        <v>72.837999999999994</v>
      </c>
      <c r="H173">
        <v>0.97299999999999998</v>
      </c>
      <c r="I173">
        <v>11.231999999999999</v>
      </c>
      <c r="J173">
        <v>29.140999999999998</v>
      </c>
      <c r="K173">
        <v>53.537999999999997</v>
      </c>
      <c r="L173">
        <v>71.399000000000001</v>
      </c>
      <c r="N173">
        <v>0.59899999999999998</v>
      </c>
      <c r="O173">
        <v>43.634</v>
      </c>
      <c r="P173">
        <v>51.792000000000002</v>
      </c>
    </row>
    <row r="174" spans="1:16" x14ac:dyDescent="0.25">
      <c r="A174" s="1">
        <v>75</v>
      </c>
    </row>
    <row r="175" spans="1:16" x14ac:dyDescent="0.25">
      <c r="A175" s="1" t="s">
        <v>1370</v>
      </c>
      <c r="B175">
        <v>0</v>
      </c>
      <c r="G175">
        <v>0</v>
      </c>
      <c r="L175">
        <v>0</v>
      </c>
    </row>
    <row r="176" spans="1:16" x14ac:dyDescent="0.25">
      <c r="A176" s="1">
        <v>76</v>
      </c>
    </row>
    <row r="177" spans="1:16" x14ac:dyDescent="0.25">
      <c r="A177" s="1" t="s">
        <v>1371</v>
      </c>
      <c r="B177">
        <v>73.87</v>
      </c>
      <c r="D177">
        <v>0.17299999999999999</v>
      </c>
      <c r="E177">
        <v>38.024000000000001</v>
      </c>
      <c r="F177">
        <v>52.77</v>
      </c>
      <c r="G177">
        <v>0</v>
      </c>
      <c r="L177">
        <v>0</v>
      </c>
    </row>
    <row r="178" spans="1:16" x14ac:dyDescent="0.25">
      <c r="A178" s="1">
        <v>76</v>
      </c>
    </row>
    <row r="179" spans="1:16" x14ac:dyDescent="0.25">
      <c r="A179" s="1" t="s">
        <v>1372</v>
      </c>
      <c r="B179">
        <v>0</v>
      </c>
      <c r="G179">
        <v>74.289000000000001</v>
      </c>
      <c r="I179">
        <v>69.045000000000002</v>
      </c>
      <c r="J179">
        <v>1.026</v>
      </c>
      <c r="K179">
        <v>1.236</v>
      </c>
      <c r="L179">
        <v>74.064999999999998</v>
      </c>
      <c r="M179">
        <v>0.85499999999999998</v>
      </c>
      <c r="N179">
        <v>0.67500000000000004</v>
      </c>
      <c r="O179">
        <v>50.351999999999997</v>
      </c>
      <c r="P179">
        <v>35.719000000000001</v>
      </c>
    </row>
    <row r="180" spans="1:16" x14ac:dyDescent="0.25">
      <c r="A180" s="1">
        <v>77</v>
      </c>
    </row>
    <row r="181" spans="1:16" x14ac:dyDescent="0.25">
      <c r="A181" s="1" t="s">
        <v>1373</v>
      </c>
      <c r="B181">
        <v>69.784000000000006</v>
      </c>
      <c r="E181">
        <v>17.655999999999999</v>
      </c>
      <c r="F181">
        <v>27.536000000000001</v>
      </c>
      <c r="G181">
        <v>73.822999999999993</v>
      </c>
      <c r="J181">
        <v>21.346</v>
      </c>
      <c r="K181">
        <v>74.772000000000006</v>
      </c>
      <c r="L181">
        <v>74.043999999999997</v>
      </c>
      <c r="M181">
        <v>1.9E-2</v>
      </c>
      <c r="O181">
        <v>42.244</v>
      </c>
      <c r="P181">
        <v>50.573</v>
      </c>
    </row>
    <row r="182" spans="1:16" x14ac:dyDescent="0.25">
      <c r="A182" s="1">
        <v>78</v>
      </c>
    </row>
    <row r="183" spans="1:16" x14ac:dyDescent="0.25">
      <c r="A183" s="1" t="s">
        <v>1374</v>
      </c>
      <c r="B183">
        <v>71.998000000000005</v>
      </c>
      <c r="D183">
        <v>0.186</v>
      </c>
      <c r="E183">
        <v>24.692</v>
      </c>
      <c r="F183">
        <v>63.21</v>
      </c>
      <c r="G183">
        <v>74.39</v>
      </c>
      <c r="I183">
        <v>68.188999999999993</v>
      </c>
      <c r="J183">
        <v>5.4340000000000002</v>
      </c>
      <c r="K183">
        <v>10.773</v>
      </c>
      <c r="L183">
        <v>74</v>
      </c>
      <c r="M183">
        <v>1.486</v>
      </c>
      <c r="N183">
        <v>61.823999999999998</v>
      </c>
      <c r="O183">
        <v>6.931</v>
      </c>
      <c r="P183">
        <v>15.542</v>
      </c>
    </row>
    <row r="184" spans="1:16" x14ac:dyDescent="0.25">
      <c r="A184" s="1">
        <v>79</v>
      </c>
    </row>
    <row r="185" spans="1:16" x14ac:dyDescent="0.25">
      <c r="A185" s="1" t="s">
        <v>1375</v>
      </c>
      <c r="B185">
        <v>72.81</v>
      </c>
      <c r="D185">
        <v>2.5670000000000002</v>
      </c>
      <c r="E185">
        <v>31.481999999999999</v>
      </c>
      <c r="F185">
        <v>57.76</v>
      </c>
      <c r="G185">
        <v>68.251999999999995</v>
      </c>
      <c r="I185">
        <v>21.128</v>
      </c>
      <c r="J185">
        <v>14.24</v>
      </c>
      <c r="K185">
        <v>60.018999999999998</v>
      </c>
      <c r="L185">
        <v>66.718000000000004</v>
      </c>
      <c r="N185">
        <v>1.3560000000000001</v>
      </c>
      <c r="O185">
        <v>11.112</v>
      </c>
      <c r="P185">
        <v>84.144999999999996</v>
      </c>
    </row>
    <row r="186" spans="1:16" x14ac:dyDescent="0.25">
      <c r="A186" s="1">
        <v>79</v>
      </c>
    </row>
    <row r="187" spans="1:16" x14ac:dyDescent="0.25">
      <c r="A187" s="1" t="s">
        <v>1376</v>
      </c>
      <c r="B187">
        <v>0</v>
      </c>
      <c r="G187">
        <v>0</v>
      </c>
      <c r="L187">
        <v>0</v>
      </c>
    </row>
    <row r="188" spans="1:16" x14ac:dyDescent="0.25">
      <c r="A188" s="1">
        <v>80</v>
      </c>
    </row>
    <row r="189" spans="1:16" x14ac:dyDescent="0.25">
      <c r="A189" s="1" t="s">
        <v>1377</v>
      </c>
      <c r="B189">
        <v>80.911000000000001</v>
      </c>
      <c r="C189">
        <v>1.84</v>
      </c>
      <c r="D189">
        <v>1.254</v>
      </c>
      <c r="E189">
        <v>39.564</v>
      </c>
      <c r="F189">
        <v>53.725999999999999</v>
      </c>
      <c r="G189">
        <v>76.995000000000005</v>
      </c>
      <c r="H189">
        <v>0.50700000000000001</v>
      </c>
      <c r="I189">
        <v>1.2609999999999999</v>
      </c>
      <c r="J189">
        <v>54.616999999999997</v>
      </c>
      <c r="K189">
        <v>37.134</v>
      </c>
      <c r="L189">
        <v>55.76</v>
      </c>
      <c r="N189">
        <v>78.222999999999999</v>
      </c>
      <c r="O189">
        <v>8.1920000000000002</v>
      </c>
      <c r="P189">
        <v>10.786</v>
      </c>
    </row>
    <row r="190" spans="1:16" x14ac:dyDescent="0.25">
      <c r="A190" s="1">
        <v>81</v>
      </c>
    </row>
    <row r="191" spans="1:16" x14ac:dyDescent="0.25">
      <c r="A191" s="1" t="s">
        <v>1378</v>
      </c>
    </row>
    <row r="192" spans="1:16" x14ac:dyDescent="0.25">
      <c r="A192" s="1">
        <v>81</v>
      </c>
    </row>
    <row r="193" spans="1:16" x14ac:dyDescent="0.25">
      <c r="A193" s="1" t="s">
        <v>1379</v>
      </c>
      <c r="B193">
        <v>0</v>
      </c>
      <c r="G193">
        <v>0</v>
      </c>
      <c r="L193">
        <v>0</v>
      </c>
    </row>
    <row r="194" spans="1:16" x14ac:dyDescent="0.25">
      <c r="A194" s="1">
        <v>82</v>
      </c>
    </row>
    <row r="195" spans="1:16" x14ac:dyDescent="0.25">
      <c r="A195" s="1" t="s">
        <v>1380</v>
      </c>
      <c r="B195">
        <v>55.350999999999999</v>
      </c>
      <c r="E195">
        <v>14.186</v>
      </c>
      <c r="F195">
        <v>79.972999999999999</v>
      </c>
      <c r="G195">
        <v>0</v>
      </c>
      <c r="L195">
        <v>0</v>
      </c>
    </row>
    <row r="196" spans="1:16" x14ac:dyDescent="0.25">
      <c r="A196" s="1">
        <v>82</v>
      </c>
    </row>
    <row r="197" spans="1:16" x14ac:dyDescent="0.25">
      <c r="A197" s="1" t="s">
        <v>1381</v>
      </c>
      <c r="B197">
        <v>0</v>
      </c>
      <c r="G197">
        <v>74.558000000000007</v>
      </c>
      <c r="I197">
        <v>61.713000000000001</v>
      </c>
      <c r="J197">
        <v>9.3379999999999992</v>
      </c>
      <c r="K197">
        <v>22.146999999999998</v>
      </c>
      <c r="L197">
        <v>67.977999999999994</v>
      </c>
      <c r="O197">
        <v>24.808</v>
      </c>
      <c r="P197">
        <v>71.275000000000006</v>
      </c>
    </row>
    <row r="198" spans="1:16" x14ac:dyDescent="0.25">
      <c r="A198" s="1">
        <v>82</v>
      </c>
    </row>
    <row r="199" spans="1:16" x14ac:dyDescent="0.25">
      <c r="A199" s="1" t="s">
        <v>1382</v>
      </c>
      <c r="B199">
        <v>0</v>
      </c>
      <c r="G199">
        <v>0</v>
      </c>
      <c r="L199">
        <v>0</v>
      </c>
    </row>
    <row r="200" spans="1:16" x14ac:dyDescent="0.25">
      <c r="A200" s="1" t="s">
        <v>599</v>
      </c>
      <c r="B200">
        <v>47.329000000000001</v>
      </c>
      <c r="C200">
        <v>1.1801250000000001</v>
      </c>
      <c r="D200">
        <v>5.7489473699999998</v>
      </c>
      <c r="E200">
        <v>30.057204550000002</v>
      </c>
      <c r="F200">
        <v>55.191886359999998</v>
      </c>
      <c r="G200">
        <v>50.364228259999997</v>
      </c>
      <c r="H200">
        <v>0.73387500000000006</v>
      </c>
      <c r="I200">
        <v>60.652317070000002</v>
      </c>
      <c r="J200">
        <v>18.62994737</v>
      </c>
      <c r="K200">
        <v>19.36090909</v>
      </c>
      <c r="L200">
        <v>51.014847830000001</v>
      </c>
      <c r="M200">
        <v>0.62760000000000005</v>
      </c>
      <c r="N200">
        <v>15.02454545</v>
      </c>
      <c r="O200">
        <v>30.738822219999999</v>
      </c>
      <c r="P200">
        <v>52.4816</v>
      </c>
    </row>
    <row r="201" spans="1:16" x14ac:dyDescent="0.25">
      <c r="A201" s="1" t="s">
        <v>600</v>
      </c>
      <c r="B201">
        <v>34.901914609999999</v>
      </c>
      <c r="C201">
        <v>1.18821865</v>
      </c>
      <c r="D201">
        <v>10.13806001</v>
      </c>
      <c r="E201">
        <v>11.693866310000001</v>
      </c>
      <c r="F201">
        <v>18.865312419999999</v>
      </c>
      <c r="G201">
        <v>34.492356569999998</v>
      </c>
      <c r="H201">
        <v>0.36354305999999997</v>
      </c>
      <c r="I201">
        <v>30.612408680000001</v>
      </c>
      <c r="J201">
        <v>15.872988449999999</v>
      </c>
      <c r="K201">
        <v>19.36527826</v>
      </c>
      <c r="L201">
        <v>34.028557880000001</v>
      </c>
      <c r="M201">
        <v>0.65725270000000002</v>
      </c>
      <c r="N201">
        <v>26.655545190000002</v>
      </c>
      <c r="O201">
        <v>17.39778909</v>
      </c>
      <c r="P201">
        <v>23.3889453</v>
      </c>
    </row>
    <row r="202" spans="1:16" x14ac:dyDescent="0.25">
      <c r="A202" s="1" t="s">
        <v>601</v>
      </c>
      <c r="B202">
        <v>139.85400000000001</v>
      </c>
      <c r="C202">
        <v>3.8250000000000002</v>
      </c>
      <c r="D202">
        <v>32.347999999999999</v>
      </c>
      <c r="E202">
        <v>61.48</v>
      </c>
      <c r="F202">
        <v>85.596999999999994</v>
      </c>
      <c r="G202">
        <v>85.150999999999996</v>
      </c>
      <c r="H202">
        <v>1.1140000000000001</v>
      </c>
      <c r="I202">
        <v>99.569000000000003</v>
      </c>
      <c r="J202">
        <v>58.895000000000003</v>
      </c>
      <c r="K202">
        <v>74.772000000000006</v>
      </c>
      <c r="L202">
        <v>75.173000000000002</v>
      </c>
      <c r="M202">
        <v>2.375</v>
      </c>
      <c r="N202">
        <v>78.222999999999999</v>
      </c>
      <c r="O202">
        <v>66.831999999999994</v>
      </c>
      <c r="P202">
        <v>85.31</v>
      </c>
    </row>
    <row r="203" spans="1:16" x14ac:dyDescent="0.25">
      <c r="A203" s="1" t="s">
        <v>602</v>
      </c>
      <c r="B203">
        <v>1218.1436434100001</v>
      </c>
      <c r="C203">
        <v>1.4118635500000001</v>
      </c>
      <c r="D203">
        <v>102.78026072</v>
      </c>
      <c r="E203">
        <v>136.74650923999999</v>
      </c>
      <c r="F203">
        <v>355.90001260999998</v>
      </c>
      <c r="G203">
        <v>1189.7226617599999</v>
      </c>
      <c r="H203">
        <v>0.13216354999999999</v>
      </c>
      <c r="I203">
        <v>937.11956547</v>
      </c>
      <c r="J203">
        <v>251.95176243</v>
      </c>
      <c r="K203">
        <v>375.01400203999998</v>
      </c>
      <c r="L203">
        <v>1157.9427511599999</v>
      </c>
      <c r="M203">
        <v>0.43198111</v>
      </c>
      <c r="N203">
        <v>710.51808912000001</v>
      </c>
      <c r="O203">
        <v>302.68306532999998</v>
      </c>
      <c r="P203">
        <v>547.04276215000004</v>
      </c>
    </row>
    <row r="204" spans="1:16" x14ac:dyDescent="0.25">
      <c r="A204" s="1" t="s">
        <v>603</v>
      </c>
      <c r="B204">
        <v>66.813500000000005</v>
      </c>
      <c r="C204">
        <v>0.84199999999999997</v>
      </c>
      <c r="D204">
        <v>0.89</v>
      </c>
      <c r="E204">
        <v>27.5945</v>
      </c>
      <c r="F204">
        <v>60.222499999999997</v>
      </c>
      <c r="G204">
        <v>73.801500000000004</v>
      </c>
      <c r="H204">
        <v>0.82550000000000001</v>
      </c>
      <c r="I204">
        <v>68.188999999999993</v>
      </c>
      <c r="J204">
        <v>14.6195</v>
      </c>
      <c r="K204">
        <v>11.4945</v>
      </c>
      <c r="L204">
        <v>73.983500000000006</v>
      </c>
      <c r="M204">
        <v>0.44400000000000001</v>
      </c>
      <c r="N204">
        <v>1.399</v>
      </c>
      <c r="O204">
        <v>26.946999999999999</v>
      </c>
      <c r="P204">
        <v>55.529000000000003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82EC-8986-4007-9C6D-A1F9444981D0}">
  <dimension ref="A1:P205"/>
  <sheetViews>
    <sheetView showGridLines="0" topLeftCell="A127" workbookViewId="0">
      <selection activeCell="G146" sqref="G146:K146"/>
    </sheetView>
  </sheetViews>
  <sheetFormatPr defaultRowHeight="15" x14ac:dyDescent="0.25"/>
  <cols>
    <col min="1" max="1" width="81.140625" bestFit="1" customWidth="1"/>
  </cols>
  <sheetData>
    <row r="1" spans="1:16" x14ac:dyDescent="0.25">
      <c r="A1" t="s">
        <v>1418</v>
      </c>
    </row>
    <row r="2" spans="1:16" x14ac:dyDescent="0.25">
      <c r="A2" s="1" t="s">
        <v>2</v>
      </c>
      <c r="B2" t="s">
        <v>3</v>
      </c>
      <c r="C2" t="s">
        <v>604</v>
      </c>
      <c r="D2" t="s">
        <v>1281</v>
      </c>
      <c r="E2" t="s">
        <v>635</v>
      </c>
      <c r="F2" t="s">
        <v>605</v>
      </c>
      <c r="G2" t="s">
        <v>184</v>
      </c>
      <c r="H2" t="s">
        <v>606</v>
      </c>
      <c r="I2" t="s">
        <v>1282</v>
      </c>
      <c r="J2" t="s">
        <v>638</v>
      </c>
      <c r="K2" t="s">
        <v>607</v>
      </c>
      <c r="L2" t="s">
        <v>365</v>
      </c>
      <c r="M2" t="s">
        <v>608</v>
      </c>
      <c r="N2" t="s">
        <v>1283</v>
      </c>
      <c r="O2" t="s">
        <v>646</v>
      </c>
      <c r="P2" t="s">
        <v>609</v>
      </c>
    </row>
    <row r="3" spans="1:16" x14ac:dyDescent="0.25">
      <c r="A3" s="1">
        <v>1</v>
      </c>
    </row>
    <row r="4" spans="1:16" x14ac:dyDescent="0.25">
      <c r="A4" s="1" t="s">
        <v>1284</v>
      </c>
      <c r="B4">
        <v>67.721999999999994</v>
      </c>
      <c r="G4">
        <v>74.055000000000007</v>
      </c>
      <c r="L4">
        <v>74.417000000000002</v>
      </c>
    </row>
    <row r="5" spans="1:16" x14ac:dyDescent="0.25">
      <c r="A5" s="1">
        <v>2</v>
      </c>
    </row>
    <row r="6" spans="1:16" x14ac:dyDescent="0.25">
      <c r="A6" s="1" t="s">
        <v>1285</v>
      </c>
      <c r="B6">
        <v>65.983000000000004</v>
      </c>
      <c r="G6">
        <v>74.603999999999999</v>
      </c>
      <c r="L6">
        <v>74.897000000000006</v>
      </c>
    </row>
    <row r="7" spans="1:16" x14ac:dyDescent="0.25">
      <c r="A7" s="1">
        <v>3</v>
      </c>
    </row>
    <row r="8" spans="1:16" x14ac:dyDescent="0.25">
      <c r="A8" s="1" t="s">
        <v>1286</v>
      </c>
      <c r="B8">
        <v>74.718000000000004</v>
      </c>
      <c r="G8">
        <v>76.375</v>
      </c>
      <c r="L8">
        <v>74.271000000000001</v>
      </c>
    </row>
    <row r="9" spans="1:16" x14ac:dyDescent="0.25">
      <c r="A9" s="1">
        <v>4</v>
      </c>
    </row>
    <row r="10" spans="1:16" x14ac:dyDescent="0.25">
      <c r="A10" s="1" t="s">
        <v>1287</v>
      </c>
      <c r="B10">
        <v>73.510999999999996</v>
      </c>
      <c r="G10">
        <v>69.238</v>
      </c>
      <c r="L10">
        <v>74.641000000000005</v>
      </c>
    </row>
    <row r="11" spans="1:16" x14ac:dyDescent="0.25">
      <c r="A11" s="1">
        <v>5</v>
      </c>
    </row>
    <row r="12" spans="1:16" x14ac:dyDescent="0.25">
      <c r="A12" s="1" t="s">
        <v>1288</v>
      </c>
    </row>
    <row r="13" spans="1:16" x14ac:dyDescent="0.25">
      <c r="A13" s="1">
        <v>6</v>
      </c>
    </row>
    <row r="14" spans="1:16" x14ac:dyDescent="0.25">
      <c r="A14" s="1" t="s">
        <v>1289</v>
      </c>
      <c r="B14">
        <v>73.433999999999997</v>
      </c>
      <c r="G14">
        <v>83.221999999999994</v>
      </c>
      <c r="L14">
        <v>0</v>
      </c>
    </row>
    <row r="15" spans="1:16" x14ac:dyDescent="0.25">
      <c r="A15" s="1">
        <v>6</v>
      </c>
    </row>
    <row r="16" spans="1:16" x14ac:dyDescent="0.25">
      <c r="A16" s="1" t="s">
        <v>1290</v>
      </c>
      <c r="B16">
        <v>0</v>
      </c>
      <c r="G16">
        <v>0</v>
      </c>
      <c r="L16">
        <v>74.460999999999999</v>
      </c>
    </row>
    <row r="17" spans="1:12" x14ac:dyDescent="0.25">
      <c r="A17" s="1">
        <v>7</v>
      </c>
    </row>
    <row r="18" spans="1:12" x14ac:dyDescent="0.25">
      <c r="A18" s="1" t="s">
        <v>1291</v>
      </c>
    </row>
    <row r="19" spans="1:12" x14ac:dyDescent="0.25">
      <c r="A19" s="1">
        <v>7</v>
      </c>
    </row>
    <row r="20" spans="1:12" x14ac:dyDescent="0.25">
      <c r="A20" s="1" t="s">
        <v>1292</v>
      </c>
      <c r="B20">
        <v>0</v>
      </c>
      <c r="G20">
        <v>0</v>
      </c>
      <c r="L20">
        <v>74.442999999999998</v>
      </c>
    </row>
    <row r="21" spans="1:12" x14ac:dyDescent="0.25">
      <c r="A21" s="1">
        <v>8</v>
      </c>
    </row>
    <row r="22" spans="1:12" x14ac:dyDescent="0.25">
      <c r="A22" s="1" t="s">
        <v>1293</v>
      </c>
      <c r="B22">
        <v>70.128</v>
      </c>
      <c r="G22">
        <v>69.350999999999999</v>
      </c>
      <c r="L22">
        <v>0</v>
      </c>
    </row>
    <row r="23" spans="1:12" x14ac:dyDescent="0.25">
      <c r="A23" s="1">
        <v>8</v>
      </c>
    </row>
    <row r="24" spans="1:12" x14ac:dyDescent="0.25">
      <c r="A24" s="1" t="s">
        <v>1294</v>
      </c>
      <c r="B24">
        <v>0</v>
      </c>
      <c r="G24">
        <v>0</v>
      </c>
      <c r="L24">
        <v>73.125</v>
      </c>
    </row>
    <row r="25" spans="1:12" x14ac:dyDescent="0.25">
      <c r="A25" s="1">
        <v>9</v>
      </c>
    </row>
    <row r="26" spans="1:12" x14ac:dyDescent="0.25">
      <c r="A26" s="1" t="s">
        <v>1295</v>
      </c>
      <c r="B26">
        <v>74.775000000000006</v>
      </c>
      <c r="G26">
        <v>74.09</v>
      </c>
      <c r="L26">
        <v>0</v>
      </c>
    </row>
    <row r="27" spans="1:12" x14ac:dyDescent="0.25">
      <c r="A27" s="1">
        <v>9</v>
      </c>
    </row>
    <row r="28" spans="1:12" x14ac:dyDescent="0.25">
      <c r="A28" s="1" t="s">
        <v>1296</v>
      </c>
      <c r="B28">
        <v>0</v>
      </c>
      <c r="G28">
        <v>0</v>
      </c>
      <c r="L28">
        <v>74.433999999999997</v>
      </c>
    </row>
    <row r="29" spans="1:12" x14ac:dyDescent="0.25">
      <c r="A29" s="1">
        <v>10</v>
      </c>
    </row>
    <row r="30" spans="1:12" x14ac:dyDescent="0.25">
      <c r="A30" s="1" t="s">
        <v>1297</v>
      </c>
      <c r="B30">
        <v>62.302999999999997</v>
      </c>
      <c r="G30">
        <v>78.075000000000003</v>
      </c>
      <c r="L30">
        <v>0</v>
      </c>
    </row>
    <row r="31" spans="1:12" x14ac:dyDescent="0.25">
      <c r="A31" s="1">
        <v>10</v>
      </c>
    </row>
    <row r="32" spans="1:12" x14ac:dyDescent="0.25">
      <c r="A32" s="1" t="s">
        <v>1298</v>
      </c>
      <c r="B32">
        <v>0</v>
      </c>
      <c r="G32">
        <v>0</v>
      </c>
      <c r="L32">
        <v>74.304000000000002</v>
      </c>
    </row>
    <row r="33" spans="1:16" x14ac:dyDescent="0.25">
      <c r="A33" s="1">
        <v>11</v>
      </c>
    </row>
    <row r="34" spans="1:16" x14ac:dyDescent="0.25">
      <c r="A34" s="1" t="s">
        <v>1299</v>
      </c>
    </row>
    <row r="35" spans="1:16" x14ac:dyDescent="0.25">
      <c r="A35" s="1">
        <v>11</v>
      </c>
    </row>
    <row r="36" spans="1:16" x14ac:dyDescent="0.25">
      <c r="A36" s="1" t="s">
        <v>1300</v>
      </c>
      <c r="B36">
        <v>0</v>
      </c>
      <c r="G36">
        <v>74.290999999999997</v>
      </c>
      <c r="I36">
        <v>64.031999999999996</v>
      </c>
      <c r="J36">
        <v>7.7610000000000001</v>
      </c>
      <c r="K36">
        <v>1.458</v>
      </c>
      <c r="L36">
        <v>74.274000000000001</v>
      </c>
      <c r="M36">
        <v>7.0999999999999994E-2</v>
      </c>
      <c r="N36">
        <v>0.16200000000000001</v>
      </c>
      <c r="O36">
        <v>30.584</v>
      </c>
      <c r="P36">
        <v>57.738999999999997</v>
      </c>
    </row>
    <row r="37" spans="1:16" x14ac:dyDescent="0.25">
      <c r="A37" s="1">
        <v>13</v>
      </c>
    </row>
    <row r="38" spans="1:16" x14ac:dyDescent="0.25">
      <c r="A38" s="1" t="s">
        <v>1301</v>
      </c>
      <c r="B38">
        <v>72.653000000000006</v>
      </c>
      <c r="E38">
        <v>83.453999999999994</v>
      </c>
      <c r="F38">
        <v>1.016</v>
      </c>
      <c r="G38">
        <v>0</v>
      </c>
      <c r="L38">
        <v>0</v>
      </c>
    </row>
    <row r="39" spans="1:16" x14ac:dyDescent="0.25">
      <c r="A39" s="1">
        <v>13</v>
      </c>
    </row>
    <row r="40" spans="1:16" x14ac:dyDescent="0.25">
      <c r="A40" s="1" t="s">
        <v>1302</v>
      </c>
      <c r="B40">
        <v>0</v>
      </c>
      <c r="G40">
        <v>74.697999999999993</v>
      </c>
      <c r="I40">
        <v>96.79</v>
      </c>
      <c r="J40">
        <v>2.1000000000000001E-2</v>
      </c>
      <c r="K40">
        <v>0.495</v>
      </c>
      <c r="L40">
        <v>0</v>
      </c>
    </row>
    <row r="41" spans="1:16" x14ac:dyDescent="0.25">
      <c r="A41" s="1">
        <v>13</v>
      </c>
    </row>
    <row r="42" spans="1:16" x14ac:dyDescent="0.25">
      <c r="A42" s="1" t="s">
        <v>1303</v>
      </c>
      <c r="B42">
        <v>0</v>
      </c>
      <c r="G42">
        <v>0</v>
      </c>
      <c r="L42">
        <v>74.477999999999994</v>
      </c>
      <c r="N42">
        <v>0.79600000000000004</v>
      </c>
      <c r="O42">
        <v>49.475999999999999</v>
      </c>
      <c r="P42">
        <v>23.98</v>
      </c>
    </row>
    <row r="43" spans="1:16" x14ac:dyDescent="0.25">
      <c r="A43" s="1">
        <v>14</v>
      </c>
    </row>
    <row r="44" spans="1:16" x14ac:dyDescent="0.25">
      <c r="A44" s="1" t="s">
        <v>1304</v>
      </c>
      <c r="B44">
        <v>70.56</v>
      </c>
      <c r="C44">
        <v>3.306</v>
      </c>
      <c r="D44">
        <v>15.839</v>
      </c>
      <c r="E44">
        <v>56.831000000000003</v>
      </c>
      <c r="F44">
        <v>4.4999999999999998E-2</v>
      </c>
      <c r="G44">
        <v>74.569000000000003</v>
      </c>
      <c r="I44">
        <v>93.004000000000005</v>
      </c>
      <c r="J44">
        <v>3.8940000000000001</v>
      </c>
      <c r="K44">
        <v>0.28399999999999997</v>
      </c>
      <c r="L44">
        <v>74.606999999999999</v>
      </c>
      <c r="M44">
        <v>0.22700000000000001</v>
      </c>
      <c r="O44">
        <v>44.637</v>
      </c>
      <c r="P44">
        <v>8.9190000000000005</v>
      </c>
    </row>
    <row r="45" spans="1:16" x14ac:dyDescent="0.25">
      <c r="A45" s="1">
        <v>15</v>
      </c>
    </row>
    <row r="46" spans="1:16" x14ac:dyDescent="0.25">
      <c r="A46" s="1" t="s">
        <v>1305</v>
      </c>
      <c r="B46">
        <v>66.474000000000004</v>
      </c>
      <c r="D46">
        <v>0.91500000000000004</v>
      </c>
      <c r="E46">
        <v>47.11</v>
      </c>
      <c r="F46">
        <v>24.428000000000001</v>
      </c>
      <c r="G46">
        <v>71.828999999999994</v>
      </c>
      <c r="H46">
        <v>4.2999999999999997E-2</v>
      </c>
      <c r="I46">
        <v>64.131</v>
      </c>
      <c r="J46">
        <v>20.428000000000001</v>
      </c>
      <c r="K46">
        <v>8.3460000000000001</v>
      </c>
      <c r="L46">
        <v>75.173000000000002</v>
      </c>
      <c r="M46">
        <v>1.0389999999999999</v>
      </c>
      <c r="N46">
        <v>1.0640000000000001</v>
      </c>
      <c r="O46">
        <v>33.323999999999998</v>
      </c>
      <c r="P46">
        <v>42.512999999999998</v>
      </c>
    </row>
    <row r="47" spans="1:16" x14ac:dyDescent="0.25">
      <c r="A47" s="1">
        <v>16</v>
      </c>
    </row>
    <row r="48" spans="1:16" x14ac:dyDescent="0.25">
      <c r="A48" s="1" t="s">
        <v>1306</v>
      </c>
      <c r="B48">
        <v>73.3</v>
      </c>
      <c r="E48">
        <v>33.438000000000002</v>
      </c>
      <c r="F48">
        <v>63.939</v>
      </c>
      <c r="G48">
        <v>74.8</v>
      </c>
      <c r="I48">
        <v>91.587000000000003</v>
      </c>
      <c r="K48">
        <v>1.655</v>
      </c>
      <c r="L48">
        <v>73.731999999999999</v>
      </c>
      <c r="O48">
        <v>29.146000000000001</v>
      </c>
      <c r="P48">
        <v>67.55</v>
      </c>
    </row>
    <row r="49" spans="1:16" x14ac:dyDescent="0.25">
      <c r="A49" s="1">
        <v>17</v>
      </c>
    </row>
    <row r="50" spans="1:16" x14ac:dyDescent="0.25">
      <c r="A50" s="1" t="s">
        <v>1307</v>
      </c>
      <c r="B50">
        <v>69.703000000000003</v>
      </c>
      <c r="E50">
        <v>22.998000000000001</v>
      </c>
      <c r="F50">
        <v>73.454999999999998</v>
      </c>
      <c r="G50">
        <v>73.78</v>
      </c>
      <c r="I50">
        <v>63.595999999999997</v>
      </c>
      <c r="J50">
        <v>7.7850000000000001</v>
      </c>
      <c r="K50">
        <v>17.574999999999999</v>
      </c>
      <c r="L50">
        <v>74.239999999999995</v>
      </c>
      <c r="M50">
        <v>3.5999999999999997E-2</v>
      </c>
      <c r="N50">
        <v>0.35</v>
      </c>
      <c r="O50">
        <v>40.35</v>
      </c>
      <c r="P50">
        <v>40.679000000000002</v>
      </c>
    </row>
    <row r="51" spans="1:16" x14ac:dyDescent="0.25">
      <c r="A51" s="1">
        <v>18</v>
      </c>
    </row>
    <row r="52" spans="1:16" x14ac:dyDescent="0.25">
      <c r="A52" s="1" t="s">
        <v>1308</v>
      </c>
      <c r="B52">
        <v>63.555999999999997</v>
      </c>
      <c r="D52">
        <v>2.0299999999999998</v>
      </c>
      <c r="F52">
        <v>52.597999999999999</v>
      </c>
      <c r="G52">
        <v>73.602000000000004</v>
      </c>
      <c r="H52">
        <v>0.51100000000000001</v>
      </c>
      <c r="I52">
        <v>85.155000000000001</v>
      </c>
      <c r="K52">
        <v>3.444</v>
      </c>
      <c r="L52">
        <v>72.194000000000003</v>
      </c>
      <c r="O52">
        <v>11.202999999999999</v>
      </c>
      <c r="P52">
        <v>86.542000000000002</v>
      </c>
    </row>
    <row r="53" spans="1:16" x14ac:dyDescent="0.25">
      <c r="A53" s="1">
        <v>19</v>
      </c>
    </row>
    <row r="54" spans="1:16" x14ac:dyDescent="0.25">
      <c r="A54" s="1" t="s">
        <v>1309</v>
      </c>
      <c r="B54">
        <v>71.230999999999995</v>
      </c>
      <c r="D54">
        <v>2.0150000000000001</v>
      </c>
      <c r="E54">
        <v>27.513000000000002</v>
      </c>
      <c r="F54">
        <v>63.401000000000003</v>
      </c>
      <c r="G54">
        <v>74.228999999999999</v>
      </c>
      <c r="I54">
        <v>94.549000000000007</v>
      </c>
      <c r="J54">
        <v>3.0939999999999999</v>
      </c>
      <c r="K54">
        <v>1.446</v>
      </c>
      <c r="L54">
        <v>74.427999999999997</v>
      </c>
      <c r="N54">
        <v>1.6259999999999999</v>
      </c>
      <c r="O54">
        <v>22.567</v>
      </c>
      <c r="P54">
        <v>67.694999999999993</v>
      </c>
    </row>
    <row r="55" spans="1:16" x14ac:dyDescent="0.25">
      <c r="A55" s="1">
        <v>20</v>
      </c>
    </row>
    <row r="56" spans="1:16" x14ac:dyDescent="0.25">
      <c r="A56" s="1" t="s">
        <v>1310</v>
      </c>
      <c r="B56">
        <v>65.819000000000003</v>
      </c>
      <c r="D56">
        <v>0.1</v>
      </c>
      <c r="E56">
        <v>19.015999999999998</v>
      </c>
      <c r="F56">
        <v>75.361000000000004</v>
      </c>
      <c r="G56">
        <v>74.057000000000002</v>
      </c>
      <c r="H56">
        <v>0.92200000000000004</v>
      </c>
      <c r="I56">
        <v>63.185000000000002</v>
      </c>
      <c r="J56">
        <v>14.81</v>
      </c>
      <c r="K56">
        <v>19.497</v>
      </c>
      <c r="L56">
        <v>74.021000000000001</v>
      </c>
      <c r="M56">
        <v>0.58499999999999996</v>
      </c>
      <c r="N56">
        <v>0.60699999999999998</v>
      </c>
      <c r="O56">
        <v>34.308</v>
      </c>
      <c r="P56">
        <v>58.585999999999999</v>
      </c>
    </row>
    <row r="57" spans="1:16" x14ac:dyDescent="0.25">
      <c r="A57" s="1">
        <v>21</v>
      </c>
    </row>
    <row r="58" spans="1:16" x14ac:dyDescent="0.25">
      <c r="A58" s="1" t="s">
        <v>1311</v>
      </c>
      <c r="B58">
        <v>71.695999999999998</v>
      </c>
      <c r="E58">
        <v>20.471</v>
      </c>
      <c r="F58">
        <v>74.953999999999994</v>
      </c>
      <c r="G58">
        <v>74.183999999999997</v>
      </c>
      <c r="I58">
        <v>94.813999999999993</v>
      </c>
      <c r="J58">
        <v>2.3540000000000001</v>
      </c>
      <c r="K58">
        <v>1.917</v>
      </c>
      <c r="L58">
        <v>74.278999999999996</v>
      </c>
      <c r="N58">
        <v>0.18</v>
      </c>
      <c r="O58">
        <v>20.547999999999998</v>
      </c>
      <c r="P58">
        <v>73.632999999999996</v>
      </c>
    </row>
    <row r="59" spans="1:16" x14ac:dyDescent="0.25">
      <c r="A59" s="1">
        <v>23</v>
      </c>
    </row>
    <row r="60" spans="1:16" x14ac:dyDescent="0.25">
      <c r="A60" s="1" t="s">
        <v>1312</v>
      </c>
      <c r="B60">
        <v>71.102000000000004</v>
      </c>
      <c r="G60">
        <v>74.271000000000001</v>
      </c>
      <c r="L60">
        <v>74.088999999999999</v>
      </c>
    </row>
    <row r="61" spans="1:16" x14ac:dyDescent="0.25">
      <c r="A61" s="1">
        <v>24</v>
      </c>
    </row>
    <row r="62" spans="1:16" x14ac:dyDescent="0.25">
      <c r="A62" s="1" t="s">
        <v>1313</v>
      </c>
      <c r="B62">
        <v>79.195999999999998</v>
      </c>
      <c r="G62">
        <v>74.084000000000003</v>
      </c>
      <c r="L62">
        <v>74.344999999999999</v>
      </c>
    </row>
    <row r="63" spans="1:16" x14ac:dyDescent="0.25">
      <c r="A63" s="1">
        <v>25</v>
      </c>
    </row>
    <row r="64" spans="1:16" x14ac:dyDescent="0.25">
      <c r="A64" s="1" t="s">
        <v>1314</v>
      </c>
      <c r="B64">
        <v>69.858999999999995</v>
      </c>
      <c r="G64">
        <v>73.966999999999999</v>
      </c>
      <c r="L64">
        <v>73.793000000000006</v>
      </c>
    </row>
    <row r="65" spans="1:12" x14ac:dyDescent="0.25">
      <c r="A65" s="1">
        <v>26</v>
      </c>
    </row>
    <row r="66" spans="1:12" x14ac:dyDescent="0.25">
      <c r="A66" s="1" t="s">
        <v>1315</v>
      </c>
      <c r="B66">
        <v>66.063999999999993</v>
      </c>
      <c r="G66">
        <v>73.97</v>
      </c>
      <c r="L66">
        <v>74.171000000000006</v>
      </c>
    </row>
    <row r="67" spans="1:12" x14ac:dyDescent="0.25">
      <c r="A67" s="1">
        <v>27</v>
      </c>
    </row>
    <row r="68" spans="1:12" x14ac:dyDescent="0.25">
      <c r="A68" s="1" t="s">
        <v>1316</v>
      </c>
      <c r="B68">
        <v>81.510999999999996</v>
      </c>
      <c r="G68">
        <v>74.099000000000004</v>
      </c>
      <c r="L68">
        <v>74.013000000000005</v>
      </c>
    </row>
    <row r="69" spans="1:12" x14ac:dyDescent="0.25">
      <c r="A69" s="1">
        <v>28</v>
      </c>
    </row>
    <row r="70" spans="1:12" x14ac:dyDescent="0.25">
      <c r="A70" s="1" t="s">
        <v>1317</v>
      </c>
      <c r="B70">
        <v>65.271000000000001</v>
      </c>
      <c r="G70">
        <v>0</v>
      </c>
      <c r="L70">
        <v>0</v>
      </c>
    </row>
    <row r="71" spans="1:12" x14ac:dyDescent="0.25">
      <c r="A71" s="1">
        <v>28</v>
      </c>
    </row>
    <row r="72" spans="1:12" x14ac:dyDescent="0.25">
      <c r="A72" s="1" t="s">
        <v>1318</v>
      </c>
      <c r="B72">
        <v>0</v>
      </c>
      <c r="G72">
        <v>72.855000000000004</v>
      </c>
      <c r="L72">
        <v>75.084999999999994</v>
      </c>
    </row>
    <row r="73" spans="1:12" x14ac:dyDescent="0.25">
      <c r="A73" s="1">
        <v>29</v>
      </c>
    </row>
    <row r="74" spans="1:12" x14ac:dyDescent="0.25">
      <c r="A74" s="1" t="s">
        <v>1319</v>
      </c>
      <c r="B74">
        <v>66.799000000000007</v>
      </c>
      <c r="G74">
        <v>74.03</v>
      </c>
      <c r="L74">
        <v>74.111999999999995</v>
      </c>
    </row>
    <row r="75" spans="1:12" x14ac:dyDescent="0.25">
      <c r="A75" s="1">
        <v>30</v>
      </c>
    </row>
    <row r="76" spans="1:12" x14ac:dyDescent="0.25">
      <c r="A76" s="1" t="s">
        <v>1320</v>
      </c>
      <c r="B76">
        <v>71.652000000000001</v>
      </c>
      <c r="G76">
        <v>74.254999999999995</v>
      </c>
      <c r="L76">
        <v>74.289000000000001</v>
      </c>
    </row>
    <row r="77" spans="1:12" x14ac:dyDescent="0.25">
      <c r="A77" s="1">
        <v>31</v>
      </c>
    </row>
    <row r="78" spans="1:12" x14ac:dyDescent="0.25">
      <c r="A78" s="1" t="s">
        <v>1321</v>
      </c>
      <c r="B78">
        <v>70.066999999999993</v>
      </c>
      <c r="G78">
        <v>71.578999999999994</v>
      </c>
      <c r="L78">
        <v>74.063999999999993</v>
      </c>
    </row>
    <row r="79" spans="1:12" x14ac:dyDescent="0.25">
      <c r="A79" s="1">
        <v>32</v>
      </c>
    </row>
    <row r="80" spans="1:12" x14ac:dyDescent="0.25">
      <c r="A80" s="1" t="s">
        <v>1322</v>
      </c>
      <c r="B80">
        <v>70.156000000000006</v>
      </c>
      <c r="G80">
        <v>0</v>
      </c>
      <c r="L80">
        <v>0</v>
      </c>
    </row>
    <row r="81" spans="1:12" x14ac:dyDescent="0.25">
      <c r="A81" s="1">
        <v>32</v>
      </c>
    </row>
    <row r="82" spans="1:12" x14ac:dyDescent="0.25">
      <c r="A82" s="1" t="s">
        <v>1323</v>
      </c>
      <c r="B82">
        <v>0</v>
      </c>
      <c r="G82">
        <v>74.131</v>
      </c>
      <c r="L82">
        <v>74.143000000000001</v>
      </c>
    </row>
    <row r="83" spans="1:12" x14ac:dyDescent="0.25">
      <c r="A83" s="1">
        <v>33</v>
      </c>
    </row>
    <row r="84" spans="1:12" x14ac:dyDescent="0.25">
      <c r="A84" s="1" t="s">
        <v>1324</v>
      </c>
      <c r="B84">
        <v>70.858999999999995</v>
      </c>
      <c r="G84">
        <v>74.427000000000007</v>
      </c>
      <c r="L84">
        <v>74.075999999999993</v>
      </c>
    </row>
    <row r="85" spans="1:12" x14ac:dyDescent="0.25">
      <c r="A85" s="1">
        <v>34</v>
      </c>
    </row>
    <row r="86" spans="1:12" x14ac:dyDescent="0.25">
      <c r="A86" s="1" t="s">
        <v>1325</v>
      </c>
      <c r="B86">
        <v>66.828000000000003</v>
      </c>
      <c r="G86">
        <v>63.104999999999997</v>
      </c>
      <c r="L86">
        <v>65.352999999999994</v>
      </c>
    </row>
    <row r="87" spans="1:12" x14ac:dyDescent="0.25">
      <c r="A87" s="1">
        <v>35</v>
      </c>
    </row>
    <row r="88" spans="1:12" x14ac:dyDescent="0.25">
      <c r="A88" s="1" t="s">
        <v>1326</v>
      </c>
      <c r="B88">
        <v>68.914000000000001</v>
      </c>
      <c r="G88">
        <v>62.734999999999999</v>
      </c>
      <c r="L88">
        <v>73.703000000000003</v>
      </c>
    </row>
    <row r="89" spans="1:12" x14ac:dyDescent="0.25">
      <c r="A89" s="1">
        <v>36</v>
      </c>
    </row>
    <row r="90" spans="1:12" x14ac:dyDescent="0.25">
      <c r="A90" s="1" t="s">
        <v>1327</v>
      </c>
      <c r="B90">
        <v>68.852999999999994</v>
      </c>
      <c r="G90">
        <v>74.275999999999996</v>
      </c>
      <c r="L90">
        <v>73.701999999999998</v>
      </c>
    </row>
    <row r="91" spans="1:12" x14ac:dyDescent="0.25">
      <c r="A91" s="1">
        <v>37</v>
      </c>
    </row>
    <row r="92" spans="1:12" x14ac:dyDescent="0.25">
      <c r="A92" s="1" t="s">
        <v>1328</v>
      </c>
      <c r="B92">
        <v>66.712999999999994</v>
      </c>
      <c r="G92">
        <v>74.837000000000003</v>
      </c>
      <c r="L92">
        <v>74.521000000000001</v>
      </c>
    </row>
    <row r="93" spans="1:12" x14ac:dyDescent="0.25">
      <c r="A93" s="1">
        <v>38</v>
      </c>
    </row>
    <row r="94" spans="1:12" x14ac:dyDescent="0.25">
      <c r="A94" s="1" t="s">
        <v>1329</v>
      </c>
      <c r="B94">
        <v>68.882000000000005</v>
      </c>
      <c r="G94">
        <v>74.453000000000003</v>
      </c>
      <c r="L94">
        <v>74.384</v>
      </c>
    </row>
    <row r="95" spans="1:12" x14ac:dyDescent="0.25">
      <c r="A95" s="1">
        <v>50</v>
      </c>
    </row>
    <row r="96" spans="1:12" x14ac:dyDescent="0.25">
      <c r="A96" s="1" t="s">
        <v>1330</v>
      </c>
      <c r="B96">
        <v>139.85400000000001</v>
      </c>
      <c r="G96">
        <v>74.177999999999997</v>
      </c>
      <c r="L96">
        <v>73.915999999999997</v>
      </c>
    </row>
    <row r="97" spans="1:12" x14ac:dyDescent="0.25">
      <c r="A97" s="1">
        <v>51</v>
      </c>
    </row>
    <row r="98" spans="1:12" x14ac:dyDescent="0.25">
      <c r="A98" s="1" t="s">
        <v>1331</v>
      </c>
      <c r="B98">
        <v>73.468000000000004</v>
      </c>
      <c r="G98">
        <v>74.760999999999996</v>
      </c>
      <c r="L98">
        <v>74.713999999999999</v>
      </c>
    </row>
    <row r="99" spans="1:12" x14ac:dyDescent="0.25">
      <c r="A99" s="1">
        <v>52</v>
      </c>
    </row>
    <row r="100" spans="1:12" x14ac:dyDescent="0.25">
      <c r="A100" s="1" t="s">
        <v>1332</v>
      </c>
      <c r="B100">
        <v>76.81</v>
      </c>
      <c r="G100">
        <v>74.308999999999997</v>
      </c>
      <c r="L100">
        <v>74.454999999999998</v>
      </c>
    </row>
    <row r="101" spans="1:12" x14ac:dyDescent="0.25">
      <c r="A101" s="1">
        <v>53</v>
      </c>
    </row>
    <row r="102" spans="1:12" x14ac:dyDescent="0.25">
      <c r="A102" s="1" t="s">
        <v>1333</v>
      </c>
      <c r="B102">
        <v>69.545000000000002</v>
      </c>
      <c r="G102">
        <v>66.388999999999996</v>
      </c>
      <c r="L102">
        <v>74.325000000000003</v>
      </c>
    </row>
    <row r="103" spans="1:12" x14ac:dyDescent="0.25">
      <c r="A103" s="1">
        <v>54</v>
      </c>
    </row>
    <row r="104" spans="1:12" x14ac:dyDescent="0.25">
      <c r="A104" s="1" t="s">
        <v>1334</v>
      </c>
      <c r="B104">
        <v>74.412999999999997</v>
      </c>
      <c r="G104">
        <v>74.245999999999995</v>
      </c>
      <c r="L104">
        <v>73.966999999999999</v>
      </c>
    </row>
    <row r="105" spans="1:12" x14ac:dyDescent="0.25">
      <c r="A105" s="1">
        <v>56</v>
      </c>
    </row>
    <row r="106" spans="1:12" x14ac:dyDescent="0.25">
      <c r="A106" s="1" t="s">
        <v>1335</v>
      </c>
      <c r="B106">
        <v>63.69</v>
      </c>
      <c r="G106">
        <v>74.471999999999994</v>
      </c>
      <c r="L106">
        <v>74.561000000000007</v>
      </c>
    </row>
    <row r="107" spans="1:12" x14ac:dyDescent="0.25">
      <c r="A107" s="1">
        <v>57</v>
      </c>
    </row>
    <row r="108" spans="1:12" x14ac:dyDescent="0.25">
      <c r="A108" s="1" t="s">
        <v>1336</v>
      </c>
      <c r="B108">
        <v>74.683000000000007</v>
      </c>
      <c r="G108">
        <v>74.191999999999993</v>
      </c>
      <c r="L108">
        <v>0</v>
      </c>
    </row>
    <row r="109" spans="1:12" x14ac:dyDescent="0.25">
      <c r="A109" s="1">
        <v>57</v>
      </c>
    </row>
    <row r="110" spans="1:12" x14ac:dyDescent="0.25">
      <c r="A110" s="1" t="s">
        <v>1337</v>
      </c>
      <c r="B110">
        <v>0</v>
      </c>
      <c r="G110">
        <v>0</v>
      </c>
      <c r="L110">
        <v>74.522999999999996</v>
      </c>
    </row>
    <row r="111" spans="1:12" x14ac:dyDescent="0.25">
      <c r="A111" s="1">
        <v>58</v>
      </c>
    </row>
    <row r="112" spans="1:12" x14ac:dyDescent="0.25">
      <c r="A112" s="1" t="s">
        <v>1338</v>
      </c>
      <c r="B112">
        <v>64.998999999999995</v>
      </c>
      <c r="G112">
        <v>74.531000000000006</v>
      </c>
      <c r="L112">
        <v>0</v>
      </c>
    </row>
    <row r="113" spans="1:16" x14ac:dyDescent="0.25">
      <c r="A113" s="1">
        <v>58</v>
      </c>
    </row>
    <row r="114" spans="1:16" x14ac:dyDescent="0.25">
      <c r="A114" s="1" t="s">
        <v>1339</v>
      </c>
      <c r="B114">
        <v>0</v>
      </c>
      <c r="G114">
        <v>0</v>
      </c>
      <c r="L114">
        <v>74.545000000000002</v>
      </c>
    </row>
    <row r="115" spans="1:16" x14ac:dyDescent="0.25">
      <c r="A115" s="1">
        <v>59</v>
      </c>
    </row>
    <row r="116" spans="1:16" x14ac:dyDescent="0.25">
      <c r="A116" s="1" t="s">
        <v>1340</v>
      </c>
      <c r="B116">
        <v>62.555999999999997</v>
      </c>
      <c r="G116">
        <v>74.045000000000002</v>
      </c>
      <c r="L116">
        <v>0</v>
      </c>
    </row>
    <row r="117" spans="1:16" x14ac:dyDescent="0.25">
      <c r="A117" s="1">
        <v>59</v>
      </c>
    </row>
    <row r="118" spans="1:16" x14ac:dyDescent="0.25">
      <c r="A118" s="1" t="s">
        <v>1341</v>
      </c>
      <c r="B118">
        <v>0</v>
      </c>
      <c r="G118">
        <v>0</v>
      </c>
      <c r="L118">
        <v>74.128</v>
      </c>
    </row>
    <row r="119" spans="1:16" x14ac:dyDescent="0.25">
      <c r="A119" s="1">
        <v>60</v>
      </c>
    </row>
    <row r="120" spans="1:16" x14ac:dyDescent="0.25">
      <c r="A120" s="1" t="s">
        <v>1342</v>
      </c>
      <c r="B120">
        <v>70.147999999999996</v>
      </c>
      <c r="G120">
        <v>74.206000000000003</v>
      </c>
      <c r="L120">
        <v>0</v>
      </c>
    </row>
    <row r="121" spans="1:16" x14ac:dyDescent="0.25">
      <c r="A121" s="1">
        <v>60</v>
      </c>
    </row>
    <row r="122" spans="1:16" x14ac:dyDescent="0.25">
      <c r="A122" s="1" t="s">
        <v>1343</v>
      </c>
      <c r="B122">
        <v>0</v>
      </c>
      <c r="G122">
        <v>0</v>
      </c>
      <c r="L122">
        <v>74.03</v>
      </c>
    </row>
    <row r="123" spans="1:16" x14ac:dyDescent="0.25">
      <c r="A123" s="1">
        <v>61</v>
      </c>
    </row>
    <row r="124" spans="1:16" x14ac:dyDescent="0.25">
      <c r="A124" s="1" t="s">
        <v>1344</v>
      </c>
      <c r="B124">
        <v>65.721999999999994</v>
      </c>
      <c r="G124">
        <v>85.150999999999996</v>
      </c>
      <c r="L124">
        <v>0</v>
      </c>
    </row>
    <row r="125" spans="1:16" x14ac:dyDescent="0.25">
      <c r="A125" s="1">
        <v>61</v>
      </c>
    </row>
    <row r="126" spans="1:16" x14ac:dyDescent="0.25">
      <c r="A126" s="1" t="s">
        <v>1345</v>
      </c>
      <c r="B126">
        <v>0</v>
      </c>
      <c r="G126">
        <v>0</v>
      </c>
      <c r="L126">
        <v>73.924000000000007</v>
      </c>
    </row>
    <row r="127" spans="1:16" x14ac:dyDescent="0.25">
      <c r="A127" s="1">
        <v>62</v>
      </c>
    </row>
    <row r="128" spans="1:16" x14ac:dyDescent="0.25">
      <c r="A128" s="1" t="s">
        <v>1346</v>
      </c>
      <c r="B128">
        <v>70.608000000000004</v>
      </c>
      <c r="C128">
        <v>0.372</v>
      </c>
      <c r="E128">
        <v>40.692</v>
      </c>
      <c r="F128">
        <v>1.0609999999999999</v>
      </c>
      <c r="G128">
        <v>72.664000000000001</v>
      </c>
      <c r="I128">
        <v>83.369</v>
      </c>
      <c r="J128">
        <v>3.1960000000000002</v>
      </c>
      <c r="K128">
        <v>7.3849999999999998</v>
      </c>
      <c r="L128">
        <v>74.198999999999998</v>
      </c>
      <c r="M128">
        <v>7.0000000000000001E-3</v>
      </c>
      <c r="O128">
        <v>41.859000000000002</v>
      </c>
      <c r="P128">
        <v>4.2939999999999996</v>
      </c>
    </row>
    <row r="129" spans="1:16" x14ac:dyDescent="0.25">
      <c r="A129" s="1">
        <v>63</v>
      </c>
    </row>
    <row r="130" spans="1:16" x14ac:dyDescent="0.25">
      <c r="A130" s="1" t="s">
        <v>1347</v>
      </c>
      <c r="B130">
        <v>70.701999999999998</v>
      </c>
      <c r="C130">
        <v>2.1739999999999999</v>
      </c>
      <c r="D130">
        <v>0.32800000000000001</v>
      </c>
      <c r="E130">
        <v>22.800999999999998</v>
      </c>
      <c r="F130">
        <v>5.0129999999999999</v>
      </c>
      <c r="G130">
        <v>74.215000000000003</v>
      </c>
      <c r="H130">
        <v>0.78200000000000003</v>
      </c>
      <c r="I130">
        <v>70.491</v>
      </c>
      <c r="J130">
        <v>16.253</v>
      </c>
      <c r="K130">
        <v>6.4969999999999999</v>
      </c>
      <c r="L130">
        <v>0</v>
      </c>
    </row>
    <row r="131" spans="1:16" x14ac:dyDescent="0.25">
      <c r="A131" s="1">
        <v>63</v>
      </c>
    </row>
    <row r="132" spans="1:16" x14ac:dyDescent="0.25">
      <c r="A132" s="1" t="s">
        <v>1348</v>
      </c>
      <c r="B132">
        <v>0</v>
      </c>
      <c r="G132">
        <v>0</v>
      </c>
      <c r="L132">
        <v>73.760000000000005</v>
      </c>
      <c r="M132">
        <v>5.0000000000000001E-3</v>
      </c>
      <c r="O132">
        <v>49.311</v>
      </c>
      <c r="P132">
        <v>48.186999999999998</v>
      </c>
    </row>
    <row r="133" spans="1:16" x14ac:dyDescent="0.25">
      <c r="A133" s="1">
        <v>64</v>
      </c>
    </row>
    <row r="134" spans="1:16" x14ac:dyDescent="0.25">
      <c r="A134" s="1" t="s">
        <v>1349</v>
      </c>
      <c r="B134">
        <v>68.129000000000005</v>
      </c>
      <c r="E134">
        <v>35.130000000000003</v>
      </c>
      <c r="F134">
        <v>59.634999999999998</v>
      </c>
      <c r="G134">
        <v>73.884</v>
      </c>
      <c r="J134">
        <v>31.233000000000001</v>
      </c>
      <c r="K134">
        <v>63.094999999999999</v>
      </c>
      <c r="L134">
        <v>74.299000000000007</v>
      </c>
      <c r="O134">
        <v>39.423000000000002</v>
      </c>
      <c r="P134">
        <v>55.116</v>
      </c>
    </row>
    <row r="135" spans="1:16" x14ac:dyDescent="0.25">
      <c r="A135" s="1">
        <v>65</v>
      </c>
    </row>
    <row r="136" spans="1:16" x14ac:dyDescent="0.25">
      <c r="A136" s="1" t="s">
        <v>1350</v>
      </c>
    </row>
    <row r="137" spans="1:16" x14ac:dyDescent="0.25">
      <c r="A137" s="1">
        <v>65</v>
      </c>
    </row>
    <row r="138" spans="1:16" x14ac:dyDescent="0.25">
      <c r="A138" s="1" t="s">
        <v>1351</v>
      </c>
      <c r="B138">
        <v>0</v>
      </c>
      <c r="G138">
        <v>0</v>
      </c>
      <c r="L138">
        <v>0</v>
      </c>
    </row>
    <row r="139" spans="1:16" x14ac:dyDescent="0.25">
      <c r="A139" s="1">
        <v>66</v>
      </c>
    </row>
    <row r="140" spans="1:16" x14ac:dyDescent="0.25">
      <c r="A140" s="1" t="s">
        <v>1352</v>
      </c>
      <c r="B140">
        <v>73.179000000000002</v>
      </c>
      <c r="D140">
        <v>0.752</v>
      </c>
      <c r="E140">
        <v>65.097999999999999</v>
      </c>
      <c r="F140">
        <v>27.018999999999998</v>
      </c>
      <c r="G140">
        <v>73.709000000000003</v>
      </c>
      <c r="H140">
        <v>0.96899999999999997</v>
      </c>
      <c r="I140">
        <v>54.478000000000002</v>
      </c>
      <c r="J140">
        <v>28.178000000000001</v>
      </c>
      <c r="K140">
        <v>11.467000000000001</v>
      </c>
      <c r="L140">
        <v>74.727999999999994</v>
      </c>
      <c r="O140">
        <v>34.030999999999999</v>
      </c>
      <c r="P140">
        <v>60.758000000000003</v>
      </c>
    </row>
    <row r="141" spans="1:16" x14ac:dyDescent="0.25">
      <c r="A141" s="1">
        <v>67</v>
      </c>
    </row>
    <row r="142" spans="1:16" x14ac:dyDescent="0.25">
      <c r="A142" s="1" t="s">
        <v>1353</v>
      </c>
      <c r="B142">
        <v>72.914000000000001</v>
      </c>
      <c r="C142">
        <v>0.374</v>
      </c>
      <c r="E142">
        <v>20.597999999999999</v>
      </c>
      <c r="F142">
        <v>72.137</v>
      </c>
      <c r="G142">
        <v>73.837999999999994</v>
      </c>
      <c r="H142">
        <v>0.249</v>
      </c>
      <c r="I142">
        <v>8.9999999999999993E-3</v>
      </c>
      <c r="J142">
        <v>9.1609999999999996</v>
      </c>
      <c r="K142">
        <v>72.546999999999997</v>
      </c>
      <c r="L142">
        <v>74.305999999999997</v>
      </c>
      <c r="N142">
        <v>0.82</v>
      </c>
      <c r="O142">
        <v>4.8040000000000003</v>
      </c>
      <c r="P142">
        <v>7.141</v>
      </c>
    </row>
    <row r="143" spans="1:16" x14ac:dyDescent="0.25">
      <c r="A143" s="1">
        <v>68</v>
      </c>
    </row>
    <row r="144" spans="1:16" x14ac:dyDescent="0.25">
      <c r="A144" s="1" t="s">
        <v>1354</v>
      </c>
      <c r="B144">
        <v>62.75</v>
      </c>
      <c r="D144">
        <v>0.53400000000000003</v>
      </c>
      <c r="E144">
        <v>9.7639999999999993</v>
      </c>
      <c r="F144">
        <v>87.006</v>
      </c>
      <c r="G144">
        <v>59.37</v>
      </c>
      <c r="I144">
        <v>72.091999999999999</v>
      </c>
      <c r="J144">
        <v>8.2520000000000007</v>
      </c>
      <c r="K144">
        <v>15.262</v>
      </c>
      <c r="L144">
        <v>73.823999999999998</v>
      </c>
      <c r="N144">
        <v>1.421</v>
      </c>
      <c r="O144">
        <v>37.067</v>
      </c>
      <c r="P144">
        <v>58.286000000000001</v>
      </c>
    </row>
    <row r="145" spans="1:16" x14ac:dyDescent="0.25">
      <c r="A145" s="1">
        <v>69</v>
      </c>
    </row>
    <row r="146" spans="1:16" x14ac:dyDescent="0.25">
      <c r="A146" s="1" t="s">
        <v>1355</v>
      </c>
      <c r="B146">
        <v>73.564999999999998</v>
      </c>
      <c r="E146">
        <v>17.353000000000002</v>
      </c>
      <c r="F146">
        <v>79.216999999999999</v>
      </c>
      <c r="G146">
        <v>74.102000000000004</v>
      </c>
      <c r="H146">
        <v>0.04</v>
      </c>
      <c r="I146">
        <v>25.213000000000001</v>
      </c>
      <c r="J146">
        <v>45.636000000000003</v>
      </c>
      <c r="K146">
        <v>21.873999999999999</v>
      </c>
      <c r="L146">
        <v>0</v>
      </c>
    </row>
    <row r="147" spans="1:16" x14ac:dyDescent="0.25">
      <c r="A147" s="1">
        <v>69</v>
      </c>
    </row>
    <row r="148" spans="1:16" x14ac:dyDescent="0.25">
      <c r="A148" s="1" t="s">
        <v>1356</v>
      </c>
      <c r="B148">
        <v>0</v>
      </c>
      <c r="G148">
        <v>0</v>
      </c>
      <c r="L148">
        <v>0</v>
      </c>
    </row>
    <row r="149" spans="1:16" x14ac:dyDescent="0.25">
      <c r="A149" s="1">
        <v>69</v>
      </c>
    </row>
    <row r="150" spans="1:16" x14ac:dyDescent="0.25">
      <c r="A150" s="1" t="s">
        <v>1357</v>
      </c>
      <c r="B150">
        <v>0</v>
      </c>
      <c r="G150">
        <v>0</v>
      </c>
      <c r="L150">
        <v>74.122</v>
      </c>
      <c r="O150">
        <v>6.42</v>
      </c>
      <c r="P150">
        <v>91.959000000000003</v>
      </c>
    </row>
    <row r="151" spans="1:16" x14ac:dyDescent="0.25">
      <c r="A151" s="1">
        <v>69</v>
      </c>
    </row>
    <row r="152" spans="1:16" x14ac:dyDescent="0.25">
      <c r="A152" s="1" t="s">
        <v>1358</v>
      </c>
      <c r="B152">
        <v>0</v>
      </c>
      <c r="G152">
        <v>0</v>
      </c>
      <c r="L152">
        <v>0</v>
      </c>
    </row>
    <row r="153" spans="1:16" x14ac:dyDescent="0.25">
      <c r="A153" s="1">
        <v>69</v>
      </c>
    </row>
    <row r="154" spans="1:16" x14ac:dyDescent="0.25">
      <c r="A154" s="1" t="s">
        <v>1359</v>
      </c>
      <c r="B154">
        <v>0</v>
      </c>
      <c r="G154">
        <v>0</v>
      </c>
      <c r="L154">
        <v>0</v>
      </c>
    </row>
    <row r="155" spans="1:16" x14ac:dyDescent="0.25">
      <c r="A155" s="1">
        <v>69</v>
      </c>
    </row>
    <row r="156" spans="1:16" x14ac:dyDescent="0.25">
      <c r="A156" s="1" t="s">
        <v>1360</v>
      </c>
      <c r="B156">
        <v>0</v>
      </c>
      <c r="G156">
        <v>0</v>
      </c>
      <c r="L156">
        <v>0</v>
      </c>
    </row>
    <row r="157" spans="1:16" x14ac:dyDescent="0.25">
      <c r="A157" s="1">
        <v>69</v>
      </c>
    </row>
    <row r="158" spans="1:16" x14ac:dyDescent="0.25">
      <c r="A158" s="1" t="s">
        <v>1361</v>
      </c>
      <c r="B158">
        <v>0</v>
      </c>
      <c r="G158">
        <v>0</v>
      </c>
      <c r="L158">
        <v>0</v>
      </c>
    </row>
    <row r="159" spans="1:16" x14ac:dyDescent="0.25">
      <c r="A159" s="1">
        <v>69</v>
      </c>
    </row>
    <row r="160" spans="1:16" x14ac:dyDescent="0.25">
      <c r="A160" s="1" t="s">
        <v>1362</v>
      </c>
      <c r="B160">
        <v>0</v>
      </c>
      <c r="G160">
        <v>0</v>
      </c>
      <c r="L160">
        <v>0</v>
      </c>
    </row>
    <row r="161" spans="1:16" x14ac:dyDescent="0.25">
      <c r="A161" s="1">
        <v>70</v>
      </c>
    </row>
    <row r="162" spans="1:16" x14ac:dyDescent="0.25">
      <c r="A162" s="1" t="s">
        <v>1363</v>
      </c>
      <c r="B162">
        <v>69.974000000000004</v>
      </c>
      <c r="C162">
        <v>3.1869999999999998</v>
      </c>
      <c r="E162">
        <v>38.630000000000003</v>
      </c>
      <c r="F162">
        <v>54.545999999999999</v>
      </c>
      <c r="G162">
        <v>73.742000000000004</v>
      </c>
      <c r="I162">
        <v>92.587999999999994</v>
      </c>
      <c r="J162">
        <v>0.79900000000000004</v>
      </c>
      <c r="K162">
        <v>1.5589999999999999</v>
      </c>
      <c r="L162">
        <v>73.641999999999996</v>
      </c>
      <c r="O162">
        <v>13.919</v>
      </c>
      <c r="P162">
        <v>81.944000000000003</v>
      </c>
    </row>
    <row r="163" spans="1:16" x14ac:dyDescent="0.25">
      <c r="A163" s="1">
        <v>71</v>
      </c>
    </row>
    <row r="164" spans="1:16" x14ac:dyDescent="0.25">
      <c r="A164" s="1" t="s">
        <v>1364</v>
      </c>
    </row>
    <row r="165" spans="1:16" x14ac:dyDescent="0.25">
      <c r="A165" s="1">
        <v>71</v>
      </c>
    </row>
    <row r="166" spans="1:16" x14ac:dyDescent="0.25">
      <c r="A166" s="1" t="s">
        <v>1365</v>
      </c>
      <c r="B166">
        <v>0</v>
      </c>
      <c r="G166">
        <v>74.254999999999995</v>
      </c>
      <c r="I166">
        <v>82.456000000000003</v>
      </c>
      <c r="J166">
        <v>3.702</v>
      </c>
      <c r="K166">
        <v>11.494</v>
      </c>
      <c r="L166">
        <v>74.399000000000001</v>
      </c>
      <c r="N166">
        <v>88.748999999999995</v>
      </c>
      <c r="P166">
        <v>9.4610000000000003</v>
      </c>
    </row>
    <row r="167" spans="1:16" x14ac:dyDescent="0.25">
      <c r="A167" s="1">
        <v>72</v>
      </c>
    </row>
    <row r="168" spans="1:16" x14ac:dyDescent="0.25">
      <c r="A168" s="1" t="s">
        <v>1366</v>
      </c>
      <c r="B168">
        <v>67.346000000000004</v>
      </c>
      <c r="G168">
        <v>74.323999999999998</v>
      </c>
      <c r="L168">
        <v>62.478000000000002</v>
      </c>
    </row>
    <row r="169" spans="1:16" x14ac:dyDescent="0.25">
      <c r="A169" s="1">
        <v>73</v>
      </c>
    </row>
    <row r="170" spans="1:16" x14ac:dyDescent="0.25">
      <c r="A170" s="1" t="s">
        <v>1367</v>
      </c>
    </row>
    <row r="171" spans="1:16" x14ac:dyDescent="0.25">
      <c r="A171" s="1">
        <v>74</v>
      </c>
    </row>
    <row r="172" spans="1:16" x14ac:dyDescent="0.25">
      <c r="A172" s="1" t="s">
        <v>1368</v>
      </c>
      <c r="B172">
        <v>73.671000000000006</v>
      </c>
      <c r="G172">
        <v>73.658000000000001</v>
      </c>
      <c r="L172">
        <v>74.295000000000002</v>
      </c>
    </row>
    <row r="173" spans="1:16" x14ac:dyDescent="0.25">
      <c r="A173" s="1">
        <v>75</v>
      </c>
    </row>
    <row r="174" spans="1:16" x14ac:dyDescent="0.25">
      <c r="A174" s="1" t="s">
        <v>1369</v>
      </c>
      <c r="B174">
        <v>80.525999999999996</v>
      </c>
      <c r="G174">
        <v>72.837999999999994</v>
      </c>
      <c r="L174">
        <v>71.399000000000001</v>
      </c>
    </row>
    <row r="175" spans="1:16" x14ac:dyDescent="0.25">
      <c r="A175" s="1">
        <v>75</v>
      </c>
    </row>
    <row r="176" spans="1:16" x14ac:dyDescent="0.25">
      <c r="A176" s="1" t="s">
        <v>1370</v>
      </c>
      <c r="B176">
        <v>0</v>
      </c>
      <c r="G176">
        <v>0</v>
      </c>
      <c r="L176">
        <v>0</v>
      </c>
    </row>
    <row r="177" spans="1:12" x14ac:dyDescent="0.25">
      <c r="A177" s="1">
        <v>76</v>
      </c>
    </row>
    <row r="178" spans="1:12" x14ac:dyDescent="0.25">
      <c r="A178" s="1" t="s">
        <v>1371</v>
      </c>
      <c r="B178">
        <v>73.87</v>
      </c>
      <c r="G178">
        <v>0</v>
      </c>
      <c r="L178">
        <v>0</v>
      </c>
    </row>
    <row r="179" spans="1:12" x14ac:dyDescent="0.25">
      <c r="A179" s="1">
        <v>76</v>
      </c>
    </row>
    <row r="180" spans="1:12" x14ac:dyDescent="0.25">
      <c r="A180" s="1" t="s">
        <v>1372</v>
      </c>
      <c r="B180">
        <v>0</v>
      </c>
      <c r="G180">
        <v>74.289000000000001</v>
      </c>
      <c r="L180">
        <v>74.064999999999998</v>
      </c>
    </row>
    <row r="181" spans="1:12" x14ac:dyDescent="0.25">
      <c r="A181" s="1">
        <v>77</v>
      </c>
    </row>
    <row r="182" spans="1:12" x14ac:dyDescent="0.25">
      <c r="A182" s="1" t="s">
        <v>1373</v>
      </c>
      <c r="B182">
        <v>69.784000000000006</v>
      </c>
      <c r="G182">
        <v>73.822999999999993</v>
      </c>
      <c r="L182">
        <v>74.043999999999997</v>
      </c>
    </row>
    <row r="183" spans="1:12" x14ac:dyDescent="0.25">
      <c r="A183" s="1">
        <v>78</v>
      </c>
    </row>
    <row r="184" spans="1:12" x14ac:dyDescent="0.25">
      <c r="A184" s="1" t="s">
        <v>1374</v>
      </c>
      <c r="B184">
        <v>71.998000000000005</v>
      </c>
      <c r="G184">
        <v>74.39</v>
      </c>
      <c r="L184">
        <v>74</v>
      </c>
    </row>
    <row r="185" spans="1:12" x14ac:dyDescent="0.25">
      <c r="A185" s="1">
        <v>79</v>
      </c>
    </row>
    <row r="186" spans="1:12" x14ac:dyDescent="0.25">
      <c r="A186" s="1" t="s">
        <v>1375</v>
      </c>
      <c r="B186">
        <v>72.81</v>
      </c>
      <c r="G186">
        <v>68.251999999999995</v>
      </c>
      <c r="L186">
        <v>66.718000000000004</v>
      </c>
    </row>
    <row r="187" spans="1:12" x14ac:dyDescent="0.25">
      <c r="A187" s="1">
        <v>79</v>
      </c>
    </row>
    <row r="188" spans="1:12" x14ac:dyDescent="0.25">
      <c r="A188" s="1" t="s">
        <v>1376</v>
      </c>
      <c r="B188">
        <v>0</v>
      </c>
      <c r="G188">
        <v>0</v>
      </c>
      <c r="L188">
        <v>0</v>
      </c>
    </row>
    <row r="189" spans="1:12" x14ac:dyDescent="0.25">
      <c r="A189" s="1">
        <v>80</v>
      </c>
    </row>
    <row r="190" spans="1:12" x14ac:dyDescent="0.25">
      <c r="A190" s="1" t="s">
        <v>1377</v>
      </c>
      <c r="B190">
        <v>80.911000000000001</v>
      </c>
      <c r="G190">
        <v>76.995000000000005</v>
      </c>
      <c r="L190">
        <v>55.76</v>
      </c>
    </row>
    <row r="191" spans="1:12" x14ac:dyDescent="0.25">
      <c r="A191" s="1">
        <v>81</v>
      </c>
    </row>
    <row r="192" spans="1:12" x14ac:dyDescent="0.25">
      <c r="A192" s="1" t="s">
        <v>1378</v>
      </c>
    </row>
    <row r="193" spans="1:16" x14ac:dyDescent="0.25">
      <c r="A193" s="1">
        <v>81</v>
      </c>
    </row>
    <row r="194" spans="1:16" x14ac:dyDescent="0.25">
      <c r="A194" s="1" t="s">
        <v>1379</v>
      </c>
      <c r="B194">
        <v>0</v>
      </c>
      <c r="G194">
        <v>0</v>
      </c>
      <c r="L194">
        <v>0</v>
      </c>
    </row>
    <row r="195" spans="1:16" x14ac:dyDescent="0.25">
      <c r="A195" s="1">
        <v>82</v>
      </c>
    </row>
    <row r="196" spans="1:16" x14ac:dyDescent="0.25">
      <c r="A196" s="1" t="s">
        <v>1380</v>
      </c>
      <c r="B196">
        <v>55.350999999999999</v>
      </c>
      <c r="G196">
        <v>0</v>
      </c>
      <c r="L196">
        <v>0</v>
      </c>
    </row>
    <row r="197" spans="1:16" x14ac:dyDescent="0.25">
      <c r="A197" s="1">
        <v>82</v>
      </c>
    </row>
    <row r="198" spans="1:16" x14ac:dyDescent="0.25">
      <c r="A198" s="1" t="s">
        <v>1381</v>
      </c>
      <c r="B198">
        <v>0</v>
      </c>
      <c r="G198">
        <v>74.558000000000007</v>
      </c>
      <c r="L198">
        <v>67.977999999999994</v>
      </c>
    </row>
    <row r="199" spans="1:16" x14ac:dyDescent="0.25">
      <c r="A199" s="1">
        <v>82</v>
      </c>
    </row>
    <row r="200" spans="1:16" x14ac:dyDescent="0.25">
      <c r="A200" s="1" t="s">
        <v>1382</v>
      </c>
      <c r="B200">
        <v>0</v>
      </c>
      <c r="G200">
        <v>0</v>
      </c>
      <c r="L200">
        <v>0</v>
      </c>
    </row>
    <row r="201" spans="1:16" x14ac:dyDescent="0.25">
      <c r="A201" s="1" t="s">
        <v>599</v>
      </c>
      <c r="B201">
        <v>47.329000000000001</v>
      </c>
      <c r="C201">
        <v>1.8826000000000001</v>
      </c>
      <c r="D201">
        <v>2.8141250000000002</v>
      </c>
      <c r="E201">
        <v>35.056062500000003</v>
      </c>
      <c r="F201">
        <v>47.931235289999996</v>
      </c>
      <c r="G201">
        <v>50.364228259999997</v>
      </c>
      <c r="H201">
        <v>0.50228571</v>
      </c>
      <c r="I201">
        <v>71.752166669999994</v>
      </c>
      <c r="J201">
        <v>12.150411760000001</v>
      </c>
      <c r="K201">
        <v>14.068263160000001</v>
      </c>
      <c r="L201">
        <v>51.014847830000001</v>
      </c>
      <c r="M201">
        <v>0.28142856999999999</v>
      </c>
      <c r="N201">
        <v>9.5775000000000006</v>
      </c>
      <c r="O201">
        <v>30.165388889999999</v>
      </c>
      <c r="P201">
        <v>49.735894739999999</v>
      </c>
    </row>
    <row r="202" spans="1:16" x14ac:dyDescent="0.25">
      <c r="A202" s="1" t="s">
        <v>600</v>
      </c>
      <c r="B202">
        <v>34.901914609999999</v>
      </c>
      <c r="C202">
        <v>1.44656725</v>
      </c>
      <c r="D202">
        <v>5.3117944100000001</v>
      </c>
      <c r="E202">
        <v>19.82606934</v>
      </c>
      <c r="F202">
        <v>31.07084863</v>
      </c>
      <c r="G202">
        <v>34.492356569999998</v>
      </c>
      <c r="H202">
        <v>0.40022981000000002</v>
      </c>
      <c r="I202">
        <v>25.733327060000001</v>
      </c>
      <c r="J202">
        <v>12.67597477</v>
      </c>
      <c r="K202">
        <v>20.192563010000001</v>
      </c>
      <c r="L202">
        <v>34.028557880000001</v>
      </c>
      <c r="M202">
        <v>0.3926983</v>
      </c>
      <c r="N202">
        <v>27.82235464</v>
      </c>
      <c r="O202">
        <v>14.03099521</v>
      </c>
      <c r="P202">
        <v>27.60740221</v>
      </c>
    </row>
    <row r="203" spans="1:16" x14ac:dyDescent="0.25">
      <c r="A203" s="1" t="s">
        <v>601</v>
      </c>
      <c r="B203">
        <v>139.85400000000001</v>
      </c>
      <c r="C203">
        <v>3.306</v>
      </c>
      <c r="D203">
        <v>15.839</v>
      </c>
      <c r="E203">
        <v>83.453999999999994</v>
      </c>
      <c r="F203">
        <v>87.006</v>
      </c>
      <c r="G203">
        <v>85.150999999999996</v>
      </c>
      <c r="H203">
        <v>0.96899999999999997</v>
      </c>
      <c r="I203">
        <v>96.79</v>
      </c>
      <c r="J203">
        <v>45.636000000000003</v>
      </c>
      <c r="K203">
        <v>72.546999999999997</v>
      </c>
      <c r="L203">
        <v>75.173000000000002</v>
      </c>
      <c r="M203">
        <v>1.0389999999999999</v>
      </c>
      <c r="N203">
        <v>88.748999999999995</v>
      </c>
      <c r="O203">
        <v>49.475999999999999</v>
      </c>
      <c r="P203">
        <v>91.959000000000003</v>
      </c>
    </row>
    <row r="204" spans="1:16" x14ac:dyDescent="0.25">
      <c r="A204" s="1" t="s">
        <v>602</v>
      </c>
      <c r="B204">
        <v>1218.1436434100001</v>
      </c>
      <c r="C204">
        <v>2.0925568000000001</v>
      </c>
      <c r="D204">
        <v>28.215159839999998</v>
      </c>
      <c r="E204">
        <v>393.07302540000001</v>
      </c>
      <c r="F204">
        <v>965.39763457000004</v>
      </c>
      <c r="G204">
        <v>1189.7226617599999</v>
      </c>
      <c r="H204">
        <v>0.16018389999999999</v>
      </c>
      <c r="I204">
        <v>662.20412167999996</v>
      </c>
      <c r="J204">
        <v>160.68033625999999</v>
      </c>
      <c r="K204">
        <v>407.73960097999998</v>
      </c>
      <c r="L204">
        <v>1157.9427511599999</v>
      </c>
      <c r="M204">
        <v>0.15421194999999999</v>
      </c>
      <c r="N204">
        <v>774.08341783000003</v>
      </c>
      <c r="O204">
        <v>196.86882671999999</v>
      </c>
      <c r="P204">
        <v>762.16865699000004</v>
      </c>
    </row>
    <row r="205" spans="1:16" x14ac:dyDescent="0.25">
      <c r="A205" s="1" t="s">
        <v>603</v>
      </c>
      <c r="B205">
        <v>66.813500000000005</v>
      </c>
      <c r="C205">
        <v>2.1739999999999999</v>
      </c>
      <c r="D205">
        <v>0.83350000000000002</v>
      </c>
      <c r="E205">
        <v>30.4755</v>
      </c>
      <c r="F205">
        <v>59.634999999999998</v>
      </c>
      <c r="G205">
        <v>73.801500000000004</v>
      </c>
      <c r="H205">
        <v>0.51100000000000001</v>
      </c>
      <c r="I205">
        <v>77.274000000000001</v>
      </c>
      <c r="J205">
        <v>7.7850000000000001</v>
      </c>
      <c r="K205">
        <v>7.3849999999999998</v>
      </c>
      <c r="L205">
        <v>73.983500000000006</v>
      </c>
      <c r="M205">
        <v>7.0999999999999994E-2</v>
      </c>
      <c r="N205">
        <v>0.80800000000000005</v>
      </c>
      <c r="O205">
        <v>33.677500000000002</v>
      </c>
      <c r="P205">
        <v>57.738999999999997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1DCE-306A-494B-B12B-F5A907840D8F}">
  <sheetPr codeName="Sheet6"/>
  <dimension ref="A1:Q102"/>
  <sheetViews>
    <sheetView topLeftCell="A16" workbookViewId="0">
      <selection activeCell="B43" sqref="B43"/>
    </sheetView>
  </sheetViews>
  <sheetFormatPr defaultRowHeight="15" x14ac:dyDescent="0.25"/>
  <cols>
    <col min="2" max="2" width="11.5703125" customWidth="1"/>
    <col min="3" max="17" width="13.140625" customWidth="1"/>
  </cols>
  <sheetData>
    <row r="1" spans="1:17" x14ac:dyDescent="0.25">
      <c r="B1" s="1" t="s">
        <v>2</v>
      </c>
      <c r="C1" s="11" t="s">
        <v>633</v>
      </c>
      <c r="D1" s="11" t="s">
        <v>634</v>
      </c>
      <c r="E1" s="11" t="s">
        <v>605</v>
      </c>
      <c r="F1" s="11" t="s">
        <v>635</v>
      </c>
      <c r="G1" s="11" t="s">
        <v>604</v>
      </c>
      <c r="H1" s="12" t="s">
        <v>636</v>
      </c>
      <c r="I1" s="12" t="s">
        <v>637</v>
      </c>
      <c r="J1" s="12" t="s">
        <v>607</v>
      </c>
      <c r="K1" s="12" t="s">
        <v>638</v>
      </c>
      <c r="L1" s="12" t="s">
        <v>606</v>
      </c>
      <c r="M1" s="14" t="s">
        <v>644</v>
      </c>
      <c r="N1" s="14" t="s">
        <v>645</v>
      </c>
      <c r="O1" s="14" t="s">
        <v>609</v>
      </c>
      <c r="P1" s="14" t="s">
        <v>646</v>
      </c>
      <c r="Q1" s="14" t="s">
        <v>608</v>
      </c>
    </row>
    <row r="2" spans="1:17" x14ac:dyDescent="0.25">
      <c r="A2" s="4" t="s">
        <v>615</v>
      </c>
      <c r="B2">
        <f>'agg_Exp01_AR_TC1,4,7_DG_a'!A2</f>
        <v>1</v>
      </c>
      <c r="C2">
        <f>'agg_Exp01_AR_TC1,4,7_DG_a'!R2</f>
        <v>0</v>
      </c>
      <c r="D2">
        <f>'agg_Exp01_AR_TC1,4,7_DG_a'!S2</f>
        <v>0</v>
      </c>
      <c r="E2">
        <f>'agg_Exp01_AR_TC1,4,7_DG_a'!T2</f>
        <v>0</v>
      </c>
      <c r="F2">
        <f>'agg_Exp01_AR_TC1,4,7_DG_a'!U2</f>
        <v>0</v>
      </c>
      <c r="G2">
        <f>'agg_Exp01_AR_TC1,4,7_DG_a'!V2</f>
        <v>0</v>
      </c>
      <c r="H2">
        <f>'agg_Exp01_AR_TC1,4,7_DG_a'!W2</f>
        <v>0</v>
      </c>
      <c r="I2">
        <f>'agg_Exp01_AR_TC1,4,7_DG_a'!X2</f>
        <v>0</v>
      </c>
      <c r="J2">
        <f>'agg_Exp01_AR_TC1,4,7_DG_a'!Y2</f>
        <v>0</v>
      </c>
      <c r="K2">
        <f>'agg_Exp01_AR_TC1,4,7_DG_a'!Z2</f>
        <v>0</v>
      </c>
      <c r="L2">
        <f>'agg_Exp01_AR_TC1,4,7_DG_a'!AA2</f>
        <v>0</v>
      </c>
      <c r="M2">
        <f>'agg_Exp01_AR_TC1,4,7_DG_a'!AB2</f>
        <v>0</v>
      </c>
      <c r="N2">
        <f>'agg_Exp01_AR_TC1,4,7_DG_a'!AC2</f>
        <v>0</v>
      </c>
      <c r="O2">
        <f>'agg_Exp01_AR_TC1,4,7_DG_a'!AD2</f>
        <v>0</v>
      </c>
      <c r="P2">
        <f>'agg_Exp01_AR_TC1,4,7_DG_a'!AE2</f>
        <v>0</v>
      </c>
      <c r="Q2">
        <f>'agg_Exp01_AR_TC1,4,7_DG_a'!AF2</f>
        <v>0</v>
      </c>
    </row>
    <row r="3" spans="1:17" x14ac:dyDescent="0.25">
      <c r="B3" t="str">
        <f>'agg_Exp01_AR_TC1,4,7_DG_a'!A3</f>
        <v>1. Recording: 13.08.2020 17:15:35</v>
      </c>
      <c r="C3">
        <f>'agg_Exp01_AR_TC1,4,7_DG_a'!R3</f>
        <v>69.536000000000001</v>
      </c>
      <c r="D3">
        <f>'agg_Exp01_AR_TC1,4,7_DG_a'!S3</f>
        <v>1.2929999999999999</v>
      </c>
      <c r="E3">
        <f>'agg_Exp01_AR_TC1,4,7_DG_a'!T3</f>
        <v>74.242000000000004</v>
      </c>
      <c r="F3">
        <f>'agg_Exp01_AR_TC1,4,7_DG_a'!U3</f>
        <v>14.695</v>
      </c>
      <c r="G3">
        <f>'agg_Exp01_AR_TC1,4,7_DG_a'!V3</f>
        <v>0.93300000000000005</v>
      </c>
      <c r="H3">
        <f>'agg_Exp01_AR_TC1,4,7_DG_a'!W3</f>
        <v>72.265000000000001</v>
      </c>
      <c r="I3">
        <f>'agg_Exp01_AR_TC1,4,7_DG_a'!X3</f>
        <v>73.489000000000004</v>
      </c>
      <c r="J3">
        <f>'agg_Exp01_AR_TC1,4,7_DG_a'!Y3</f>
        <v>12.991</v>
      </c>
      <c r="K3">
        <f>'agg_Exp01_AR_TC1,4,7_DG_a'!Z3</f>
        <v>1.7989999999999999</v>
      </c>
      <c r="L3">
        <f>'agg_Exp01_AR_TC1,4,7_DG_a'!AA3</f>
        <v>0</v>
      </c>
      <c r="M3">
        <f>'agg_Exp01_AR_TC1,4,7_DG_a'!AB3</f>
        <v>71.094999999999999</v>
      </c>
      <c r="N3">
        <f>'agg_Exp01_AR_TC1,4,7_DG_a'!AC3</f>
        <v>0</v>
      </c>
      <c r="O3">
        <f>'agg_Exp01_AR_TC1,4,7_DG_a'!AD3</f>
        <v>69.161000000000001</v>
      </c>
      <c r="P3">
        <f>'agg_Exp01_AR_TC1,4,7_DG_a'!AE3</f>
        <v>27.181999999999999</v>
      </c>
      <c r="Q3">
        <f>'agg_Exp01_AR_TC1,4,7_DG_a'!AF3</f>
        <v>0.77200000000000002</v>
      </c>
    </row>
    <row r="4" spans="1:17" x14ac:dyDescent="0.25">
      <c r="A4" s="4" t="s">
        <v>615</v>
      </c>
      <c r="B4">
        <f>'agg_Exp01_AR_TC1,4,7_DG_a'!A4</f>
        <v>2</v>
      </c>
      <c r="C4">
        <f>'agg_Exp01_AR_TC1,4,7_DG_a'!R4</f>
        <v>0</v>
      </c>
      <c r="D4">
        <f>'agg_Exp01_AR_TC1,4,7_DG_a'!S4</f>
        <v>0</v>
      </c>
      <c r="E4">
        <f>'agg_Exp01_AR_TC1,4,7_DG_a'!T4</f>
        <v>0</v>
      </c>
      <c r="F4">
        <f>'agg_Exp01_AR_TC1,4,7_DG_a'!U4</f>
        <v>0</v>
      </c>
      <c r="G4">
        <f>'agg_Exp01_AR_TC1,4,7_DG_a'!V4</f>
        <v>0</v>
      </c>
      <c r="H4">
        <f>'agg_Exp01_AR_TC1,4,7_DG_a'!W4</f>
        <v>0</v>
      </c>
      <c r="I4">
        <f>'agg_Exp01_AR_TC1,4,7_DG_a'!X4</f>
        <v>0</v>
      </c>
      <c r="J4">
        <f>'agg_Exp01_AR_TC1,4,7_DG_a'!Y4</f>
        <v>0</v>
      </c>
      <c r="K4">
        <f>'agg_Exp01_AR_TC1,4,7_DG_a'!Z4</f>
        <v>0</v>
      </c>
      <c r="L4">
        <f>'agg_Exp01_AR_TC1,4,7_DG_a'!AA4</f>
        <v>0</v>
      </c>
      <c r="M4">
        <f>'agg_Exp01_AR_TC1,4,7_DG_a'!AB4</f>
        <v>0</v>
      </c>
      <c r="N4">
        <f>'agg_Exp01_AR_TC1,4,7_DG_a'!AC4</f>
        <v>0</v>
      </c>
      <c r="O4">
        <f>'agg_Exp01_AR_TC1,4,7_DG_a'!AD4</f>
        <v>0</v>
      </c>
      <c r="P4">
        <f>'agg_Exp01_AR_TC1,4,7_DG_a'!AE4</f>
        <v>0</v>
      </c>
      <c r="Q4">
        <f>'agg_Exp01_AR_TC1,4,7_DG_a'!AF4</f>
        <v>0</v>
      </c>
    </row>
    <row r="5" spans="1:17" x14ac:dyDescent="0.25">
      <c r="B5" t="str">
        <f>'agg_Exp01_AR_TC1,4,7_DG_a'!A5</f>
        <v>1. Recording: 13.08.2020 19:22:29</v>
      </c>
      <c r="C5">
        <f>'agg_Exp01_AR_TC1,4,7_DG_a'!R5</f>
        <v>65.709999999999994</v>
      </c>
      <c r="D5">
        <f>'agg_Exp01_AR_TC1,4,7_DG_a'!S5</f>
        <v>0</v>
      </c>
      <c r="E5">
        <f>'agg_Exp01_AR_TC1,4,7_DG_a'!T5</f>
        <v>62.466999999999999</v>
      </c>
      <c r="F5">
        <f>'agg_Exp01_AR_TC1,4,7_DG_a'!U5</f>
        <v>28.498999999999999</v>
      </c>
      <c r="G5">
        <f>'agg_Exp01_AR_TC1,4,7_DG_a'!V5</f>
        <v>0.78500000000000003</v>
      </c>
      <c r="H5">
        <f>'agg_Exp01_AR_TC1,4,7_DG_a'!W5</f>
        <v>70.983999999999995</v>
      </c>
      <c r="I5">
        <f>'agg_Exp01_AR_TC1,4,7_DG_a'!X5</f>
        <v>24.004000000000001</v>
      </c>
      <c r="J5">
        <f>'agg_Exp01_AR_TC1,4,7_DG_a'!Y5</f>
        <v>24.073</v>
      </c>
      <c r="K5">
        <f>'agg_Exp01_AR_TC1,4,7_DG_a'!Z5</f>
        <v>31.145</v>
      </c>
      <c r="L5">
        <f>'agg_Exp01_AR_TC1,4,7_DG_a'!AA5</f>
        <v>0.84799999999999998</v>
      </c>
      <c r="M5">
        <f>'agg_Exp01_AR_TC1,4,7_DG_a'!AB5</f>
        <v>71.56</v>
      </c>
      <c r="N5">
        <f>'agg_Exp01_AR_TC1,4,7_DG_a'!AC5</f>
        <v>1.544</v>
      </c>
      <c r="O5">
        <f>'agg_Exp01_AR_TC1,4,7_DG_a'!AD5</f>
        <v>48.262</v>
      </c>
      <c r="P5">
        <f>'agg_Exp01_AR_TC1,4,7_DG_a'!AE5</f>
        <v>39.627000000000002</v>
      </c>
      <c r="Q5">
        <f>'agg_Exp01_AR_TC1,4,7_DG_a'!AF5</f>
        <v>0.82299999999999995</v>
      </c>
    </row>
    <row r="6" spans="1:17" x14ac:dyDescent="0.25">
      <c r="A6" s="4" t="s">
        <v>615</v>
      </c>
      <c r="B6">
        <f>'agg_Exp01_AR_TC1,4,7_DG_a'!A6</f>
        <v>3</v>
      </c>
      <c r="C6">
        <f>'agg_Exp01_AR_TC1,4,7_DG_a'!R6</f>
        <v>0</v>
      </c>
      <c r="D6">
        <f>'agg_Exp01_AR_TC1,4,7_DG_a'!S6</f>
        <v>0</v>
      </c>
      <c r="E6">
        <f>'agg_Exp01_AR_TC1,4,7_DG_a'!T6</f>
        <v>0</v>
      </c>
      <c r="F6">
        <f>'agg_Exp01_AR_TC1,4,7_DG_a'!U6</f>
        <v>0</v>
      </c>
      <c r="G6">
        <f>'agg_Exp01_AR_TC1,4,7_DG_a'!V6</f>
        <v>0</v>
      </c>
      <c r="H6">
        <f>'agg_Exp01_AR_TC1,4,7_DG_a'!W6</f>
        <v>0</v>
      </c>
      <c r="I6">
        <f>'agg_Exp01_AR_TC1,4,7_DG_a'!X6</f>
        <v>0</v>
      </c>
      <c r="J6">
        <f>'agg_Exp01_AR_TC1,4,7_DG_a'!Y6</f>
        <v>0</v>
      </c>
      <c r="K6">
        <f>'agg_Exp01_AR_TC1,4,7_DG_a'!Z6</f>
        <v>0</v>
      </c>
      <c r="L6">
        <f>'agg_Exp01_AR_TC1,4,7_DG_a'!AA6</f>
        <v>0</v>
      </c>
      <c r="M6">
        <f>'agg_Exp01_AR_TC1,4,7_DG_a'!AB6</f>
        <v>0</v>
      </c>
      <c r="N6">
        <f>'agg_Exp01_AR_TC1,4,7_DG_a'!AC6</f>
        <v>0</v>
      </c>
      <c r="O6">
        <f>'agg_Exp01_AR_TC1,4,7_DG_a'!AD6</f>
        <v>0</v>
      </c>
      <c r="P6">
        <f>'agg_Exp01_AR_TC1,4,7_DG_a'!AE6</f>
        <v>0</v>
      </c>
      <c r="Q6">
        <f>'agg_Exp01_AR_TC1,4,7_DG_a'!AF6</f>
        <v>0</v>
      </c>
    </row>
    <row r="7" spans="1:17" x14ac:dyDescent="0.25">
      <c r="B7" t="str">
        <f>'agg_Exp01_AR_TC1,4,7_DG_a'!A7</f>
        <v>1. Recording: 14.08.2020 15:16:40</v>
      </c>
      <c r="C7">
        <f>'agg_Exp01_AR_TC1,4,7_DG_a'!R7</f>
        <v>73.712999999999994</v>
      </c>
      <c r="D7">
        <f>'agg_Exp01_AR_TC1,4,7_DG_a'!S7</f>
        <v>0</v>
      </c>
      <c r="E7">
        <f>'agg_Exp01_AR_TC1,4,7_DG_a'!T7</f>
        <v>89.5</v>
      </c>
      <c r="F7">
        <f>'agg_Exp01_AR_TC1,4,7_DG_a'!U7</f>
        <v>8.6959999999999997</v>
      </c>
      <c r="G7">
        <f>'agg_Exp01_AR_TC1,4,7_DG_a'!V7</f>
        <v>0</v>
      </c>
      <c r="H7">
        <f>'agg_Exp01_AR_TC1,4,7_DG_a'!W7</f>
        <v>72.549000000000007</v>
      </c>
      <c r="I7">
        <f>'agg_Exp01_AR_TC1,4,7_DG_a'!X7</f>
        <v>98.861000000000004</v>
      </c>
      <c r="J7">
        <f>'agg_Exp01_AR_TC1,4,7_DG_a'!Y7</f>
        <v>0.59099999999999997</v>
      </c>
      <c r="K7">
        <f>'agg_Exp01_AR_TC1,4,7_DG_a'!Z7</f>
        <v>0</v>
      </c>
      <c r="L7">
        <f>'agg_Exp01_AR_TC1,4,7_DG_a'!AA7</f>
        <v>0</v>
      </c>
      <c r="M7">
        <f>'agg_Exp01_AR_TC1,4,7_DG_a'!AB7</f>
        <v>71.756</v>
      </c>
      <c r="N7">
        <f>'agg_Exp01_AR_TC1,4,7_DG_a'!AC7</f>
        <v>0</v>
      </c>
      <c r="O7">
        <f>'agg_Exp01_AR_TC1,4,7_DG_a'!AD7</f>
        <v>65.59</v>
      </c>
      <c r="P7">
        <f>'agg_Exp01_AR_TC1,4,7_DG_a'!AE7</f>
        <v>29.949000000000002</v>
      </c>
      <c r="Q7">
        <f>'agg_Exp01_AR_TC1,4,7_DG_a'!AF7</f>
        <v>0</v>
      </c>
    </row>
    <row r="8" spans="1:17" x14ac:dyDescent="0.25">
      <c r="A8" s="4" t="s">
        <v>615</v>
      </c>
      <c r="B8">
        <f>'agg_Exp01_AR_TC1,4,7_DG_a'!A8</f>
        <v>4</v>
      </c>
      <c r="C8">
        <f>'agg_Exp01_AR_TC1,4,7_DG_a'!R8</f>
        <v>0</v>
      </c>
      <c r="D8">
        <f>'agg_Exp01_AR_TC1,4,7_DG_a'!S8</f>
        <v>0</v>
      </c>
      <c r="E8">
        <f>'agg_Exp01_AR_TC1,4,7_DG_a'!T8</f>
        <v>0</v>
      </c>
      <c r="F8">
        <f>'agg_Exp01_AR_TC1,4,7_DG_a'!U8</f>
        <v>0</v>
      </c>
      <c r="G8">
        <f>'agg_Exp01_AR_TC1,4,7_DG_a'!V8</f>
        <v>0</v>
      </c>
      <c r="H8">
        <f>'agg_Exp01_AR_TC1,4,7_DG_a'!W8</f>
        <v>0</v>
      </c>
      <c r="I8">
        <f>'agg_Exp01_AR_TC1,4,7_DG_a'!X8</f>
        <v>0</v>
      </c>
      <c r="J8">
        <f>'agg_Exp01_AR_TC1,4,7_DG_a'!Y8</f>
        <v>0</v>
      </c>
      <c r="K8">
        <f>'agg_Exp01_AR_TC1,4,7_DG_a'!Z8</f>
        <v>0</v>
      </c>
      <c r="L8">
        <f>'agg_Exp01_AR_TC1,4,7_DG_a'!AA8</f>
        <v>0</v>
      </c>
      <c r="M8">
        <f>'agg_Exp01_AR_TC1,4,7_DG_a'!AB8</f>
        <v>0</v>
      </c>
      <c r="N8">
        <f>'agg_Exp01_AR_TC1,4,7_DG_a'!AC8</f>
        <v>0</v>
      </c>
      <c r="O8">
        <f>'agg_Exp01_AR_TC1,4,7_DG_a'!AD8</f>
        <v>0</v>
      </c>
      <c r="P8">
        <f>'agg_Exp01_AR_TC1,4,7_DG_a'!AE8</f>
        <v>0</v>
      </c>
      <c r="Q8">
        <f>'agg_Exp01_AR_TC1,4,7_DG_a'!AF8</f>
        <v>0</v>
      </c>
    </row>
    <row r="9" spans="1:17" x14ac:dyDescent="0.25">
      <c r="B9" t="str">
        <f>'agg_Exp01_AR_TC1,4,7_DG_a'!A9</f>
        <v>1. Recording: 15.08.2020 10:28:17</v>
      </c>
      <c r="C9">
        <f>'agg_Exp01_AR_TC1,4,7_DG_a'!R9</f>
        <v>70.501999999999995</v>
      </c>
      <c r="D9">
        <f>'agg_Exp01_AR_TC1,4,7_DG_a'!S9</f>
        <v>0</v>
      </c>
      <c r="E9">
        <f>'agg_Exp01_AR_TC1,4,7_DG_a'!T9</f>
        <v>75.481999999999999</v>
      </c>
      <c r="F9">
        <f>'agg_Exp01_AR_TC1,4,7_DG_a'!U9</f>
        <v>17.888999999999999</v>
      </c>
      <c r="G9">
        <f>'agg_Exp01_AR_TC1,4,7_DG_a'!V9</f>
        <v>0</v>
      </c>
      <c r="H9">
        <f>'agg_Exp01_AR_TC1,4,7_DG_a'!W9</f>
        <v>72.116</v>
      </c>
      <c r="I9">
        <f>'agg_Exp01_AR_TC1,4,7_DG_a'!X9</f>
        <v>71.813000000000002</v>
      </c>
      <c r="J9">
        <f>'agg_Exp01_AR_TC1,4,7_DG_a'!Y9</f>
        <v>19.606999999999999</v>
      </c>
      <c r="K9">
        <f>'agg_Exp01_AR_TC1,4,7_DG_a'!Z9</f>
        <v>3.15</v>
      </c>
      <c r="L9">
        <f>'agg_Exp01_AR_TC1,4,7_DG_a'!AA9</f>
        <v>0</v>
      </c>
      <c r="M9">
        <f>'agg_Exp01_AR_TC1,4,7_DG_a'!AB9</f>
        <v>71.903000000000006</v>
      </c>
      <c r="N9">
        <f>'agg_Exp01_AR_TC1,4,7_DG_a'!AC9</f>
        <v>0</v>
      </c>
      <c r="O9">
        <f>'agg_Exp01_AR_TC1,4,7_DG_a'!AD9</f>
        <v>92.284000000000006</v>
      </c>
      <c r="P9">
        <f>'agg_Exp01_AR_TC1,4,7_DG_a'!AE9</f>
        <v>6.5810000000000004</v>
      </c>
      <c r="Q9">
        <f>'agg_Exp01_AR_TC1,4,7_DG_a'!AF9</f>
        <v>0</v>
      </c>
    </row>
    <row r="10" spans="1:17" x14ac:dyDescent="0.25">
      <c r="A10" s="4" t="s">
        <v>615</v>
      </c>
      <c r="B10">
        <f>'agg_Exp01_AR_TC1,4,7_DG_a'!A10</f>
        <v>5</v>
      </c>
      <c r="C10">
        <f>'agg_Exp01_AR_TC1,4,7_DG_a'!R10</f>
        <v>0</v>
      </c>
      <c r="D10">
        <f>'agg_Exp01_AR_TC1,4,7_DG_a'!S10</f>
        <v>0</v>
      </c>
      <c r="E10">
        <f>'agg_Exp01_AR_TC1,4,7_DG_a'!T10</f>
        <v>0</v>
      </c>
      <c r="F10">
        <f>'agg_Exp01_AR_TC1,4,7_DG_a'!U10</f>
        <v>0</v>
      </c>
      <c r="G10">
        <f>'agg_Exp01_AR_TC1,4,7_DG_a'!V10</f>
        <v>0</v>
      </c>
      <c r="H10">
        <f>'agg_Exp01_AR_TC1,4,7_DG_a'!W10</f>
        <v>0</v>
      </c>
      <c r="I10">
        <f>'agg_Exp01_AR_TC1,4,7_DG_a'!X10</f>
        <v>0</v>
      </c>
      <c r="J10">
        <f>'agg_Exp01_AR_TC1,4,7_DG_a'!Y10</f>
        <v>0</v>
      </c>
      <c r="K10">
        <f>'agg_Exp01_AR_TC1,4,7_DG_a'!Z10</f>
        <v>0</v>
      </c>
      <c r="L10">
        <f>'agg_Exp01_AR_TC1,4,7_DG_a'!AA10</f>
        <v>0</v>
      </c>
      <c r="M10">
        <f>'agg_Exp01_AR_TC1,4,7_DG_a'!AB10</f>
        <v>0</v>
      </c>
      <c r="N10">
        <f>'agg_Exp01_AR_TC1,4,7_DG_a'!AC10</f>
        <v>0</v>
      </c>
      <c r="O10">
        <f>'agg_Exp01_AR_TC1,4,7_DG_a'!AD10</f>
        <v>0</v>
      </c>
      <c r="P10">
        <f>'agg_Exp01_AR_TC1,4,7_DG_a'!AE10</f>
        <v>0</v>
      </c>
      <c r="Q10">
        <f>'agg_Exp01_AR_TC1,4,7_DG_a'!AF10</f>
        <v>0</v>
      </c>
    </row>
    <row r="11" spans="1:17" x14ac:dyDescent="0.25">
      <c r="B11" t="str">
        <f>'agg_Exp01_AR_TC1,4,7_DG_a'!A11</f>
        <v>1. Recording: 15.08.2020 13:52:29</v>
      </c>
      <c r="C11">
        <f>'agg_Exp01_AR_TC1,4,7_DG_a'!R11</f>
        <v>70.388999999999996</v>
      </c>
      <c r="D11">
        <f>'agg_Exp01_AR_TC1,4,7_DG_a'!S11</f>
        <v>0.42599999999999999</v>
      </c>
      <c r="E11">
        <f>'agg_Exp01_AR_TC1,4,7_DG_a'!T11</f>
        <v>71.216999999999999</v>
      </c>
      <c r="F11">
        <f>'agg_Exp01_AR_TC1,4,7_DG_a'!U11</f>
        <v>27.498999999999999</v>
      </c>
      <c r="G11">
        <f>'agg_Exp01_AR_TC1,4,7_DG_a'!V11</f>
        <v>0.307</v>
      </c>
      <c r="H11">
        <f>'agg_Exp01_AR_TC1,4,7_DG_a'!W11</f>
        <v>71.146000000000001</v>
      </c>
      <c r="I11">
        <f>'agg_Exp01_AR_TC1,4,7_DG_a'!X11</f>
        <v>6.4180000000000001</v>
      </c>
      <c r="J11">
        <f>'agg_Exp01_AR_TC1,4,7_DG_a'!Y11</f>
        <v>76.802999999999997</v>
      </c>
      <c r="K11">
        <f>'agg_Exp01_AR_TC1,4,7_DG_a'!Z11</f>
        <v>8.8550000000000004</v>
      </c>
      <c r="L11">
        <f>'agg_Exp01_AR_TC1,4,7_DG_a'!AA11</f>
        <v>0</v>
      </c>
      <c r="M11">
        <f>'agg_Exp01_AR_TC1,4,7_DG_a'!AB11</f>
        <v>70.941000000000003</v>
      </c>
      <c r="N11">
        <f>'agg_Exp01_AR_TC1,4,7_DG_a'!AC11</f>
        <v>1.147</v>
      </c>
      <c r="O11">
        <f>'agg_Exp01_AR_TC1,4,7_DG_a'!AD11</f>
        <v>46.521999999999998</v>
      </c>
      <c r="P11">
        <f>'agg_Exp01_AR_TC1,4,7_DG_a'!AE11</f>
        <v>48.392000000000003</v>
      </c>
      <c r="Q11">
        <f>'agg_Exp01_AR_TC1,4,7_DG_a'!AF11</f>
        <v>1.9</v>
      </c>
    </row>
    <row r="12" spans="1:17" x14ac:dyDescent="0.25">
      <c r="A12" s="15" t="s">
        <v>647</v>
      </c>
      <c r="B12">
        <f>'agg_Exp01_AR_TC1,4,7_0819_DG'!A2</f>
        <v>6</v>
      </c>
      <c r="C12">
        <f>'agg_Exp01_AR_TC1,4,7_0819_DG'!R2</f>
        <v>0</v>
      </c>
      <c r="D12">
        <f>'agg_Exp01_AR_TC1,4,7_0819_DG'!S2</f>
        <v>0</v>
      </c>
      <c r="E12">
        <f>'agg_Exp01_AR_TC1,4,7_0819_DG'!T2</f>
        <v>0</v>
      </c>
      <c r="F12">
        <f>'agg_Exp01_AR_TC1,4,7_0819_DG'!U2</f>
        <v>0</v>
      </c>
      <c r="G12">
        <f>'agg_Exp01_AR_TC1,4,7_0819_DG'!V2</f>
        <v>0</v>
      </c>
      <c r="H12">
        <f>'agg_Exp01_AR_TC1,4,7_0819_DG'!W2</f>
        <v>0</v>
      </c>
      <c r="I12">
        <f>'agg_Exp01_AR_TC1,4,7_0819_DG'!X2</f>
        <v>0</v>
      </c>
      <c r="J12">
        <f>'agg_Exp01_AR_TC1,4,7_0819_DG'!Y2</f>
        <v>0</v>
      </c>
      <c r="K12">
        <f>'agg_Exp01_AR_TC1,4,7_0819_DG'!Z2</f>
        <v>0</v>
      </c>
      <c r="L12">
        <f>'agg_Exp01_AR_TC1,4,7_0819_DG'!AA2</f>
        <v>0</v>
      </c>
      <c r="M12">
        <f>'agg_Exp01_AR_TC1,4,7_0819_DG'!AB2</f>
        <v>0</v>
      </c>
      <c r="N12">
        <f>'agg_Exp01_AR_TC1,4,7_0819_DG'!AC2</f>
        <v>0</v>
      </c>
      <c r="O12">
        <f>'agg_Exp01_AR_TC1,4,7_0819_DG'!AD2</f>
        <v>0</v>
      </c>
      <c r="P12">
        <f>'agg_Exp01_AR_TC1,4,7_0819_DG'!AE2</f>
        <v>0</v>
      </c>
      <c r="Q12">
        <f>'agg_Exp01_AR_TC1,4,7_0819_DG'!AF2</f>
        <v>0</v>
      </c>
    </row>
    <row r="13" spans="1:17" x14ac:dyDescent="0.25">
      <c r="B13" t="str">
        <f>'agg_Exp01_AR_TC1,4,7_0819_DG'!A3</f>
        <v>1. Recording: 19.08.2020 11:01:23</v>
      </c>
      <c r="C13">
        <f>'agg_Exp01_AR_TC1,4,7_0819_DG'!R3</f>
        <v>71.459999999999994</v>
      </c>
      <c r="D13">
        <f>'agg_Exp01_AR_TC1,4,7_0819_DG'!S3</f>
        <v>0.97</v>
      </c>
      <c r="E13">
        <f>'agg_Exp01_AR_TC1,4,7_0819_DG'!T3</f>
        <v>71.225999999999999</v>
      </c>
      <c r="F13">
        <f>'agg_Exp01_AR_TC1,4,7_0819_DG'!U3</f>
        <v>22.74</v>
      </c>
      <c r="G13">
        <f>'agg_Exp01_AR_TC1,4,7_0819_DG'!V3</f>
        <v>0.73499999999999999</v>
      </c>
      <c r="H13">
        <f>'agg_Exp01_AR_TC1,4,7_0819_DG'!W3</f>
        <v>72.486999999999995</v>
      </c>
      <c r="I13">
        <f>'agg_Exp01_AR_TC1,4,7_0819_DG'!X3</f>
        <v>91.185000000000002</v>
      </c>
      <c r="J13">
        <f>'agg_Exp01_AR_TC1,4,7_0819_DG'!Y3</f>
        <v>2.347</v>
      </c>
      <c r="K13">
        <f>'agg_Exp01_AR_TC1,4,7_0819_DG'!Z3</f>
        <v>0.56299999999999994</v>
      </c>
      <c r="L13">
        <f>'agg_Exp01_AR_TC1,4,7_0819_DG'!AA3</f>
        <v>0</v>
      </c>
      <c r="M13">
        <f>'agg_Exp01_AR_TC1,4,7_0819_DG'!AB3</f>
        <v>71.813999999999993</v>
      </c>
      <c r="N13">
        <f>'agg_Exp01_AR_TC1,4,7_0819_DG'!AC3</f>
        <v>0</v>
      </c>
      <c r="O13">
        <f>'agg_Exp01_AR_TC1,4,7_0819_DG'!AD3</f>
        <v>70.619</v>
      </c>
      <c r="P13">
        <f>'agg_Exp01_AR_TC1,4,7_0819_DG'!AE3</f>
        <v>12.265000000000001</v>
      </c>
      <c r="Q13">
        <f>'agg_Exp01_AR_TC1,4,7_0819_DG'!AF3</f>
        <v>0</v>
      </c>
    </row>
    <row r="14" spans="1:17" x14ac:dyDescent="0.25">
      <c r="A14" s="5" t="s">
        <v>617</v>
      </c>
      <c r="B14">
        <f>'agg_Exp01_AR_TC1,4,7_DG_b'!A12</f>
        <v>7</v>
      </c>
      <c r="C14">
        <f>'agg_Exp01_AR_TC1,4,7_DG_b'!R12</f>
        <v>0</v>
      </c>
      <c r="D14">
        <f>'agg_Exp01_AR_TC1,4,7_DG_b'!S12</f>
        <v>0</v>
      </c>
      <c r="E14">
        <f>'agg_Exp01_AR_TC1,4,7_DG_b'!T12</f>
        <v>0</v>
      </c>
      <c r="F14">
        <f>'agg_Exp01_AR_TC1,4,7_DG_b'!U12</f>
        <v>0</v>
      </c>
      <c r="G14">
        <f>'agg_Exp01_AR_TC1,4,7_DG_b'!V12</f>
        <v>0</v>
      </c>
      <c r="H14">
        <f>'agg_Exp01_AR_TC1,4,7_DG_b'!W12</f>
        <v>0</v>
      </c>
      <c r="I14">
        <f>'agg_Exp01_AR_TC1,4,7_DG_b'!X12</f>
        <v>0</v>
      </c>
      <c r="J14">
        <f>'agg_Exp01_AR_TC1,4,7_DG_b'!Y12</f>
        <v>0</v>
      </c>
      <c r="K14">
        <f>'agg_Exp01_AR_TC1,4,7_DG_b'!Z12</f>
        <v>0</v>
      </c>
      <c r="L14">
        <f>'agg_Exp01_AR_TC1,4,7_DG_b'!AA12</f>
        <v>0</v>
      </c>
      <c r="M14">
        <f>'agg_Exp01_AR_TC1,4,7_DG_b'!AB12</f>
        <v>0</v>
      </c>
      <c r="N14">
        <f>'agg_Exp01_AR_TC1,4,7_DG_b'!AC12</f>
        <v>0</v>
      </c>
      <c r="O14">
        <f>'agg_Exp01_AR_TC1,4,7_DG_b'!AD12</f>
        <v>0</v>
      </c>
      <c r="P14">
        <f>'agg_Exp01_AR_TC1,4,7_DG_b'!AE12</f>
        <v>0</v>
      </c>
      <c r="Q14">
        <f>'agg_Exp01_AR_TC1,4,7_DG_b'!AF12</f>
        <v>0</v>
      </c>
    </row>
    <row r="15" spans="1:17" x14ac:dyDescent="0.25">
      <c r="B15" t="str">
        <f>'agg_Exp01_AR_TC1,4,7_DG_b'!A13</f>
        <v>1. Recording: 20.08.2020 09:37:57</v>
      </c>
      <c r="C15">
        <f>'agg_Exp01_AR_TC1,4,7_DG_b'!R13</f>
        <v>69.634</v>
      </c>
      <c r="D15">
        <f>'agg_Exp01_AR_TC1,4,7_DG_b'!S13</f>
        <v>0</v>
      </c>
      <c r="E15">
        <f>'agg_Exp01_AR_TC1,4,7_DG_b'!T13</f>
        <v>49.845999999999997</v>
      </c>
      <c r="F15">
        <f>'agg_Exp01_AR_TC1,4,7_DG_b'!U13</f>
        <v>43.290999999999997</v>
      </c>
      <c r="G15">
        <f>'agg_Exp01_AR_TC1,4,7_DG_b'!V13</f>
        <v>0</v>
      </c>
      <c r="H15">
        <f>'agg_Exp01_AR_TC1,4,7_DG_b'!W13</f>
        <v>71.965999999999994</v>
      </c>
      <c r="I15">
        <f>'agg_Exp01_AR_TC1,4,7_DG_b'!X13</f>
        <v>76.647000000000006</v>
      </c>
      <c r="J15">
        <f>'agg_Exp01_AR_TC1,4,7_DG_b'!Y13</f>
        <v>0.20699999999999999</v>
      </c>
      <c r="K15">
        <f>'agg_Exp01_AR_TC1,4,7_DG_b'!Z13</f>
        <v>6.7350000000000003</v>
      </c>
      <c r="L15">
        <f>'agg_Exp01_AR_TC1,4,7_DG_b'!AA13</f>
        <v>0</v>
      </c>
      <c r="M15">
        <f>'agg_Exp01_AR_TC1,4,7_DG_b'!AB13</f>
        <v>71.811999999999998</v>
      </c>
      <c r="N15">
        <f>'agg_Exp01_AR_TC1,4,7_DG_b'!AC13</f>
        <v>0</v>
      </c>
      <c r="O15">
        <f>'agg_Exp01_AR_TC1,4,7_DG_b'!AD13</f>
        <v>62.991</v>
      </c>
      <c r="P15">
        <f>'agg_Exp01_AR_TC1,4,7_DG_b'!AE13</f>
        <v>22.308</v>
      </c>
      <c r="Q15">
        <f>'agg_Exp01_AR_TC1,4,7_DG_b'!AF13</f>
        <v>0</v>
      </c>
    </row>
    <row r="16" spans="1:17" x14ac:dyDescent="0.25">
      <c r="A16" s="5" t="s">
        <v>617</v>
      </c>
      <c r="B16">
        <f>'agg_Exp01_AR_TC1,4,7_DG_b'!A14</f>
        <v>8</v>
      </c>
      <c r="C16">
        <f>'agg_Exp01_AR_TC1,4,7_DG_b'!R14</f>
        <v>0</v>
      </c>
      <c r="D16">
        <f>'agg_Exp01_AR_TC1,4,7_DG_b'!S14</f>
        <v>0</v>
      </c>
      <c r="E16">
        <f>'agg_Exp01_AR_TC1,4,7_DG_b'!T14</f>
        <v>0</v>
      </c>
      <c r="F16">
        <f>'agg_Exp01_AR_TC1,4,7_DG_b'!U14</f>
        <v>0</v>
      </c>
      <c r="G16">
        <f>'agg_Exp01_AR_TC1,4,7_DG_b'!V14</f>
        <v>0</v>
      </c>
      <c r="H16">
        <f>'agg_Exp01_AR_TC1,4,7_DG_b'!W14</f>
        <v>0</v>
      </c>
      <c r="I16">
        <f>'agg_Exp01_AR_TC1,4,7_DG_b'!X14</f>
        <v>0</v>
      </c>
      <c r="J16">
        <f>'agg_Exp01_AR_TC1,4,7_DG_b'!Y14</f>
        <v>0</v>
      </c>
      <c r="K16">
        <f>'agg_Exp01_AR_TC1,4,7_DG_b'!Z14</f>
        <v>0</v>
      </c>
      <c r="L16">
        <f>'agg_Exp01_AR_TC1,4,7_DG_b'!AA14</f>
        <v>0</v>
      </c>
      <c r="M16">
        <f>'agg_Exp01_AR_TC1,4,7_DG_b'!AB14</f>
        <v>0</v>
      </c>
      <c r="N16">
        <f>'agg_Exp01_AR_TC1,4,7_DG_b'!AC14</f>
        <v>0</v>
      </c>
      <c r="O16">
        <f>'agg_Exp01_AR_TC1,4,7_DG_b'!AD14</f>
        <v>0</v>
      </c>
      <c r="P16">
        <f>'agg_Exp01_AR_TC1,4,7_DG_b'!AE14</f>
        <v>0</v>
      </c>
      <c r="Q16">
        <f>'agg_Exp01_AR_TC1,4,7_DG_b'!AF14</f>
        <v>0</v>
      </c>
    </row>
    <row r="17" spans="1:17" x14ac:dyDescent="0.25">
      <c r="B17" t="str">
        <f>'agg_Exp01_AR_TC1,4,7_DG_b'!A15</f>
        <v>1. Recording: 20.08.2020 11:12:49</v>
      </c>
      <c r="C17">
        <f>'agg_Exp01_AR_TC1,4,7_DG_b'!R15</f>
        <v>72.367000000000004</v>
      </c>
      <c r="D17">
        <f>'agg_Exp01_AR_TC1,4,7_DG_b'!S15</f>
        <v>0</v>
      </c>
      <c r="E17">
        <f>'agg_Exp01_AR_TC1,4,7_DG_b'!T15</f>
        <v>71.414000000000001</v>
      </c>
      <c r="F17">
        <f>'agg_Exp01_AR_TC1,4,7_DG_b'!U15</f>
        <v>28.887</v>
      </c>
      <c r="G17">
        <f>'agg_Exp01_AR_TC1,4,7_DG_b'!V15</f>
        <v>0</v>
      </c>
      <c r="H17">
        <f>'agg_Exp01_AR_TC1,4,7_DG_b'!W15</f>
        <v>71.183999999999997</v>
      </c>
      <c r="I17">
        <f>'agg_Exp01_AR_TC1,4,7_DG_b'!X15</f>
        <v>75.472999999999999</v>
      </c>
      <c r="J17">
        <f>'agg_Exp01_AR_TC1,4,7_DG_b'!Y15</f>
        <v>5.8780000000000001</v>
      </c>
      <c r="K17">
        <f>'agg_Exp01_AR_TC1,4,7_DG_b'!Z15</f>
        <v>12.904999999999999</v>
      </c>
      <c r="L17">
        <f>'agg_Exp01_AR_TC1,4,7_DG_b'!AA15</f>
        <v>0</v>
      </c>
      <c r="M17">
        <f>'agg_Exp01_AR_TC1,4,7_DG_b'!AB15</f>
        <v>71.933000000000007</v>
      </c>
      <c r="N17">
        <f>'agg_Exp01_AR_TC1,4,7_DG_b'!AC15</f>
        <v>0</v>
      </c>
      <c r="O17">
        <f>'agg_Exp01_AR_TC1,4,7_DG_b'!AD15</f>
        <v>80.119</v>
      </c>
      <c r="P17">
        <f>'agg_Exp01_AR_TC1,4,7_DG_b'!AE15</f>
        <v>18.841000000000001</v>
      </c>
      <c r="Q17">
        <f>'agg_Exp01_AR_TC1,4,7_DG_b'!AF15</f>
        <v>0</v>
      </c>
    </row>
    <row r="18" spans="1:17" x14ac:dyDescent="0.25">
      <c r="A18" s="5" t="s">
        <v>617</v>
      </c>
      <c r="B18">
        <f>'agg_Exp01_AR_TC1,4,7_DG_b'!A16</f>
        <v>9</v>
      </c>
      <c r="C18">
        <f>'agg_Exp01_AR_TC1,4,7_DG_b'!R16</f>
        <v>0</v>
      </c>
      <c r="D18">
        <f>'agg_Exp01_AR_TC1,4,7_DG_b'!S16</f>
        <v>0</v>
      </c>
      <c r="E18">
        <f>'agg_Exp01_AR_TC1,4,7_DG_b'!T16</f>
        <v>0</v>
      </c>
      <c r="F18">
        <f>'agg_Exp01_AR_TC1,4,7_DG_b'!U16</f>
        <v>0</v>
      </c>
      <c r="G18">
        <f>'agg_Exp01_AR_TC1,4,7_DG_b'!V16</f>
        <v>0</v>
      </c>
      <c r="H18">
        <f>'agg_Exp01_AR_TC1,4,7_DG_b'!W16</f>
        <v>0</v>
      </c>
      <c r="I18">
        <f>'agg_Exp01_AR_TC1,4,7_DG_b'!X16</f>
        <v>0</v>
      </c>
      <c r="J18">
        <f>'agg_Exp01_AR_TC1,4,7_DG_b'!Y16</f>
        <v>0</v>
      </c>
      <c r="K18">
        <f>'agg_Exp01_AR_TC1,4,7_DG_b'!Z16</f>
        <v>0</v>
      </c>
      <c r="L18">
        <f>'agg_Exp01_AR_TC1,4,7_DG_b'!AA16</f>
        <v>0</v>
      </c>
      <c r="M18">
        <f>'agg_Exp01_AR_TC1,4,7_DG_b'!AB16</f>
        <v>0</v>
      </c>
      <c r="N18">
        <f>'agg_Exp01_AR_TC1,4,7_DG_b'!AC16</f>
        <v>0</v>
      </c>
      <c r="O18">
        <f>'agg_Exp01_AR_TC1,4,7_DG_b'!AD16</f>
        <v>0</v>
      </c>
      <c r="P18">
        <f>'agg_Exp01_AR_TC1,4,7_DG_b'!AE16</f>
        <v>0</v>
      </c>
      <c r="Q18">
        <f>'agg_Exp01_AR_TC1,4,7_DG_b'!AF16</f>
        <v>0</v>
      </c>
    </row>
    <row r="19" spans="1:17" x14ac:dyDescent="0.25">
      <c r="B19" t="str">
        <f>'agg_Exp01_AR_TC1,4,7_DG_b'!A17</f>
        <v>1. Recording: 20.08.2020 13:27:29</v>
      </c>
      <c r="C19">
        <f>'agg_Exp01_AR_TC1,4,7_DG_b'!R17</f>
        <v>70.668000000000006</v>
      </c>
      <c r="D19">
        <f>'agg_Exp01_AR_TC1,4,7_DG_b'!S17</f>
        <v>0</v>
      </c>
      <c r="E19">
        <f>'agg_Exp01_AR_TC1,4,7_DG_b'!T17</f>
        <v>53.875999999999998</v>
      </c>
      <c r="F19">
        <f>'agg_Exp01_AR_TC1,4,7_DG_b'!U17</f>
        <v>39.564999999999998</v>
      </c>
      <c r="G19">
        <f>'agg_Exp01_AR_TC1,4,7_DG_b'!V17</f>
        <v>0</v>
      </c>
      <c r="H19">
        <f>'agg_Exp01_AR_TC1,4,7_DG_b'!W17</f>
        <v>69.394000000000005</v>
      </c>
      <c r="I19">
        <f>'agg_Exp01_AR_TC1,4,7_DG_b'!X17</f>
        <v>92.876999999999995</v>
      </c>
      <c r="J19">
        <f>'agg_Exp01_AR_TC1,4,7_DG_b'!Y17</f>
        <v>0.38500000000000001</v>
      </c>
      <c r="K19">
        <f>'agg_Exp01_AR_TC1,4,7_DG_b'!Z17</f>
        <v>0</v>
      </c>
      <c r="L19">
        <f>'agg_Exp01_AR_TC1,4,7_DG_b'!AA17</f>
        <v>0</v>
      </c>
      <c r="M19">
        <f>'agg_Exp01_AR_TC1,4,7_DG_b'!AB17</f>
        <v>69.887</v>
      </c>
      <c r="N19">
        <f>'agg_Exp01_AR_TC1,4,7_DG_b'!AC17</f>
        <v>0.312</v>
      </c>
      <c r="O19">
        <f>'agg_Exp01_AR_TC1,4,7_DG_b'!AD17</f>
        <v>59.432000000000002</v>
      </c>
      <c r="P19">
        <f>'agg_Exp01_AR_TC1,4,7_DG_b'!AE17</f>
        <v>27.632000000000001</v>
      </c>
      <c r="Q19">
        <f>'agg_Exp01_AR_TC1,4,7_DG_b'!AF17</f>
        <v>0.52700000000000002</v>
      </c>
    </row>
    <row r="20" spans="1:17" x14ac:dyDescent="0.25">
      <c r="A20" s="5" t="s">
        <v>617</v>
      </c>
      <c r="B20">
        <f>'agg_Exp01_AR_TC1,4,7_DG_b'!A18</f>
        <v>10</v>
      </c>
      <c r="C20">
        <f>'agg_Exp01_AR_TC1,4,7_DG_b'!R18</f>
        <v>0</v>
      </c>
      <c r="D20">
        <f>'agg_Exp01_AR_TC1,4,7_DG_b'!S18</f>
        <v>0</v>
      </c>
      <c r="E20">
        <f>'agg_Exp01_AR_TC1,4,7_DG_b'!T18</f>
        <v>0</v>
      </c>
      <c r="F20">
        <f>'agg_Exp01_AR_TC1,4,7_DG_b'!U18</f>
        <v>0</v>
      </c>
      <c r="G20">
        <f>'agg_Exp01_AR_TC1,4,7_DG_b'!V18</f>
        <v>0</v>
      </c>
      <c r="H20">
        <f>'agg_Exp01_AR_TC1,4,7_DG_b'!W18</f>
        <v>0</v>
      </c>
      <c r="I20">
        <f>'agg_Exp01_AR_TC1,4,7_DG_b'!X18</f>
        <v>0</v>
      </c>
      <c r="J20">
        <f>'agg_Exp01_AR_TC1,4,7_DG_b'!Y18</f>
        <v>0</v>
      </c>
      <c r="K20">
        <f>'agg_Exp01_AR_TC1,4,7_DG_b'!Z18</f>
        <v>0</v>
      </c>
      <c r="L20">
        <f>'agg_Exp01_AR_TC1,4,7_DG_b'!AA18</f>
        <v>0</v>
      </c>
      <c r="M20">
        <f>'agg_Exp01_AR_TC1,4,7_DG_b'!AB18</f>
        <v>0</v>
      </c>
      <c r="N20">
        <f>'agg_Exp01_AR_TC1,4,7_DG_b'!AC18</f>
        <v>0</v>
      </c>
      <c r="O20">
        <f>'agg_Exp01_AR_TC1,4,7_DG_b'!AD18</f>
        <v>0</v>
      </c>
      <c r="P20">
        <f>'agg_Exp01_AR_TC1,4,7_DG_b'!AE18</f>
        <v>0</v>
      </c>
      <c r="Q20">
        <f>'agg_Exp01_AR_TC1,4,7_DG_b'!AF18</f>
        <v>0</v>
      </c>
    </row>
    <row r="21" spans="1:17" x14ac:dyDescent="0.25">
      <c r="B21" t="str">
        <f>'agg_Exp01_AR_TC1,4,7_DG_b'!A19</f>
        <v>1. Recording: 20.08.2020 16:57:57</v>
      </c>
      <c r="C21">
        <f>'agg_Exp01_AR_TC1,4,7_DG_b'!R19</f>
        <v>70.268000000000001</v>
      </c>
      <c r="D21">
        <f>'agg_Exp01_AR_TC1,4,7_DG_b'!S19</f>
        <v>0</v>
      </c>
      <c r="E21">
        <f>'agg_Exp01_AR_TC1,4,7_DG_b'!T19</f>
        <v>68.373000000000005</v>
      </c>
      <c r="F21">
        <f>'agg_Exp01_AR_TC1,4,7_DG_b'!U19</f>
        <v>28.24</v>
      </c>
      <c r="G21">
        <f>'agg_Exp01_AR_TC1,4,7_DG_b'!V19</f>
        <v>0</v>
      </c>
      <c r="H21">
        <f>'agg_Exp01_AR_TC1,4,7_DG_b'!W19</f>
        <v>71.975999999999999</v>
      </c>
      <c r="I21">
        <f>'agg_Exp01_AR_TC1,4,7_DG_b'!X19</f>
        <v>88.397999999999996</v>
      </c>
      <c r="J21">
        <f>'agg_Exp01_AR_TC1,4,7_DG_b'!Y19</f>
        <v>5.51</v>
      </c>
      <c r="K21">
        <f>'agg_Exp01_AR_TC1,4,7_DG_b'!Z19</f>
        <v>2.1949999999999998</v>
      </c>
      <c r="L21">
        <f>'agg_Exp01_AR_TC1,4,7_DG_b'!AA19</f>
        <v>0</v>
      </c>
      <c r="M21">
        <f>'agg_Exp01_AR_TC1,4,7_DG_b'!AB19</f>
        <v>71.917000000000002</v>
      </c>
      <c r="N21">
        <f>'agg_Exp01_AR_TC1,4,7_DG_b'!AC19</f>
        <v>0</v>
      </c>
      <c r="O21">
        <f>'agg_Exp01_AR_TC1,4,7_DG_b'!AD19</f>
        <v>74.468999999999994</v>
      </c>
      <c r="P21">
        <f>'agg_Exp01_AR_TC1,4,7_DG_b'!AE19</f>
        <v>18.425000000000001</v>
      </c>
      <c r="Q21">
        <f>'agg_Exp01_AR_TC1,4,7_DG_b'!AF19</f>
        <v>0</v>
      </c>
    </row>
    <row r="22" spans="1:17" x14ac:dyDescent="0.25">
      <c r="A22" s="5" t="s">
        <v>617</v>
      </c>
      <c r="B22">
        <f>'agg_Exp01_AR_TC1,4,7_DG_b'!A20</f>
        <v>11</v>
      </c>
      <c r="C22">
        <f>'agg_Exp01_AR_TC1,4,7_DG_b'!R20</f>
        <v>0</v>
      </c>
      <c r="D22">
        <f>'agg_Exp01_AR_TC1,4,7_DG_b'!S20</f>
        <v>0</v>
      </c>
      <c r="E22">
        <f>'agg_Exp01_AR_TC1,4,7_DG_b'!T20</f>
        <v>0</v>
      </c>
      <c r="F22">
        <f>'agg_Exp01_AR_TC1,4,7_DG_b'!U20</f>
        <v>0</v>
      </c>
      <c r="G22">
        <f>'agg_Exp01_AR_TC1,4,7_DG_b'!V20</f>
        <v>0</v>
      </c>
      <c r="H22">
        <f>'agg_Exp01_AR_TC1,4,7_DG_b'!W20</f>
        <v>0</v>
      </c>
      <c r="I22">
        <f>'agg_Exp01_AR_TC1,4,7_DG_b'!X20</f>
        <v>0</v>
      </c>
      <c r="J22">
        <f>'agg_Exp01_AR_TC1,4,7_DG_b'!Y20</f>
        <v>0</v>
      </c>
      <c r="K22">
        <f>'agg_Exp01_AR_TC1,4,7_DG_b'!Z20</f>
        <v>0</v>
      </c>
      <c r="L22">
        <f>'agg_Exp01_AR_TC1,4,7_DG_b'!AA20</f>
        <v>0</v>
      </c>
      <c r="M22">
        <f>'agg_Exp01_AR_TC1,4,7_DG_b'!AB20</f>
        <v>0</v>
      </c>
      <c r="N22">
        <f>'agg_Exp01_AR_TC1,4,7_DG_b'!AC20</f>
        <v>0</v>
      </c>
      <c r="O22">
        <f>'agg_Exp01_AR_TC1,4,7_DG_b'!AD20</f>
        <v>0</v>
      </c>
      <c r="P22">
        <f>'agg_Exp01_AR_TC1,4,7_DG_b'!AE20</f>
        <v>0</v>
      </c>
      <c r="Q22">
        <f>'agg_Exp01_AR_TC1,4,7_DG_b'!AF20</f>
        <v>0</v>
      </c>
    </row>
    <row r="23" spans="1:17" x14ac:dyDescent="0.25">
      <c r="B23" t="str">
        <f>'agg_Exp01_AR_TC1,4,7_DG_b'!A21</f>
        <v>1. Recording: 21.08.2020 13:55:53</v>
      </c>
      <c r="C23">
        <f>'agg_Exp01_AR_TC1,4,7_DG_b'!R21</f>
        <v>72.613</v>
      </c>
      <c r="D23">
        <f>'agg_Exp01_AR_TC1,4,7_DG_b'!S21</f>
        <v>0</v>
      </c>
      <c r="E23">
        <f>'agg_Exp01_AR_TC1,4,7_DG_b'!T21</f>
        <v>59.182000000000002</v>
      </c>
      <c r="F23">
        <f>'agg_Exp01_AR_TC1,4,7_DG_b'!U21</f>
        <v>37.948999999999998</v>
      </c>
      <c r="G23">
        <f>'agg_Exp01_AR_TC1,4,7_DG_b'!V21</f>
        <v>0</v>
      </c>
      <c r="H23">
        <f>'agg_Exp01_AR_TC1,4,7_DG_b'!W21</f>
        <v>72.117999999999995</v>
      </c>
      <c r="I23">
        <f>'agg_Exp01_AR_TC1,4,7_DG_b'!X21</f>
        <v>95.361999999999995</v>
      </c>
      <c r="J23">
        <f>'agg_Exp01_AR_TC1,4,7_DG_b'!Y21</f>
        <v>0</v>
      </c>
      <c r="K23">
        <f>'agg_Exp01_AR_TC1,4,7_DG_b'!Z21</f>
        <v>2.302</v>
      </c>
      <c r="L23">
        <f>'agg_Exp01_AR_TC1,4,7_DG_b'!AA21</f>
        <v>0</v>
      </c>
      <c r="M23">
        <f>'agg_Exp01_AR_TC1,4,7_DG_b'!AB21</f>
        <v>71.361999999999995</v>
      </c>
      <c r="N23">
        <f>'agg_Exp01_AR_TC1,4,7_DG_b'!AC21</f>
        <v>1.589</v>
      </c>
      <c r="O23">
        <f>'agg_Exp01_AR_TC1,4,7_DG_b'!AD21</f>
        <v>58.335999999999999</v>
      </c>
      <c r="P23">
        <f>'agg_Exp01_AR_TC1,4,7_DG_b'!AE21</f>
        <v>34.6</v>
      </c>
      <c r="Q23">
        <f>'agg_Exp01_AR_TC1,4,7_DG_b'!AF21</f>
        <v>0</v>
      </c>
    </row>
    <row r="24" spans="1:17" x14ac:dyDescent="0.25">
      <c r="A24" s="5" t="s">
        <v>617</v>
      </c>
      <c r="B24" s="5">
        <f>'agg_Exp01_AR_TC1,4,7_DG_b'!A22</f>
        <v>12</v>
      </c>
      <c r="C24">
        <f>'agg_Exp01_AR_TC1,4,7_DG_b'!R22</f>
        <v>0</v>
      </c>
      <c r="D24">
        <f>'agg_Exp01_AR_TC1,4,7_DG_b'!S22</f>
        <v>0</v>
      </c>
      <c r="E24">
        <f>'agg_Exp01_AR_TC1,4,7_DG_b'!T22</f>
        <v>0</v>
      </c>
      <c r="F24">
        <f>'agg_Exp01_AR_TC1,4,7_DG_b'!U22</f>
        <v>0</v>
      </c>
      <c r="G24">
        <f>'agg_Exp01_AR_TC1,4,7_DG_b'!V22</f>
        <v>0</v>
      </c>
      <c r="H24">
        <f>'agg_Exp01_AR_TC1,4,7_DG_b'!W22</f>
        <v>0</v>
      </c>
      <c r="I24">
        <f>'agg_Exp01_AR_TC1,4,7_DG_b'!X22</f>
        <v>0</v>
      </c>
      <c r="J24">
        <f>'agg_Exp01_AR_TC1,4,7_DG_b'!Y22</f>
        <v>0</v>
      </c>
      <c r="K24">
        <f>'agg_Exp01_AR_TC1,4,7_DG_b'!Z22</f>
        <v>0</v>
      </c>
      <c r="L24">
        <f>'agg_Exp01_AR_TC1,4,7_DG_b'!AA22</f>
        <v>0</v>
      </c>
      <c r="M24">
        <f>'agg_Exp01_AR_TC1,4,7_DG_b'!AB22</f>
        <v>0</v>
      </c>
      <c r="N24">
        <f>'agg_Exp01_AR_TC1,4,7_DG_b'!AC22</f>
        <v>0</v>
      </c>
      <c r="O24">
        <f>'agg_Exp01_AR_TC1,4,7_DG_b'!AD22</f>
        <v>0</v>
      </c>
      <c r="P24">
        <f>'agg_Exp01_AR_TC1,4,7_DG_b'!AE22</f>
        <v>0</v>
      </c>
      <c r="Q24">
        <f>'agg_Exp01_AR_TC1,4,7_DG_b'!AF22</f>
        <v>0</v>
      </c>
    </row>
    <row r="25" spans="1:17" x14ac:dyDescent="0.25">
      <c r="B25" t="str">
        <f>'agg_Exp01_AR_TC1,4,7_DG_b'!A23</f>
        <v>1. Recording: 21.08.2020 17:16:40</v>
      </c>
      <c r="C25">
        <f>'agg_Exp01_AR_TC1,4,7_DG_b'!R23</f>
        <v>69.629000000000005</v>
      </c>
      <c r="D25">
        <f>'agg_Exp01_AR_TC1,4,7_DG_b'!S23</f>
        <v>1.5669999999999999</v>
      </c>
      <c r="E25">
        <f>'agg_Exp01_AR_TC1,4,7_DG_b'!T23</f>
        <v>74.042000000000002</v>
      </c>
      <c r="F25">
        <f>'agg_Exp01_AR_TC1,4,7_DG_b'!U23</f>
        <v>17.437999999999999</v>
      </c>
      <c r="G25">
        <f>'agg_Exp01_AR_TC1,4,7_DG_b'!V23</f>
        <v>3.105</v>
      </c>
      <c r="H25">
        <f>'agg_Exp01_AR_TC1,4,7_DG_b'!W23</f>
        <v>0</v>
      </c>
      <c r="I25">
        <f>'agg_Exp01_AR_TC1,4,7_DG_b'!X23</f>
        <v>0</v>
      </c>
      <c r="J25">
        <f>'agg_Exp01_AR_TC1,4,7_DG_b'!Y23</f>
        <v>0</v>
      </c>
      <c r="K25">
        <f>'agg_Exp01_AR_TC1,4,7_DG_b'!Z23</f>
        <v>0</v>
      </c>
      <c r="L25">
        <f>'agg_Exp01_AR_TC1,4,7_DG_b'!AA23</f>
        <v>0</v>
      </c>
      <c r="M25">
        <f>'agg_Exp01_AR_TC1,4,7_DG_b'!AB23</f>
        <v>0</v>
      </c>
      <c r="N25">
        <f>'agg_Exp01_AR_TC1,4,7_DG_b'!AC23</f>
        <v>0</v>
      </c>
      <c r="O25">
        <f>'agg_Exp01_AR_TC1,4,7_DG_b'!AD23</f>
        <v>0</v>
      </c>
      <c r="P25">
        <f>'agg_Exp01_AR_TC1,4,7_DG_b'!AE23</f>
        <v>0</v>
      </c>
      <c r="Q25">
        <f>'agg_Exp01_AR_TC1,4,7_DG_b'!AF23</f>
        <v>0</v>
      </c>
    </row>
    <row r="26" spans="1:17" x14ac:dyDescent="0.25">
      <c r="B26" s="5">
        <f>'agg_Exp01_AR_TC1,4,7_DG_b'!A24</f>
        <v>12</v>
      </c>
      <c r="C26">
        <f>'agg_Exp01_AR_TC1,4,7_DG_b'!R24</f>
        <v>0</v>
      </c>
      <c r="D26">
        <f>'agg_Exp01_AR_TC1,4,7_DG_b'!S24</f>
        <v>0</v>
      </c>
      <c r="E26">
        <f>'agg_Exp01_AR_TC1,4,7_DG_b'!T24</f>
        <v>0</v>
      </c>
      <c r="F26">
        <f>'agg_Exp01_AR_TC1,4,7_DG_b'!U24</f>
        <v>0</v>
      </c>
      <c r="G26">
        <f>'agg_Exp01_AR_TC1,4,7_DG_b'!V24</f>
        <v>0</v>
      </c>
      <c r="H26">
        <f>'agg_Exp01_AR_TC1,4,7_DG_b'!W24</f>
        <v>0</v>
      </c>
      <c r="I26">
        <f>'agg_Exp01_AR_TC1,4,7_DG_b'!X24</f>
        <v>0</v>
      </c>
      <c r="J26">
        <f>'agg_Exp01_AR_TC1,4,7_DG_b'!Y24</f>
        <v>0</v>
      </c>
      <c r="K26">
        <f>'agg_Exp01_AR_TC1,4,7_DG_b'!Z24</f>
        <v>0</v>
      </c>
      <c r="L26">
        <f>'agg_Exp01_AR_TC1,4,7_DG_b'!AA24</f>
        <v>0</v>
      </c>
      <c r="M26">
        <f>'agg_Exp01_AR_TC1,4,7_DG_b'!AB24</f>
        <v>0</v>
      </c>
      <c r="N26">
        <f>'agg_Exp01_AR_TC1,4,7_DG_b'!AC24</f>
        <v>0</v>
      </c>
      <c r="O26">
        <f>'agg_Exp01_AR_TC1,4,7_DG_b'!AD24</f>
        <v>0</v>
      </c>
      <c r="P26">
        <f>'agg_Exp01_AR_TC1,4,7_DG_b'!AE24</f>
        <v>0</v>
      </c>
      <c r="Q26">
        <f>'agg_Exp01_AR_TC1,4,7_DG_b'!AF24</f>
        <v>0</v>
      </c>
    </row>
    <row r="27" spans="1:17" x14ac:dyDescent="0.25">
      <c r="B27" t="str">
        <f>'agg_Exp01_AR_TC1,4,7_DG_b'!A25</f>
        <v>2. Recording: 21.08.2020 17:40:20</v>
      </c>
      <c r="C27">
        <f>'agg_Exp01_AR_TC1,4,7_DG_b'!R25</f>
        <v>0</v>
      </c>
      <c r="D27">
        <f>'agg_Exp01_AR_TC1,4,7_DG_b'!S25</f>
        <v>0</v>
      </c>
      <c r="E27">
        <f>'agg_Exp01_AR_TC1,4,7_DG_b'!T25</f>
        <v>0</v>
      </c>
      <c r="F27">
        <f>'agg_Exp01_AR_TC1,4,7_DG_b'!U25</f>
        <v>0</v>
      </c>
      <c r="G27">
        <f>'agg_Exp01_AR_TC1,4,7_DG_b'!V25</f>
        <v>0</v>
      </c>
      <c r="H27">
        <f>'agg_Exp01_AR_TC1,4,7_DG_b'!W25</f>
        <v>58.652000000000001</v>
      </c>
      <c r="I27">
        <f>'agg_Exp01_AR_TC1,4,7_DG_b'!X25</f>
        <v>92.221999999999994</v>
      </c>
      <c r="J27">
        <f>'agg_Exp01_AR_TC1,4,7_DG_b'!Y25</f>
        <v>1.26</v>
      </c>
      <c r="K27">
        <f>'agg_Exp01_AR_TC1,4,7_DG_b'!Z25</f>
        <v>1.127</v>
      </c>
      <c r="L27">
        <f>'agg_Exp01_AR_TC1,4,7_DG_b'!AA25</f>
        <v>0</v>
      </c>
      <c r="M27">
        <f>'agg_Exp01_AR_TC1,4,7_DG_b'!AB25</f>
        <v>72.078999999999994</v>
      </c>
      <c r="N27">
        <f>'agg_Exp01_AR_TC1,4,7_DG_b'!AC25</f>
        <v>3.2829999999999999</v>
      </c>
      <c r="O27">
        <f>'agg_Exp01_AR_TC1,4,7_DG_b'!AD25</f>
        <v>57.622999999999998</v>
      </c>
      <c r="P27">
        <f>'agg_Exp01_AR_TC1,4,7_DG_b'!AE25</f>
        <v>28.506</v>
      </c>
      <c r="Q27">
        <f>'agg_Exp01_AR_TC1,4,7_DG_b'!AF25</f>
        <v>0</v>
      </c>
    </row>
    <row r="28" spans="1:17" x14ac:dyDescent="0.25">
      <c r="A28" s="5" t="s">
        <v>617</v>
      </c>
      <c r="B28">
        <f>'agg_Exp01_AR_TC1,4,7_DG_b'!A26</f>
        <v>13</v>
      </c>
      <c r="C28">
        <f>'agg_Exp01_AR_TC1,4,7_DG_b'!R26</f>
        <v>0</v>
      </c>
      <c r="D28">
        <f>'agg_Exp01_AR_TC1,4,7_DG_b'!S26</f>
        <v>0</v>
      </c>
      <c r="E28">
        <f>'agg_Exp01_AR_TC1,4,7_DG_b'!T26</f>
        <v>0</v>
      </c>
      <c r="F28">
        <f>'agg_Exp01_AR_TC1,4,7_DG_b'!U26</f>
        <v>0</v>
      </c>
      <c r="G28">
        <f>'agg_Exp01_AR_TC1,4,7_DG_b'!V26</f>
        <v>0</v>
      </c>
      <c r="H28">
        <f>'agg_Exp01_AR_TC1,4,7_DG_b'!W26</f>
        <v>0</v>
      </c>
      <c r="I28">
        <f>'agg_Exp01_AR_TC1,4,7_DG_b'!X26</f>
        <v>0</v>
      </c>
      <c r="J28">
        <f>'agg_Exp01_AR_TC1,4,7_DG_b'!Y26</f>
        <v>0</v>
      </c>
      <c r="K28">
        <f>'agg_Exp01_AR_TC1,4,7_DG_b'!Z26</f>
        <v>0</v>
      </c>
      <c r="L28">
        <f>'agg_Exp01_AR_TC1,4,7_DG_b'!AA26</f>
        <v>0</v>
      </c>
      <c r="M28">
        <f>'agg_Exp01_AR_TC1,4,7_DG_b'!AB26</f>
        <v>0</v>
      </c>
      <c r="N28">
        <f>'agg_Exp01_AR_TC1,4,7_DG_b'!AC26</f>
        <v>0</v>
      </c>
      <c r="O28">
        <f>'agg_Exp01_AR_TC1,4,7_DG_b'!AD26</f>
        <v>0</v>
      </c>
      <c r="P28">
        <f>'agg_Exp01_AR_TC1,4,7_DG_b'!AE26</f>
        <v>0</v>
      </c>
      <c r="Q28">
        <f>'agg_Exp01_AR_TC1,4,7_DG_b'!AF26</f>
        <v>0</v>
      </c>
    </row>
    <row r="29" spans="1:17" x14ac:dyDescent="0.25">
      <c r="B29" t="str">
        <f>'agg_Exp01_AR_TC1,4,7_DG_b'!A27</f>
        <v>1. Recording: 25.08.2020 08:39:46</v>
      </c>
      <c r="C29">
        <f>'agg_Exp01_AR_TC1,4,7_DG_b'!R27</f>
        <v>67.811000000000007</v>
      </c>
      <c r="D29">
        <f>'agg_Exp01_AR_TC1,4,7_DG_b'!S27</f>
        <v>2.2610000000000001</v>
      </c>
      <c r="E29">
        <f>'agg_Exp01_AR_TC1,4,7_DG_b'!T27</f>
        <v>46.595999999999997</v>
      </c>
      <c r="F29">
        <f>'agg_Exp01_AR_TC1,4,7_DG_b'!U27</f>
        <v>34.893000000000001</v>
      </c>
      <c r="G29">
        <f>'agg_Exp01_AR_TC1,4,7_DG_b'!V27</f>
        <v>12.97</v>
      </c>
      <c r="H29">
        <f>'agg_Exp01_AR_TC1,4,7_DG_b'!W27</f>
        <v>72.350999999999999</v>
      </c>
      <c r="I29">
        <f>'agg_Exp01_AR_TC1,4,7_DG_b'!X27</f>
        <v>82.748999999999995</v>
      </c>
      <c r="J29">
        <f>'agg_Exp01_AR_TC1,4,7_DG_b'!Y27</f>
        <v>10.996</v>
      </c>
      <c r="K29">
        <f>'agg_Exp01_AR_TC1,4,7_DG_b'!Z27</f>
        <v>2.5720000000000001</v>
      </c>
      <c r="L29">
        <f>'agg_Exp01_AR_TC1,4,7_DG_b'!AA27</f>
        <v>0</v>
      </c>
      <c r="M29">
        <f>'agg_Exp01_AR_TC1,4,7_DG_b'!AB27</f>
        <v>72.504999999999995</v>
      </c>
      <c r="N29">
        <f>'agg_Exp01_AR_TC1,4,7_DG_b'!AC27</f>
        <v>9.9649999999999999</v>
      </c>
      <c r="O29">
        <f>'agg_Exp01_AR_TC1,4,7_DG_b'!AD27</f>
        <v>26.164000000000001</v>
      </c>
      <c r="P29">
        <f>'agg_Exp01_AR_TC1,4,7_DG_b'!AE27</f>
        <v>44.021999999999998</v>
      </c>
      <c r="Q29">
        <f>'agg_Exp01_AR_TC1,4,7_DG_b'!AF27</f>
        <v>8.1969999999999992</v>
      </c>
    </row>
    <row r="30" spans="1:17" x14ac:dyDescent="0.25">
      <c r="A30" s="6" t="s">
        <v>618</v>
      </c>
      <c r="B30">
        <f>'agg_Exp01_AR_TC1,4,7_DG_c'!A32</f>
        <v>17</v>
      </c>
      <c r="C30">
        <f>'agg_Exp01_AR_TC1,4,7_DG_c'!R32</f>
        <v>0</v>
      </c>
      <c r="D30">
        <f>'agg_Exp01_AR_TC1,4,7_DG_c'!S32</f>
        <v>0</v>
      </c>
      <c r="E30">
        <f>'agg_Exp01_AR_TC1,4,7_DG_c'!T32</f>
        <v>0</v>
      </c>
      <c r="F30">
        <f>'agg_Exp01_AR_TC1,4,7_DG_c'!U32</f>
        <v>0</v>
      </c>
      <c r="G30">
        <f>'agg_Exp01_AR_TC1,4,7_DG_c'!V32</f>
        <v>0</v>
      </c>
      <c r="H30">
        <f>'agg_Exp01_AR_TC1,4,7_DG_c'!W32</f>
        <v>0</v>
      </c>
      <c r="I30">
        <f>'agg_Exp01_AR_TC1,4,7_DG_c'!X32</f>
        <v>0</v>
      </c>
      <c r="J30">
        <f>'agg_Exp01_AR_TC1,4,7_DG_c'!Y32</f>
        <v>0</v>
      </c>
      <c r="K30">
        <f>'agg_Exp01_AR_TC1,4,7_DG_c'!Z32</f>
        <v>0</v>
      </c>
      <c r="L30">
        <f>'agg_Exp01_AR_TC1,4,7_DG_c'!AA32</f>
        <v>0</v>
      </c>
      <c r="M30">
        <f>'agg_Exp01_AR_TC1,4,7_DG_c'!AB32</f>
        <v>0</v>
      </c>
      <c r="N30">
        <f>'agg_Exp01_AR_TC1,4,7_DG_c'!AC32</f>
        <v>0</v>
      </c>
      <c r="O30">
        <f>'agg_Exp01_AR_TC1,4,7_DG_c'!AD32</f>
        <v>0</v>
      </c>
      <c r="P30">
        <f>'agg_Exp01_AR_TC1,4,7_DG_c'!AE32</f>
        <v>0</v>
      </c>
      <c r="Q30">
        <f>'agg_Exp01_AR_TC1,4,7_DG_c'!AF32</f>
        <v>0</v>
      </c>
    </row>
    <row r="31" spans="1:17" x14ac:dyDescent="0.25">
      <c r="A31" s="16"/>
      <c r="B31" t="str">
        <f>'agg_Exp01_AR_TC1,4,7_DG_c'!A33</f>
        <v>1. Recording: 02.09.2020 11:15:53</v>
      </c>
      <c r="C31">
        <f>'agg_Exp01_AR_TC1,4,7_DG_c'!R33</f>
        <v>67.69</v>
      </c>
      <c r="D31">
        <f>'agg_Exp01_AR_TC1,4,7_DG_c'!S33</f>
        <v>0</v>
      </c>
      <c r="E31">
        <f>'agg_Exp01_AR_TC1,4,7_DG_c'!T33</f>
        <v>81.188000000000002</v>
      </c>
      <c r="F31">
        <f>'agg_Exp01_AR_TC1,4,7_DG_c'!U33</f>
        <v>12.186</v>
      </c>
      <c r="G31">
        <f>'agg_Exp01_AR_TC1,4,7_DG_c'!V33</f>
        <v>0</v>
      </c>
      <c r="H31">
        <f>'agg_Exp01_AR_TC1,4,7_DG_c'!W33</f>
        <v>72.144999999999996</v>
      </c>
      <c r="I31">
        <f>'agg_Exp01_AR_TC1,4,7_DG_c'!X33</f>
        <v>96.21</v>
      </c>
      <c r="J31">
        <f>'agg_Exp01_AR_TC1,4,7_DG_c'!Y33</f>
        <v>1.724</v>
      </c>
      <c r="K31">
        <f>'agg_Exp01_AR_TC1,4,7_DG_c'!Z33</f>
        <v>0.20699999999999999</v>
      </c>
      <c r="L31">
        <f>'agg_Exp01_AR_TC1,4,7_DG_c'!AA33</f>
        <v>0</v>
      </c>
      <c r="M31">
        <f>'agg_Exp01_AR_TC1,4,7_DG_c'!AB33</f>
        <v>72.093000000000004</v>
      </c>
      <c r="N31">
        <f>'agg_Exp01_AR_TC1,4,7_DG_c'!AC33</f>
        <v>0</v>
      </c>
      <c r="O31">
        <f>'agg_Exp01_AR_TC1,4,7_DG_c'!AD33</f>
        <v>82.402000000000001</v>
      </c>
      <c r="P31">
        <f>'agg_Exp01_AR_TC1,4,7_DG_c'!AE33</f>
        <v>11.801</v>
      </c>
      <c r="Q31">
        <f>'agg_Exp01_AR_TC1,4,7_DG_c'!AF33</f>
        <v>0</v>
      </c>
    </row>
    <row r="32" spans="1:17" x14ac:dyDescent="0.25">
      <c r="A32" s="6" t="s">
        <v>618</v>
      </c>
      <c r="B32">
        <f>'agg_Exp01_AR_TC1,4,7_DG_c'!A34</f>
        <v>18</v>
      </c>
      <c r="C32">
        <f>'agg_Exp01_AR_TC1,4,7_DG_c'!R34</f>
        <v>0</v>
      </c>
      <c r="D32">
        <f>'agg_Exp01_AR_TC1,4,7_DG_c'!S34</f>
        <v>0</v>
      </c>
      <c r="E32">
        <f>'agg_Exp01_AR_TC1,4,7_DG_c'!T34</f>
        <v>0</v>
      </c>
      <c r="F32">
        <f>'agg_Exp01_AR_TC1,4,7_DG_c'!U34</f>
        <v>0</v>
      </c>
      <c r="G32">
        <f>'agg_Exp01_AR_TC1,4,7_DG_c'!V34</f>
        <v>0</v>
      </c>
      <c r="H32">
        <f>'agg_Exp01_AR_TC1,4,7_DG_c'!W34</f>
        <v>0</v>
      </c>
      <c r="I32">
        <f>'agg_Exp01_AR_TC1,4,7_DG_c'!X34</f>
        <v>0</v>
      </c>
      <c r="J32">
        <f>'agg_Exp01_AR_TC1,4,7_DG_c'!Y34</f>
        <v>0</v>
      </c>
      <c r="K32">
        <f>'agg_Exp01_AR_TC1,4,7_DG_c'!Z34</f>
        <v>0</v>
      </c>
      <c r="L32">
        <f>'agg_Exp01_AR_TC1,4,7_DG_c'!AA34</f>
        <v>0</v>
      </c>
      <c r="M32">
        <f>'agg_Exp01_AR_TC1,4,7_DG_c'!AB34</f>
        <v>0</v>
      </c>
      <c r="N32">
        <f>'agg_Exp01_AR_TC1,4,7_DG_c'!AC34</f>
        <v>0</v>
      </c>
      <c r="O32">
        <f>'agg_Exp01_AR_TC1,4,7_DG_c'!AD34</f>
        <v>0</v>
      </c>
      <c r="P32">
        <f>'agg_Exp01_AR_TC1,4,7_DG_c'!AE34</f>
        <v>0</v>
      </c>
      <c r="Q32">
        <f>'agg_Exp01_AR_TC1,4,7_DG_c'!AF34</f>
        <v>0</v>
      </c>
    </row>
    <row r="33" spans="1:17" x14ac:dyDescent="0.25">
      <c r="A33" s="16"/>
      <c r="B33" t="str">
        <f>'agg_Exp01_AR_TC1,4,7_DG_c'!A35</f>
        <v>1. Recording: 03.09.2020 09:40:21</v>
      </c>
      <c r="C33">
        <f>'agg_Exp01_AR_TC1,4,7_DG_c'!R35</f>
        <v>69.290000000000006</v>
      </c>
      <c r="D33">
        <f>'agg_Exp01_AR_TC1,4,7_DG_c'!S35</f>
        <v>0</v>
      </c>
      <c r="E33">
        <f>'agg_Exp01_AR_TC1,4,7_DG_c'!T35</f>
        <v>88.375</v>
      </c>
      <c r="F33">
        <f>'agg_Exp01_AR_TC1,4,7_DG_c'!U35</f>
        <v>8.5739999999999998</v>
      </c>
      <c r="G33">
        <f>'agg_Exp01_AR_TC1,4,7_DG_c'!V35</f>
        <v>0.82699999999999996</v>
      </c>
      <c r="H33">
        <f>'agg_Exp01_AR_TC1,4,7_DG_c'!W35</f>
        <v>71.316999999999993</v>
      </c>
      <c r="I33">
        <f>'agg_Exp01_AR_TC1,4,7_DG_c'!X35</f>
        <v>96.387</v>
      </c>
      <c r="J33">
        <f>'agg_Exp01_AR_TC1,4,7_DG_c'!Y35</f>
        <v>0.219</v>
      </c>
      <c r="K33">
        <f>'agg_Exp01_AR_TC1,4,7_DG_c'!Z35</f>
        <v>1.7190000000000001</v>
      </c>
      <c r="L33">
        <f>'agg_Exp01_AR_TC1,4,7_DG_c'!AA35</f>
        <v>0</v>
      </c>
      <c r="M33">
        <f>'agg_Exp01_AR_TC1,4,7_DG_c'!AB35</f>
        <v>71.741</v>
      </c>
      <c r="N33">
        <f>'agg_Exp01_AR_TC1,4,7_DG_c'!AC35</f>
        <v>0</v>
      </c>
      <c r="O33">
        <f>'agg_Exp01_AR_TC1,4,7_DG_c'!AD35</f>
        <v>80.477999999999994</v>
      </c>
      <c r="P33">
        <f>'agg_Exp01_AR_TC1,4,7_DG_c'!AE35</f>
        <v>13.848000000000001</v>
      </c>
      <c r="Q33">
        <f>'agg_Exp01_AR_TC1,4,7_DG_c'!AF35</f>
        <v>0</v>
      </c>
    </row>
    <row r="34" spans="1:17" x14ac:dyDescent="0.25">
      <c r="A34" s="6" t="s">
        <v>618</v>
      </c>
      <c r="B34">
        <f>'agg_Exp01_AR_TC1,4,7_DG_c'!A36</f>
        <v>19</v>
      </c>
      <c r="C34">
        <f>'agg_Exp01_AR_TC1,4,7_DG_c'!R36</f>
        <v>0</v>
      </c>
      <c r="D34">
        <f>'agg_Exp01_AR_TC1,4,7_DG_c'!S36</f>
        <v>0</v>
      </c>
      <c r="E34">
        <f>'agg_Exp01_AR_TC1,4,7_DG_c'!T36</f>
        <v>0</v>
      </c>
      <c r="F34">
        <f>'agg_Exp01_AR_TC1,4,7_DG_c'!U36</f>
        <v>0</v>
      </c>
      <c r="G34">
        <f>'agg_Exp01_AR_TC1,4,7_DG_c'!V36</f>
        <v>0</v>
      </c>
      <c r="H34">
        <f>'agg_Exp01_AR_TC1,4,7_DG_c'!W36</f>
        <v>0</v>
      </c>
      <c r="I34">
        <f>'agg_Exp01_AR_TC1,4,7_DG_c'!X36</f>
        <v>0</v>
      </c>
      <c r="J34">
        <f>'agg_Exp01_AR_TC1,4,7_DG_c'!Y36</f>
        <v>0</v>
      </c>
      <c r="K34">
        <f>'agg_Exp01_AR_TC1,4,7_DG_c'!Z36</f>
        <v>0</v>
      </c>
      <c r="L34">
        <f>'agg_Exp01_AR_TC1,4,7_DG_c'!AA36</f>
        <v>0</v>
      </c>
      <c r="M34">
        <f>'agg_Exp01_AR_TC1,4,7_DG_c'!AB36</f>
        <v>0</v>
      </c>
      <c r="N34">
        <f>'agg_Exp01_AR_TC1,4,7_DG_c'!AC36</f>
        <v>0</v>
      </c>
      <c r="O34">
        <f>'agg_Exp01_AR_TC1,4,7_DG_c'!AD36</f>
        <v>0</v>
      </c>
      <c r="P34">
        <f>'agg_Exp01_AR_TC1,4,7_DG_c'!AE36</f>
        <v>0</v>
      </c>
      <c r="Q34">
        <f>'agg_Exp01_AR_TC1,4,7_DG_c'!AF36</f>
        <v>0</v>
      </c>
    </row>
    <row r="35" spans="1:17" x14ac:dyDescent="0.25">
      <c r="A35" s="16"/>
      <c r="B35" t="str">
        <f>'agg_Exp01_AR_TC1,4,7_DG_c'!A37</f>
        <v>1. Recording: 03.09.2020 11:28:41</v>
      </c>
      <c r="C35">
        <f>'agg_Exp01_AR_TC1,4,7_DG_c'!R37</f>
        <v>67.34</v>
      </c>
      <c r="D35">
        <f>'agg_Exp01_AR_TC1,4,7_DG_c'!S37</f>
        <v>0.58199999999999996</v>
      </c>
      <c r="E35">
        <f>'agg_Exp01_AR_TC1,4,7_DG_c'!T37</f>
        <v>86.328999999999994</v>
      </c>
      <c r="F35">
        <f>'agg_Exp01_AR_TC1,4,7_DG_c'!U37</f>
        <v>12.106</v>
      </c>
      <c r="G35">
        <f>'agg_Exp01_AR_TC1,4,7_DG_c'!V37</f>
        <v>0</v>
      </c>
      <c r="H35">
        <f>'agg_Exp01_AR_TC1,4,7_DG_c'!W37</f>
        <v>73.510999999999996</v>
      </c>
      <c r="I35">
        <f>'agg_Exp01_AR_TC1,4,7_DG_c'!X37</f>
        <v>72.269000000000005</v>
      </c>
      <c r="J35">
        <f>'agg_Exp01_AR_TC1,4,7_DG_c'!Y37</f>
        <v>6.282</v>
      </c>
      <c r="K35">
        <f>'agg_Exp01_AR_TC1,4,7_DG_c'!Z37</f>
        <v>16.2</v>
      </c>
      <c r="L35">
        <f>'agg_Exp01_AR_TC1,4,7_DG_c'!AA37</f>
        <v>1.155</v>
      </c>
      <c r="M35">
        <f>'agg_Exp01_AR_TC1,4,7_DG_c'!AB37</f>
        <v>72.209000000000003</v>
      </c>
      <c r="N35">
        <f>'agg_Exp01_AR_TC1,4,7_DG_c'!AC37</f>
        <v>1.9870000000000001</v>
      </c>
      <c r="O35">
        <f>'agg_Exp01_AR_TC1,4,7_DG_c'!AD37</f>
        <v>85.144999999999996</v>
      </c>
      <c r="P35">
        <f>'agg_Exp01_AR_TC1,4,7_DG_c'!AE37</f>
        <v>9.2729999999999997</v>
      </c>
      <c r="Q35">
        <f>'agg_Exp01_AR_TC1,4,7_DG_c'!AF37</f>
        <v>0.252</v>
      </c>
    </row>
    <row r="36" spans="1:17" x14ac:dyDescent="0.25">
      <c r="A36" s="6" t="s">
        <v>618</v>
      </c>
      <c r="B36">
        <f>'agg_Exp01_AR_TC1,4,7_DG_c'!A38</f>
        <v>20</v>
      </c>
      <c r="C36">
        <f>'agg_Exp01_AR_TC1,4,7_DG_c'!R38</f>
        <v>0</v>
      </c>
      <c r="D36">
        <f>'agg_Exp01_AR_TC1,4,7_DG_c'!S38</f>
        <v>0</v>
      </c>
      <c r="E36">
        <f>'agg_Exp01_AR_TC1,4,7_DG_c'!T38</f>
        <v>0</v>
      </c>
      <c r="F36">
        <f>'agg_Exp01_AR_TC1,4,7_DG_c'!U38</f>
        <v>0</v>
      </c>
      <c r="G36">
        <f>'agg_Exp01_AR_TC1,4,7_DG_c'!V38</f>
        <v>0</v>
      </c>
      <c r="H36">
        <f>'agg_Exp01_AR_TC1,4,7_DG_c'!W38</f>
        <v>0</v>
      </c>
      <c r="I36">
        <f>'agg_Exp01_AR_TC1,4,7_DG_c'!X38</f>
        <v>0</v>
      </c>
      <c r="J36">
        <f>'agg_Exp01_AR_TC1,4,7_DG_c'!Y38</f>
        <v>0</v>
      </c>
      <c r="K36">
        <f>'agg_Exp01_AR_TC1,4,7_DG_c'!Z38</f>
        <v>0</v>
      </c>
      <c r="L36">
        <f>'agg_Exp01_AR_TC1,4,7_DG_c'!AA38</f>
        <v>0</v>
      </c>
      <c r="M36">
        <f>'agg_Exp01_AR_TC1,4,7_DG_c'!AB38</f>
        <v>0</v>
      </c>
      <c r="N36">
        <f>'agg_Exp01_AR_TC1,4,7_DG_c'!AC38</f>
        <v>0</v>
      </c>
      <c r="O36">
        <f>'agg_Exp01_AR_TC1,4,7_DG_c'!AD38</f>
        <v>0</v>
      </c>
      <c r="P36">
        <f>'agg_Exp01_AR_TC1,4,7_DG_c'!AE38</f>
        <v>0</v>
      </c>
      <c r="Q36">
        <f>'agg_Exp01_AR_TC1,4,7_DG_c'!AF38</f>
        <v>0</v>
      </c>
    </row>
    <row r="37" spans="1:17" x14ac:dyDescent="0.25">
      <c r="A37" s="16"/>
      <c r="B37" t="str">
        <f>'agg_Exp01_AR_TC1,4,7_DG_c'!A39</f>
        <v>1. Recording: 04.09.2020 11:03:13</v>
      </c>
      <c r="C37">
        <f>'agg_Exp01_AR_TC1,4,7_DG_c'!R39</f>
        <v>73.331999999999994</v>
      </c>
      <c r="D37">
        <f>'agg_Exp01_AR_TC1,4,7_DG_c'!S39</f>
        <v>0</v>
      </c>
      <c r="E37">
        <f>'agg_Exp01_AR_TC1,4,7_DG_c'!T39</f>
        <v>70.893000000000001</v>
      </c>
      <c r="F37">
        <f>'agg_Exp01_AR_TC1,4,7_DG_c'!U39</f>
        <v>27.867999999999999</v>
      </c>
      <c r="G37">
        <f>'agg_Exp01_AR_TC1,4,7_DG_c'!V39</f>
        <v>0</v>
      </c>
      <c r="H37">
        <f>'agg_Exp01_AR_TC1,4,7_DG_c'!W39</f>
        <v>70.578000000000003</v>
      </c>
      <c r="I37">
        <f>'agg_Exp01_AR_TC1,4,7_DG_c'!X39</f>
        <v>89.477999999999994</v>
      </c>
      <c r="J37">
        <f>'agg_Exp01_AR_TC1,4,7_DG_c'!Y39</f>
        <v>3.2559999999999998</v>
      </c>
      <c r="K37">
        <f>'agg_Exp01_AR_TC1,4,7_DG_c'!Z39</f>
        <v>1.9279999999999999</v>
      </c>
      <c r="L37">
        <f>'agg_Exp01_AR_TC1,4,7_DG_c'!AA39</f>
        <v>0</v>
      </c>
      <c r="M37">
        <f>'agg_Exp01_AR_TC1,4,7_DG_c'!AB39</f>
        <v>72.159000000000006</v>
      </c>
      <c r="N37">
        <f>'agg_Exp01_AR_TC1,4,7_DG_c'!AC39</f>
        <v>0</v>
      </c>
      <c r="O37">
        <f>'agg_Exp01_AR_TC1,4,7_DG_c'!AD39</f>
        <v>78.197999999999993</v>
      </c>
      <c r="P37">
        <f>'agg_Exp01_AR_TC1,4,7_DG_c'!AE39</f>
        <v>18.489999999999998</v>
      </c>
      <c r="Q37">
        <f>'agg_Exp01_AR_TC1,4,7_DG_c'!AF39</f>
        <v>0</v>
      </c>
    </row>
    <row r="38" spans="1:17" x14ac:dyDescent="0.25">
      <c r="A38" s="6" t="s">
        <v>618</v>
      </c>
      <c r="B38">
        <f>'agg_Exp01_AR_TC1,4,7_DG_c'!A40</f>
        <v>21</v>
      </c>
      <c r="C38">
        <f>'agg_Exp01_AR_TC1,4,7_DG_c'!R40</f>
        <v>0</v>
      </c>
      <c r="D38">
        <f>'agg_Exp01_AR_TC1,4,7_DG_c'!S40</f>
        <v>0</v>
      </c>
      <c r="E38">
        <f>'agg_Exp01_AR_TC1,4,7_DG_c'!T40</f>
        <v>0</v>
      </c>
      <c r="F38">
        <f>'agg_Exp01_AR_TC1,4,7_DG_c'!U40</f>
        <v>0</v>
      </c>
      <c r="G38">
        <f>'agg_Exp01_AR_TC1,4,7_DG_c'!V40</f>
        <v>0</v>
      </c>
      <c r="H38">
        <f>'agg_Exp01_AR_TC1,4,7_DG_c'!W40</f>
        <v>0</v>
      </c>
      <c r="I38">
        <f>'agg_Exp01_AR_TC1,4,7_DG_c'!X40</f>
        <v>0</v>
      </c>
      <c r="J38">
        <f>'agg_Exp01_AR_TC1,4,7_DG_c'!Y40</f>
        <v>0</v>
      </c>
      <c r="K38">
        <f>'agg_Exp01_AR_TC1,4,7_DG_c'!Z40</f>
        <v>0</v>
      </c>
      <c r="L38">
        <f>'agg_Exp01_AR_TC1,4,7_DG_c'!AA40</f>
        <v>0</v>
      </c>
      <c r="M38">
        <f>'agg_Exp01_AR_TC1,4,7_DG_c'!AB40</f>
        <v>0</v>
      </c>
      <c r="N38">
        <f>'agg_Exp01_AR_TC1,4,7_DG_c'!AC40</f>
        <v>0</v>
      </c>
      <c r="O38">
        <f>'agg_Exp01_AR_TC1,4,7_DG_c'!AD40</f>
        <v>0</v>
      </c>
      <c r="P38">
        <f>'agg_Exp01_AR_TC1,4,7_DG_c'!AE40</f>
        <v>0</v>
      </c>
      <c r="Q38">
        <f>'agg_Exp01_AR_TC1,4,7_DG_c'!AF40</f>
        <v>0</v>
      </c>
    </row>
    <row r="39" spans="1:17" x14ac:dyDescent="0.25">
      <c r="A39" s="16"/>
      <c r="B39" t="str">
        <f>'agg_Exp01_AR_TC1,4,7_DG_c'!A41</f>
        <v>1. Recording: 09.09.2020 17:45:03</v>
      </c>
      <c r="C39">
        <f>'agg_Exp01_AR_TC1,4,7_DG_c'!R41</f>
        <v>78.650000000000006</v>
      </c>
      <c r="D39">
        <f>'agg_Exp01_AR_TC1,4,7_DG_c'!S41</f>
        <v>0</v>
      </c>
      <c r="E39">
        <f>'agg_Exp01_AR_TC1,4,7_DG_c'!T41</f>
        <v>78.144999999999996</v>
      </c>
      <c r="F39">
        <f>'agg_Exp01_AR_TC1,4,7_DG_c'!U41</f>
        <v>16.056000000000001</v>
      </c>
      <c r="G39">
        <f>'agg_Exp01_AR_TC1,4,7_DG_c'!V41</f>
        <v>0</v>
      </c>
      <c r="H39">
        <f>'agg_Exp01_AR_TC1,4,7_DG_c'!W41</f>
        <v>72.695999999999998</v>
      </c>
      <c r="I39">
        <f>'agg_Exp01_AR_TC1,4,7_DG_c'!X41</f>
        <v>92.858999999999995</v>
      </c>
      <c r="J39">
        <f>'agg_Exp01_AR_TC1,4,7_DG_c'!Y41</f>
        <v>2.6339999999999999</v>
      </c>
      <c r="K39">
        <f>'agg_Exp01_AR_TC1,4,7_DG_c'!Z41</f>
        <v>1.6479999999999999</v>
      </c>
      <c r="L39">
        <f>'agg_Exp01_AR_TC1,4,7_DG_c'!AA41</f>
        <v>0</v>
      </c>
      <c r="M39">
        <f>'agg_Exp01_AR_TC1,4,7_DG_c'!AB41</f>
        <v>72.135000000000005</v>
      </c>
      <c r="N39">
        <f>'agg_Exp01_AR_TC1,4,7_DG_c'!AC41</f>
        <v>0</v>
      </c>
      <c r="O39">
        <f>'agg_Exp01_AR_TC1,4,7_DG_c'!AD41</f>
        <v>84.341999999999999</v>
      </c>
      <c r="P39">
        <f>'agg_Exp01_AR_TC1,4,7_DG_c'!AE41</f>
        <v>10.967000000000001</v>
      </c>
      <c r="Q39">
        <f>'agg_Exp01_AR_TC1,4,7_DG_c'!AF41</f>
        <v>0</v>
      </c>
    </row>
    <row r="40" spans="1:17" x14ac:dyDescent="0.25">
      <c r="A40" s="6" t="s">
        <v>618</v>
      </c>
      <c r="B40">
        <f>'agg_Exp01_AR_TC1,4,7_DG_c'!A42</f>
        <v>22</v>
      </c>
      <c r="C40">
        <f>'agg_Exp01_AR_TC1,4,7_DG_c'!R42</f>
        <v>0</v>
      </c>
      <c r="D40">
        <f>'agg_Exp01_AR_TC1,4,7_DG_c'!S42</f>
        <v>0</v>
      </c>
      <c r="E40">
        <f>'agg_Exp01_AR_TC1,4,7_DG_c'!T42</f>
        <v>0</v>
      </c>
      <c r="F40">
        <f>'agg_Exp01_AR_TC1,4,7_DG_c'!U42</f>
        <v>0</v>
      </c>
      <c r="G40">
        <f>'agg_Exp01_AR_TC1,4,7_DG_c'!V42</f>
        <v>0</v>
      </c>
      <c r="H40">
        <f>'agg_Exp01_AR_TC1,4,7_DG_c'!W42</f>
        <v>0</v>
      </c>
      <c r="I40">
        <f>'agg_Exp01_AR_TC1,4,7_DG_c'!X42</f>
        <v>0</v>
      </c>
      <c r="J40">
        <f>'agg_Exp01_AR_TC1,4,7_DG_c'!Y42</f>
        <v>0</v>
      </c>
      <c r="K40">
        <f>'agg_Exp01_AR_TC1,4,7_DG_c'!Z42</f>
        <v>0</v>
      </c>
      <c r="L40">
        <f>'agg_Exp01_AR_TC1,4,7_DG_c'!AA42</f>
        <v>0</v>
      </c>
      <c r="M40">
        <f>'agg_Exp01_AR_TC1,4,7_DG_c'!AB42</f>
        <v>0</v>
      </c>
      <c r="N40">
        <f>'agg_Exp01_AR_TC1,4,7_DG_c'!AC42</f>
        <v>0</v>
      </c>
      <c r="O40">
        <f>'agg_Exp01_AR_TC1,4,7_DG_c'!AD42</f>
        <v>0</v>
      </c>
      <c r="P40">
        <f>'agg_Exp01_AR_TC1,4,7_DG_c'!AE42</f>
        <v>0</v>
      </c>
      <c r="Q40">
        <f>'agg_Exp01_AR_TC1,4,7_DG_c'!AF42</f>
        <v>0</v>
      </c>
    </row>
    <row r="41" spans="1:17" x14ac:dyDescent="0.25">
      <c r="A41" s="16"/>
      <c r="B41" t="str">
        <f>'agg_Exp01_AR_TC1,4,7_DG_c'!A43</f>
        <v>1. Recording: 17.09.2020 11:34:27</v>
      </c>
      <c r="C41">
        <f>'agg_Exp01_AR_TC1,4,7_DG_c'!R43</f>
        <v>70.677000000000007</v>
      </c>
      <c r="D41">
        <f>'agg_Exp01_AR_TC1,4,7_DG_c'!S43</f>
        <v>0</v>
      </c>
      <c r="E41">
        <f>'agg_Exp01_AR_TC1,4,7_DG_c'!T43</f>
        <v>73.052999999999997</v>
      </c>
      <c r="F41">
        <f>'agg_Exp01_AR_TC1,4,7_DG_c'!U43</f>
        <v>20.690999999999999</v>
      </c>
      <c r="G41">
        <f>'agg_Exp01_AR_TC1,4,7_DG_c'!V43</f>
        <v>0</v>
      </c>
      <c r="H41">
        <f>'agg_Exp01_AR_TC1,4,7_DG_c'!W43</f>
        <v>71.950999999999993</v>
      </c>
      <c r="I41">
        <f>'agg_Exp01_AR_TC1,4,7_DG_c'!X43</f>
        <v>88.451999999999998</v>
      </c>
      <c r="J41">
        <f>'agg_Exp01_AR_TC1,4,7_DG_c'!Y43</f>
        <v>1.016</v>
      </c>
      <c r="K41">
        <f>'agg_Exp01_AR_TC1,4,7_DG_c'!Z43</f>
        <v>6.7560000000000002</v>
      </c>
      <c r="L41">
        <f>'agg_Exp01_AR_TC1,4,7_DG_c'!AA43</f>
        <v>0</v>
      </c>
      <c r="M41">
        <f>'agg_Exp01_AR_TC1,4,7_DG_c'!AB43</f>
        <v>71.405000000000001</v>
      </c>
      <c r="N41">
        <f>'agg_Exp01_AR_TC1,4,7_DG_c'!AC43</f>
        <v>0.56999999999999995</v>
      </c>
      <c r="O41">
        <f>'agg_Exp01_AR_TC1,4,7_DG_c'!AD43</f>
        <v>25.294</v>
      </c>
      <c r="P41">
        <f>'agg_Exp01_AR_TC1,4,7_DG_c'!AE43</f>
        <v>63.140999999999998</v>
      </c>
      <c r="Q41">
        <f>'agg_Exp01_AR_TC1,4,7_DG_c'!AF43</f>
        <v>0</v>
      </c>
    </row>
    <row r="42" spans="1:17" x14ac:dyDescent="0.25">
      <c r="A42" s="6" t="s">
        <v>618</v>
      </c>
      <c r="B42">
        <f>'agg_Exp01_AR_TC1,4,7_DG_c'!A44</f>
        <v>23</v>
      </c>
      <c r="C42">
        <f>'agg_Exp01_AR_TC1,4,7_DG_c'!R44</f>
        <v>0</v>
      </c>
      <c r="D42">
        <f>'agg_Exp01_AR_TC1,4,7_DG_c'!S44</f>
        <v>0</v>
      </c>
      <c r="E42">
        <f>'agg_Exp01_AR_TC1,4,7_DG_c'!T44</f>
        <v>0</v>
      </c>
      <c r="F42">
        <f>'agg_Exp01_AR_TC1,4,7_DG_c'!U44</f>
        <v>0</v>
      </c>
      <c r="G42">
        <f>'agg_Exp01_AR_TC1,4,7_DG_c'!V44</f>
        <v>0</v>
      </c>
      <c r="H42">
        <f>'agg_Exp01_AR_TC1,4,7_DG_c'!W44</f>
        <v>0</v>
      </c>
      <c r="I42">
        <f>'agg_Exp01_AR_TC1,4,7_DG_c'!X44</f>
        <v>0</v>
      </c>
      <c r="J42">
        <f>'agg_Exp01_AR_TC1,4,7_DG_c'!Y44</f>
        <v>0</v>
      </c>
      <c r="K42">
        <f>'agg_Exp01_AR_TC1,4,7_DG_c'!Z44</f>
        <v>0</v>
      </c>
      <c r="L42">
        <f>'agg_Exp01_AR_TC1,4,7_DG_c'!AA44</f>
        <v>0</v>
      </c>
      <c r="M42">
        <f>'agg_Exp01_AR_TC1,4,7_DG_c'!AB44</f>
        <v>0</v>
      </c>
      <c r="N42">
        <f>'agg_Exp01_AR_TC1,4,7_DG_c'!AC44</f>
        <v>0</v>
      </c>
      <c r="O42">
        <f>'agg_Exp01_AR_TC1,4,7_DG_c'!AD44</f>
        <v>0</v>
      </c>
      <c r="P42">
        <f>'agg_Exp01_AR_TC1,4,7_DG_c'!AE44</f>
        <v>0</v>
      </c>
      <c r="Q42">
        <f>'agg_Exp01_AR_TC1,4,7_DG_c'!AF44</f>
        <v>0</v>
      </c>
    </row>
    <row r="43" spans="1:17" x14ac:dyDescent="0.25">
      <c r="A43" s="16"/>
      <c r="B43" t="str">
        <f>'agg_Exp01_AR_TC1,4,7_DG_c'!A45</f>
        <v>1. Recording: 18.09.2020 10:24:58</v>
      </c>
      <c r="C43">
        <f>'agg_Exp01_AR_TC1,4,7_DG_c'!R45</f>
        <v>73.774000000000001</v>
      </c>
      <c r="D43">
        <f>'agg_Exp01_AR_TC1,4,7_DG_c'!S45</f>
        <v>0</v>
      </c>
      <c r="E43">
        <f>'agg_Exp01_AR_TC1,4,7_DG_c'!T45</f>
        <v>59.433999999999997</v>
      </c>
      <c r="F43">
        <f>'agg_Exp01_AR_TC1,4,7_DG_c'!U45</f>
        <v>33.225999999999999</v>
      </c>
      <c r="G43">
        <f>'agg_Exp01_AR_TC1,4,7_DG_c'!V45</f>
        <v>0</v>
      </c>
      <c r="H43">
        <f>'agg_Exp01_AR_TC1,4,7_DG_c'!W45</f>
        <v>78.010000000000005</v>
      </c>
      <c r="I43">
        <f>'agg_Exp01_AR_TC1,4,7_DG_c'!X45</f>
        <v>83.510999999999996</v>
      </c>
      <c r="J43">
        <f>'agg_Exp01_AR_TC1,4,7_DG_c'!Y45</f>
        <v>6.8040000000000003</v>
      </c>
      <c r="K43">
        <f>'agg_Exp01_AR_TC1,4,7_DG_c'!Z45</f>
        <v>5.8259999999999996</v>
      </c>
      <c r="L43">
        <f>'agg_Exp01_AR_TC1,4,7_DG_c'!AA45</f>
        <v>0.72399999999999998</v>
      </c>
      <c r="M43">
        <f>'agg_Exp01_AR_TC1,4,7_DG_c'!AB45</f>
        <v>71.980999999999995</v>
      </c>
      <c r="N43">
        <f>'agg_Exp01_AR_TC1,4,7_DG_c'!AC45</f>
        <v>0</v>
      </c>
      <c r="O43">
        <f>'agg_Exp01_AR_TC1,4,7_DG_c'!AD45</f>
        <v>56.85</v>
      </c>
      <c r="P43">
        <f>'agg_Exp01_AR_TC1,4,7_DG_c'!AE45</f>
        <v>35.082999999999998</v>
      </c>
      <c r="Q43">
        <f>'agg_Exp01_AR_TC1,4,7_DG_c'!AF45</f>
        <v>0</v>
      </c>
    </row>
    <row r="44" spans="1:17" x14ac:dyDescent="0.25">
      <c r="A44" s="6" t="s">
        <v>618</v>
      </c>
      <c r="B44">
        <f>'agg_Exp01_AR_TC1,4,7_DG_c'!A46</f>
        <v>24</v>
      </c>
      <c r="C44">
        <f>'agg_Exp01_AR_TC1,4,7_DG_c'!R46</f>
        <v>0</v>
      </c>
      <c r="D44">
        <f>'agg_Exp01_AR_TC1,4,7_DG_c'!S46</f>
        <v>0</v>
      </c>
      <c r="E44">
        <f>'agg_Exp01_AR_TC1,4,7_DG_c'!T46</f>
        <v>0</v>
      </c>
      <c r="F44">
        <f>'agg_Exp01_AR_TC1,4,7_DG_c'!U46</f>
        <v>0</v>
      </c>
      <c r="G44">
        <f>'agg_Exp01_AR_TC1,4,7_DG_c'!V46</f>
        <v>0</v>
      </c>
      <c r="H44">
        <f>'agg_Exp01_AR_TC1,4,7_DG_c'!W46</f>
        <v>0</v>
      </c>
      <c r="I44">
        <f>'agg_Exp01_AR_TC1,4,7_DG_c'!X46</f>
        <v>0</v>
      </c>
      <c r="J44">
        <f>'agg_Exp01_AR_TC1,4,7_DG_c'!Y46</f>
        <v>0</v>
      </c>
      <c r="K44">
        <f>'agg_Exp01_AR_TC1,4,7_DG_c'!Z46</f>
        <v>0</v>
      </c>
      <c r="L44">
        <f>'agg_Exp01_AR_TC1,4,7_DG_c'!AA46</f>
        <v>0</v>
      </c>
      <c r="M44">
        <f>'agg_Exp01_AR_TC1,4,7_DG_c'!AB46</f>
        <v>0</v>
      </c>
      <c r="N44">
        <f>'agg_Exp01_AR_TC1,4,7_DG_c'!AC46</f>
        <v>0</v>
      </c>
      <c r="O44">
        <f>'agg_Exp01_AR_TC1,4,7_DG_c'!AD46</f>
        <v>0</v>
      </c>
      <c r="P44">
        <f>'agg_Exp01_AR_TC1,4,7_DG_c'!AE46</f>
        <v>0</v>
      </c>
      <c r="Q44">
        <f>'agg_Exp01_AR_TC1,4,7_DG_c'!AF46</f>
        <v>0</v>
      </c>
    </row>
    <row r="45" spans="1:17" x14ac:dyDescent="0.25">
      <c r="A45" s="16"/>
      <c r="B45" t="str">
        <f>'agg_Exp01_AR_TC1,4,7_DG_c'!A47</f>
        <v>1. Recording: 18.09.2020 17:34:08</v>
      </c>
      <c r="C45">
        <f>'agg_Exp01_AR_TC1,4,7_DG_c'!R47</f>
        <v>73.066999999999993</v>
      </c>
      <c r="D45">
        <f>'agg_Exp01_AR_TC1,4,7_DG_c'!S47</f>
        <v>0</v>
      </c>
      <c r="E45">
        <f>'agg_Exp01_AR_TC1,4,7_DG_c'!T47</f>
        <v>82.841999999999999</v>
      </c>
      <c r="F45">
        <f>'agg_Exp01_AR_TC1,4,7_DG_c'!U47</f>
        <v>16.343</v>
      </c>
      <c r="G45">
        <f>'agg_Exp01_AR_TC1,4,7_DG_c'!V47</f>
        <v>0</v>
      </c>
      <c r="H45">
        <f>'agg_Exp01_AR_TC1,4,7_DG_c'!W47</f>
        <v>71.623999999999995</v>
      </c>
      <c r="I45">
        <f>'agg_Exp01_AR_TC1,4,7_DG_c'!X47</f>
        <v>77.179000000000002</v>
      </c>
      <c r="J45">
        <f>'agg_Exp01_AR_TC1,4,7_DG_c'!Y47</f>
        <v>10.526999999999999</v>
      </c>
      <c r="K45">
        <f>'agg_Exp01_AR_TC1,4,7_DG_c'!Z47</f>
        <v>3.923</v>
      </c>
      <c r="L45">
        <f>'agg_Exp01_AR_TC1,4,7_DG_c'!AA47</f>
        <v>0</v>
      </c>
      <c r="M45">
        <f>'agg_Exp01_AR_TC1,4,7_DG_c'!AB47</f>
        <v>71.436000000000007</v>
      </c>
      <c r="N45">
        <f>'agg_Exp01_AR_TC1,4,7_DG_c'!AC47</f>
        <v>0</v>
      </c>
      <c r="O45">
        <f>'agg_Exp01_AR_TC1,4,7_DG_c'!AD47</f>
        <v>87.358000000000004</v>
      </c>
      <c r="P45">
        <f>'agg_Exp01_AR_TC1,4,7_DG_c'!AE47</f>
        <v>10.696</v>
      </c>
      <c r="Q45">
        <f>'agg_Exp01_AR_TC1,4,7_DG_c'!AF47</f>
        <v>0</v>
      </c>
    </row>
    <row r="46" spans="1:17" x14ac:dyDescent="0.25">
      <c r="A46" s="6" t="s">
        <v>618</v>
      </c>
      <c r="B46">
        <f>'agg_Exp01_AR_TC1,4,7_DG_c'!A48</f>
        <v>25</v>
      </c>
      <c r="C46">
        <f>'agg_Exp01_AR_TC1,4,7_DG_c'!R48</f>
        <v>0</v>
      </c>
      <c r="D46">
        <f>'agg_Exp01_AR_TC1,4,7_DG_c'!S48</f>
        <v>0</v>
      </c>
      <c r="E46">
        <f>'agg_Exp01_AR_TC1,4,7_DG_c'!T48</f>
        <v>0</v>
      </c>
      <c r="F46">
        <f>'agg_Exp01_AR_TC1,4,7_DG_c'!U48</f>
        <v>0</v>
      </c>
      <c r="G46">
        <f>'agg_Exp01_AR_TC1,4,7_DG_c'!V48</f>
        <v>0</v>
      </c>
      <c r="H46">
        <f>'agg_Exp01_AR_TC1,4,7_DG_c'!W48</f>
        <v>0</v>
      </c>
      <c r="I46">
        <f>'agg_Exp01_AR_TC1,4,7_DG_c'!X48</f>
        <v>0</v>
      </c>
      <c r="J46">
        <f>'agg_Exp01_AR_TC1,4,7_DG_c'!Y48</f>
        <v>0</v>
      </c>
      <c r="K46">
        <f>'agg_Exp01_AR_TC1,4,7_DG_c'!Z48</f>
        <v>0</v>
      </c>
      <c r="L46">
        <f>'agg_Exp01_AR_TC1,4,7_DG_c'!AA48</f>
        <v>0</v>
      </c>
      <c r="M46">
        <f>'agg_Exp01_AR_TC1,4,7_DG_c'!AB48</f>
        <v>0</v>
      </c>
      <c r="N46">
        <f>'agg_Exp01_AR_TC1,4,7_DG_c'!AC48</f>
        <v>0</v>
      </c>
      <c r="O46">
        <f>'agg_Exp01_AR_TC1,4,7_DG_c'!AD48</f>
        <v>0</v>
      </c>
      <c r="P46">
        <f>'agg_Exp01_AR_TC1,4,7_DG_c'!AE48</f>
        <v>0</v>
      </c>
      <c r="Q46">
        <f>'agg_Exp01_AR_TC1,4,7_DG_c'!AF48</f>
        <v>0</v>
      </c>
    </row>
    <row r="47" spans="1:17" s="8" customFormat="1" x14ac:dyDescent="0.25">
      <c r="A47" s="17"/>
      <c r="B47" s="8" t="str">
        <f>'agg_Exp01_AR_TC1,4,7_DG_c'!A49</f>
        <v>1. Recording: 19.09.2020 12:02:03</v>
      </c>
      <c r="C47" s="8">
        <f>'agg_Exp01_AR_TC1,4,7_DG_c'!R49</f>
        <v>71.903999999999996</v>
      </c>
      <c r="D47" s="8">
        <f>'agg_Exp01_AR_TC1,4,7_DG_c'!S49</f>
        <v>0</v>
      </c>
      <c r="E47" s="8">
        <f>'agg_Exp01_AR_TC1,4,7_DG_c'!T49</f>
        <v>74.626999999999995</v>
      </c>
      <c r="F47" s="8">
        <f>'agg_Exp01_AR_TC1,4,7_DG_c'!U49</f>
        <v>24.004000000000001</v>
      </c>
      <c r="G47" s="8">
        <f>'agg_Exp01_AR_TC1,4,7_DG_c'!V49</f>
        <v>0</v>
      </c>
      <c r="H47" s="8">
        <f>'agg_Exp01_AR_TC1,4,7_DG_c'!W49</f>
        <v>73.786000000000001</v>
      </c>
      <c r="I47" s="8">
        <f>'agg_Exp01_AR_TC1,4,7_DG_c'!X49</f>
        <v>79.537000000000006</v>
      </c>
      <c r="J47" s="8">
        <f>'agg_Exp01_AR_TC1,4,7_DG_c'!Y49</f>
        <v>8.0370000000000008</v>
      </c>
      <c r="K47" s="8">
        <f>'agg_Exp01_AR_TC1,4,7_DG_c'!Z49</f>
        <v>3.6930000000000001</v>
      </c>
      <c r="L47" s="8">
        <f>'agg_Exp01_AR_TC1,4,7_DG_c'!AA49</f>
        <v>0</v>
      </c>
      <c r="M47" s="8">
        <f>'agg_Exp01_AR_TC1,4,7_DG_c'!AB49</f>
        <v>71.671999999999997</v>
      </c>
      <c r="N47" s="8">
        <f>'agg_Exp01_AR_TC1,4,7_DG_c'!AC49</f>
        <v>1.026</v>
      </c>
      <c r="O47" s="8">
        <f>'agg_Exp01_AR_TC1,4,7_DG_c'!AD49</f>
        <v>45.35</v>
      </c>
      <c r="P47" s="8">
        <f>'agg_Exp01_AR_TC1,4,7_DG_c'!AE49</f>
        <v>37.68</v>
      </c>
      <c r="Q47" s="8">
        <f>'agg_Exp01_AR_TC1,4,7_DG_c'!AF49</f>
        <v>0</v>
      </c>
    </row>
    <row r="48" spans="1:17" x14ac:dyDescent="0.25">
      <c r="A48" s="4" t="s">
        <v>615</v>
      </c>
      <c r="B48">
        <f>'agg_Exp01_AR_TC1,4,7_DG_a'!A60</f>
        <v>51</v>
      </c>
      <c r="C48">
        <f>'agg_Exp01_AR_TC1,4,7_DG_a'!R60</f>
        <v>0</v>
      </c>
      <c r="D48">
        <f>'agg_Exp01_AR_TC1,4,7_DG_a'!S60</f>
        <v>0</v>
      </c>
      <c r="E48">
        <f>'agg_Exp01_AR_TC1,4,7_DG_a'!T60</f>
        <v>0</v>
      </c>
      <c r="F48">
        <f>'agg_Exp01_AR_TC1,4,7_DG_a'!U60</f>
        <v>0</v>
      </c>
      <c r="G48">
        <f>'agg_Exp01_AR_TC1,4,7_DG_a'!V60</f>
        <v>0</v>
      </c>
      <c r="H48">
        <f>'agg_Exp01_AR_TC1,4,7_DG_a'!W60</f>
        <v>0</v>
      </c>
      <c r="I48">
        <f>'agg_Exp01_AR_TC1,4,7_DG_a'!X60</f>
        <v>0</v>
      </c>
      <c r="J48">
        <f>'agg_Exp01_AR_TC1,4,7_DG_a'!Y60</f>
        <v>0</v>
      </c>
      <c r="K48">
        <f>'agg_Exp01_AR_TC1,4,7_DG_a'!Z60</f>
        <v>0</v>
      </c>
      <c r="L48">
        <f>'agg_Exp01_AR_TC1,4,7_DG_a'!AA60</f>
        <v>0</v>
      </c>
      <c r="M48">
        <f>'agg_Exp01_AR_TC1,4,7_DG_a'!AB60</f>
        <v>0</v>
      </c>
      <c r="N48">
        <f>'agg_Exp01_AR_TC1,4,7_DG_a'!AC60</f>
        <v>0</v>
      </c>
      <c r="O48">
        <f>'agg_Exp01_AR_TC1,4,7_DG_a'!AD60</f>
        <v>0</v>
      </c>
      <c r="P48">
        <f>'agg_Exp01_AR_TC1,4,7_DG_a'!AE60</f>
        <v>0</v>
      </c>
      <c r="Q48">
        <f>'agg_Exp01_AR_TC1,4,7_DG_a'!AF60</f>
        <v>0</v>
      </c>
    </row>
    <row r="49" spans="1:17" x14ac:dyDescent="0.25">
      <c r="B49" t="str">
        <f>'agg_Exp01_AR_TC1,4,7_DG_a'!A61</f>
        <v>1. Recording: 14.08.2020 12:38:14</v>
      </c>
      <c r="C49">
        <f>'agg_Exp01_AR_TC1,4,7_DG_a'!R61</f>
        <v>66.647000000000006</v>
      </c>
      <c r="D49">
        <f>'agg_Exp01_AR_TC1,4,7_DG_a'!S61</f>
        <v>0</v>
      </c>
      <c r="E49">
        <f>'agg_Exp01_AR_TC1,4,7_DG_a'!T61</f>
        <v>66.641999999999996</v>
      </c>
      <c r="F49">
        <f>'agg_Exp01_AR_TC1,4,7_DG_a'!U61</f>
        <v>28.423999999999999</v>
      </c>
      <c r="G49">
        <f>'agg_Exp01_AR_TC1,4,7_DG_a'!V61</f>
        <v>0</v>
      </c>
      <c r="H49">
        <f>'agg_Exp01_AR_TC1,4,7_DG_a'!W61</f>
        <v>72.83</v>
      </c>
      <c r="I49">
        <f>'agg_Exp01_AR_TC1,4,7_DG_a'!X61</f>
        <v>5.6050000000000004</v>
      </c>
      <c r="J49">
        <f>'agg_Exp01_AR_TC1,4,7_DG_a'!Y61</f>
        <v>11.351000000000001</v>
      </c>
      <c r="K49">
        <f>'agg_Exp01_AR_TC1,4,7_DG_a'!Z61</f>
        <v>2.8090000000000002</v>
      </c>
      <c r="L49">
        <f>'agg_Exp01_AR_TC1,4,7_DG_a'!AA61</f>
        <v>0</v>
      </c>
      <c r="M49">
        <f>'agg_Exp01_AR_TC1,4,7_DG_a'!AB61</f>
        <v>72.016000000000005</v>
      </c>
      <c r="N49">
        <f>'agg_Exp01_AR_TC1,4,7_DG_a'!AC61</f>
        <v>0</v>
      </c>
      <c r="O49">
        <f>'agg_Exp01_AR_TC1,4,7_DG_a'!AD61</f>
        <v>45.994999999999997</v>
      </c>
      <c r="P49">
        <f>'agg_Exp01_AR_TC1,4,7_DG_a'!AE61</f>
        <v>53.344000000000001</v>
      </c>
      <c r="Q49">
        <f>'agg_Exp01_AR_TC1,4,7_DG_a'!AF61</f>
        <v>0</v>
      </c>
    </row>
    <row r="50" spans="1:17" x14ac:dyDescent="0.25">
      <c r="A50" s="15" t="s">
        <v>647</v>
      </c>
      <c r="B50" t="str">
        <f>'agg_Exp01_AR_TC1,4,7_0819_DG'!A4</f>
        <v>53</v>
      </c>
      <c r="C50">
        <f>'agg_Exp01_AR_TC1,4,7_0819_DG'!R4</f>
        <v>0</v>
      </c>
      <c r="D50">
        <f>'agg_Exp01_AR_TC1,4,7_0819_DG'!S4</f>
        <v>0</v>
      </c>
      <c r="E50">
        <f>'agg_Exp01_AR_TC1,4,7_0819_DG'!T4</f>
        <v>0</v>
      </c>
      <c r="F50">
        <f>'agg_Exp01_AR_TC1,4,7_0819_DG'!U4</f>
        <v>0</v>
      </c>
      <c r="G50">
        <f>'agg_Exp01_AR_TC1,4,7_0819_DG'!V4</f>
        <v>0</v>
      </c>
      <c r="H50">
        <f>'agg_Exp01_AR_TC1,4,7_0819_DG'!W4</f>
        <v>0</v>
      </c>
      <c r="I50">
        <f>'agg_Exp01_AR_TC1,4,7_0819_DG'!X4</f>
        <v>0</v>
      </c>
      <c r="J50">
        <f>'agg_Exp01_AR_TC1,4,7_0819_DG'!Y4</f>
        <v>0</v>
      </c>
      <c r="K50">
        <f>'agg_Exp01_AR_TC1,4,7_0819_DG'!Z4</f>
        <v>0</v>
      </c>
      <c r="L50">
        <f>'agg_Exp01_AR_TC1,4,7_0819_DG'!AA4</f>
        <v>0</v>
      </c>
      <c r="M50">
        <f>'agg_Exp01_AR_TC1,4,7_0819_DG'!AB4</f>
        <v>0</v>
      </c>
      <c r="N50">
        <f>'agg_Exp01_AR_TC1,4,7_0819_DG'!AC4</f>
        <v>0</v>
      </c>
      <c r="O50">
        <f>'agg_Exp01_AR_TC1,4,7_0819_DG'!AD4</f>
        <v>0</v>
      </c>
      <c r="P50">
        <f>'agg_Exp01_AR_TC1,4,7_0819_DG'!AE4</f>
        <v>0</v>
      </c>
      <c r="Q50">
        <f>'agg_Exp01_AR_TC1,4,7_0819_DG'!AF4</f>
        <v>0</v>
      </c>
    </row>
    <row r="51" spans="1:17" x14ac:dyDescent="0.25">
      <c r="B51" t="str">
        <f>'agg_Exp01_AR_TC1,4,7_0819_DG'!A5</f>
        <v>1. Recording: 19.08.2020 08:58:44</v>
      </c>
      <c r="C51">
        <f>'agg_Exp01_AR_TC1,4,7_0819_DG'!R5</f>
        <v>65.094999999999999</v>
      </c>
      <c r="D51">
        <f>'agg_Exp01_AR_TC1,4,7_0819_DG'!S5</f>
        <v>0</v>
      </c>
      <c r="E51">
        <f>'agg_Exp01_AR_TC1,4,7_0819_DG'!T5</f>
        <v>48.889000000000003</v>
      </c>
      <c r="F51">
        <f>'agg_Exp01_AR_TC1,4,7_0819_DG'!U5</f>
        <v>21.760999999999999</v>
      </c>
      <c r="G51">
        <f>'agg_Exp01_AR_TC1,4,7_0819_DG'!V5</f>
        <v>0</v>
      </c>
      <c r="H51">
        <f>'agg_Exp01_AR_TC1,4,7_0819_DG'!W5</f>
        <v>72.063999999999993</v>
      </c>
      <c r="I51">
        <f>'agg_Exp01_AR_TC1,4,7_0819_DG'!X5</f>
        <v>58.871000000000002</v>
      </c>
      <c r="J51">
        <f>'agg_Exp01_AR_TC1,4,7_0819_DG'!Y5</f>
        <v>6.6509999999999998</v>
      </c>
      <c r="K51">
        <f>'agg_Exp01_AR_TC1,4,7_0819_DG'!Z5</f>
        <v>22.126000000000001</v>
      </c>
      <c r="L51">
        <f>'agg_Exp01_AR_TC1,4,7_0819_DG'!AA5</f>
        <v>0</v>
      </c>
      <c r="M51">
        <f>'agg_Exp01_AR_TC1,4,7_0819_DG'!AB5</f>
        <v>72.191000000000003</v>
      </c>
      <c r="N51">
        <f>'agg_Exp01_AR_TC1,4,7_0819_DG'!AC5</f>
        <v>0</v>
      </c>
      <c r="O51">
        <f>'agg_Exp01_AR_TC1,4,7_0819_DG'!AD5</f>
        <v>25.085999999999999</v>
      </c>
      <c r="P51">
        <f>'agg_Exp01_AR_TC1,4,7_0819_DG'!AE5</f>
        <v>13.84</v>
      </c>
      <c r="Q51">
        <f>'agg_Exp01_AR_TC1,4,7_0819_DG'!AF5</f>
        <v>0</v>
      </c>
    </row>
    <row r="52" spans="1:17" x14ac:dyDescent="0.25">
      <c r="A52" s="5" t="s">
        <v>617</v>
      </c>
      <c r="B52">
        <f>'agg_Exp01_AR_TC1,4,7_DG_b'!A64</f>
        <v>54</v>
      </c>
      <c r="C52">
        <f>'agg_Exp01_AR_TC1,4,7_DG_b'!R64</f>
        <v>0</v>
      </c>
      <c r="D52">
        <f>'agg_Exp01_AR_TC1,4,7_DG_b'!S64</f>
        <v>0</v>
      </c>
      <c r="E52">
        <f>'agg_Exp01_AR_TC1,4,7_DG_b'!T64</f>
        <v>0</v>
      </c>
      <c r="F52">
        <f>'agg_Exp01_AR_TC1,4,7_DG_b'!U64</f>
        <v>0</v>
      </c>
      <c r="G52">
        <f>'agg_Exp01_AR_TC1,4,7_DG_b'!V64</f>
        <v>0</v>
      </c>
      <c r="H52">
        <f>'agg_Exp01_AR_TC1,4,7_DG_b'!W64</f>
        <v>0</v>
      </c>
      <c r="I52">
        <f>'agg_Exp01_AR_TC1,4,7_DG_b'!X64</f>
        <v>0</v>
      </c>
      <c r="J52">
        <f>'agg_Exp01_AR_TC1,4,7_DG_b'!Y64</f>
        <v>0</v>
      </c>
      <c r="K52">
        <f>'agg_Exp01_AR_TC1,4,7_DG_b'!Z64</f>
        <v>0</v>
      </c>
      <c r="L52">
        <f>'agg_Exp01_AR_TC1,4,7_DG_b'!AA64</f>
        <v>0</v>
      </c>
      <c r="M52">
        <f>'agg_Exp01_AR_TC1,4,7_DG_b'!AB64</f>
        <v>0</v>
      </c>
      <c r="N52">
        <f>'agg_Exp01_AR_TC1,4,7_DG_b'!AC64</f>
        <v>0</v>
      </c>
      <c r="O52">
        <f>'agg_Exp01_AR_TC1,4,7_DG_b'!AD64</f>
        <v>0</v>
      </c>
      <c r="P52">
        <f>'agg_Exp01_AR_TC1,4,7_DG_b'!AE64</f>
        <v>0</v>
      </c>
      <c r="Q52">
        <f>'agg_Exp01_AR_TC1,4,7_DG_b'!AF64</f>
        <v>0</v>
      </c>
    </row>
    <row r="53" spans="1:17" x14ac:dyDescent="0.25">
      <c r="B53" t="str">
        <f>'agg_Exp01_AR_TC1,4,7_DG_b'!A65</f>
        <v>1. Recording: 19.08.2020 14:21:55</v>
      </c>
      <c r="C53">
        <f>'agg_Exp01_AR_TC1,4,7_DG_b'!R65</f>
        <v>71.087999999999994</v>
      </c>
      <c r="D53">
        <f>'agg_Exp01_AR_TC1,4,7_DG_b'!S65</f>
        <v>0</v>
      </c>
      <c r="E53">
        <f>'agg_Exp01_AR_TC1,4,7_DG_b'!T65</f>
        <v>80.073999999999998</v>
      </c>
      <c r="F53">
        <f>'agg_Exp01_AR_TC1,4,7_DG_b'!U65</f>
        <v>17.766999999999999</v>
      </c>
      <c r="G53">
        <f>'agg_Exp01_AR_TC1,4,7_DG_b'!V65</f>
        <v>0</v>
      </c>
      <c r="H53">
        <f>'agg_Exp01_AR_TC1,4,7_DG_b'!W65</f>
        <v>71.662999999999997</v>
      </c>
      <c r="I53">
        <f>'agg_Exp01_AR_TC1,4,7_DG_b'!X65</f>
        <v>95.644999999999996</v>
      </c>
      <c r="J53">
        <f>'agg_Exp01_AR_TC1,4,7_DG_b'!Y65</f>
        <v>1.3939999999999999</v>
      </c>
      <c r="K53">
        <f>'agg_Exp01_AR_TC1,4,7_DG_b'!Z65</f>
        <v>1.69</v>
      </c>
      <c r="L53">
        <f>'agg_Exp01_AR_TC1,4,7_DG_b'!AA65</f>
        <v>0</v>
      </c>
      <c r="M53">
        <f>'agg_Exp01_AR_TC1,4,7_DG_b'!AB65</f>
        <v>71.647999999999996</v>
      </c>
      <c r="N53">
        <f>'agg_Exp01_AR_TC1,4,7_DG_b'!AC65</f>
        <v>0.74</v>
      </c>
      <c r="O53">
        <f>'agg_Exp01_AR_TC1,4,7_DG_b'!AD65</f>
        <v>41.125999999999998</v>
      </c>
      <c r="P53">
        <f>'agg_Exp01_AR_TC1,4,7_DG_b'!AE65</f>
        <v>57.981000000000002</v>
      </c>
      <c r="Q53">
        <f>'agg_Exp01_AR_TC1,4,7_DG_b'!AF65</f>
        <v>0</v>
      </c>
    </row>
    <row r="54" spans="1:17" x14ac:dyDescent="0.25">
      <c r="A54" s="5" t="s">
        <v>617</v>
      </c>
      <c r="B54">
        <f>'agg_Exp01_AR_TC1,4,7_DG_b'!A66</f>
        <v>55</v>
      </c>
      <c r="C54">
        <f>'agg_Exp01_AR_TC1,4,7_DG_b'!R66</f>
        <v>0</v>
      </c>
      <c r="D54">
        <f>'agg_Exp01_AR_TC1,4,7_DG_b'!S66</f>
        <v>0</v>
      </c>
      <c r="E54">
        <f>'agg_Exp01_AR_TC1,4,7_DG_b'!T66</f>
        <v>0</v>
      </c>
      <c r="F54">
        <f>'agg_Exp01_AR_TC1,4,7_DG_b'!U66</f>
        <v>0</v>
      </c>
      <c r="G54">
        <f>'agg_Exp01_AR_TC1,4,7_DG_b'!V66</f>
        <v>0</v>
      </c>
      <c r="H54">
        <f>'agg_Exp01_AR_TC1,4,7_DG_b'!W66</f>
        <v>0</v>
      </c>
      <c r="I54">
        <f>'agg_Exp01_AR_TC1,4,7_DG_b'!X66</f>
        <v>0</v>
      </c>
      <c r="J54">
        <f>'agg_Exp01_AR_TC1,4,7_DG_b'!Y66</f>
        <v>0</v>
      </c>
      <c r="K54">
        <f>'agg_Exp01_AR_TC1,4,7_DG_b'!Z66</f>
        <v>0</v>
      </c>
      <c r="L54">
        <f>'agg_Exp01_AR_TC1,4,7_DG_b'!AA66</f>
        <v>0</v>
      </c>
      <c r="M54">
        <f>'agg_Exp01_AR_TC1,4,7_DG_b'!AB66</f>
        <v>0</v>
      </c>
      <c r="N54">
        <f>'agg_Exp01_AR_TC1,4,7_DG_b'!AC66</f>
        <v>0</v>
      </c>
      <c r="O54">
        <f>'agg_Exp01_AR_TC1,4,7_DG_b'!AD66</f>
        <v>0</v>
      </c>
      <c r="P54">
        <f>'agg_Exp01_AR_TC1,4,7_DG_b'!AE66</f>
        <v>0</v>
      </c>
      <c r="Q54">
        <f>'agg_Exp01_AR_TC1,4,7_DG_b'!AF66</f>
        <v>0</v>
      </c>
    </row>
    <row r="55" spans="1:17" x14ac:dyDescent="0.25">
      <c r="B55" t="str">
        <f>'agg_Exp01_AR_TC1,4,7_DG_b'!A67</f>
        <v>1. Recording: 19.08.2020 17:14:05</v>
      </c>
      <c r="C55">
        <f>'agg_Exp01_AR_TC1,4,7_DG_b'!R67</f>
        <v>69.924999999999997</v>
      </c>
      <c r="D55">
        <f>'agg_Exp01_AR_TC1,4,7_DG_b'!S67</f>
        <v>0</v>
      </c>
      <c r="E55">
        <f>'agg_Exp01_AR_TC1,4,7_DG_b'!T67</f>
        <v>69.864999999999995</v>
      </c>
      <c r="F55">
        <f>'agg_Exp01_AR_TC1,4,7_DG_b'!U67</f>
        <v>23.992999999999999</v>
      </c>
      <c r="G55">
        <f>'agg_Exp01_AR_TC1,4,7_DG_b'!V67</f>
        <v>0</v>
      </c>
      <c r="H55">
        <f>'agg_Exp01_AR_TC1,4,7_DG_b'!W67</f>
        <v>71.784999999999997</v>
      </c>
      <c r="I55">
        <f>'agg_Exp01_AR_TC1,4,7_DG_b'!X67</f>
        <v>90.834999999999994</v>
      </c>
      <c r="J55">
        <f>'agg_Exp01_AR_TC1,4,7_DG_b'!Y67</f>
        <v>3.718</v>
      </c>
      <c r="K55">
        <f>'agg_Exp01_AR_TC1,4,7_DG_b'!Z67</f>
        <v>3.2650000000000001</v>
      </c>
      <c r="L55">
        <f>'agg_Exp01_AR_TC1,4,7_DG_b'!AA67</f>
        <v>0</v>
      </c>
      <c r="M55">
        <f>'agg_Exp01_AR_TC1,4,7_DG_b'!AB67</f>
        <v>71.956999999999994</v>
      </c>
      <c r="N55">
        <f>'agg_Exp01_AR_TC1,4,7_DG_b'!AC67</f>
        <v>1.7050000000000001</v>
      </c>
      <c r="O55">
        <f>'agg_Exp01_AR_TC1,4,7_DG_b'!AD67</f>
        <v>59.122999999999998</v>
      </c>
      <c r="P55">
        <f>'agg_Exp01_AR_TC1,4,7_DG_b'!AE67</f>
        <v>29.645</v>
      </c>
      <c r="Q55">
        <f>'agg_Exp01_AR_TC1,4,7_DG_b'!AF67</f>
        <v>1.702</v>
      </c>
    </row>
    <row r="56" spans="1:17" x14ac:dyDescent="0.25">
      <c r="A56" s="5" t="s">
        <v>617</v>
      </c>
      <c r="B56">
        <f>'agg_Exp01_AR_TC1,4,7_DG_b'!A68</f>
        <v>56</v>
      </c>
      <c r="C56">
        <f>'agg_Exp01_AR_TC1,4,7_DG_b'!R68</f>
        <v>0</v>
      </c>
      <c r="D56">
        <f>'agg_Exp01_AR_TC1,4,7_DG_b'!S68</f>
        <v>0</v>
      </c>
      <c r="E56">
        <f>'agg_Exp01_AR_TC1,4,7_DG_b'!T68</f>
        <v>0</v>
      </c>
      <c r="F56">
        <f>'agg_Exp01_AR_TC1,4,7_DG_b'!U68</f>
        <v>0</v>
      </c>
      <c r="G56">
        <f>'agg_Exp01_AR_TC1,4,7_DG_b'!V68</f>
        <v>0</v>
      </c>
      <c r="H56">
        <f>'agg_Exp01_AR_TC1,4,7_DG_b'!W68</f>
        <v>0</v>
      </c>
      <c r="I56">
        <f>'agg_Exp01_AR_TC1,4,7_DG_b'!X68</f>
        <v>0</v>
      </c>
      <c r="J56">
        <f>'agg_Exp01_AR_TC1,4,7_DG_b'!Y68</f>
        <v>0</v>
      </c>
      <c r="K56">
        <f>'agg_Exp01_AR_TC1,4,7_DG_b'!Z68</f>
        <v>0</v>
      </c>
      <c r="L56">
        <f>'agg_Exp01_AR_TC1,4,7_DG_b'!AA68</f>
        <v>0</v>
      </c>
      <c r="M56">
        <f>'agg_Exp01_AR_TC1,4,7_DG_b'!AB68</f>
        <v>0</v>
      </c>
      <c r="N56">
        <f>'agg_Exp01_AR_TC1,4,7_DG_b'!AC68</f>
        <v>0</v>
      </c>
      <c r="O56">
        <f>'agg_Exp01_AR_TC1,4,7_DG_b'!AD68</f>
        <v>0</v>
      </c>
      <c r="P56">
        <f>'agg_Exp01_AR_TC1,4,7_DG_b'!AE68</f>
        <v>0</v>
      </c>
      <c r="Q56">
        <f>'agg_Exp01_AR_TC1,4,7_DG_b'!AF68</f>
        <v>0</v>
      </c>
    </row>
    <row r="57" spans="1:17" x14ac:dyDescent="0.25">
      <c r="B57" t="str">
        <f>'agg_Exp01_AR_TC1,4,7_DG_b'!A69</f>
        <v>1. Recording: 21.08.2020 08:43:09</v>
      </c>
      <c r="C57">
        <f>'agg_Exp01_AR_TC1,4,7_DG_b'!R69</f>
        <v>74.274000000000001</v>
      </c>
      <c r="D57">
        <f>'agg_Exp01_AR_TC1,4,7_DG_b'!S69</f>
        <v>0</v>
      </c>
      <c r="E57">
        <f>'agg_Exp01_AR_TC1,4,7_DG_b'!T69</f>
        <v>80.965999999999994</v>
      </c>
      <c r="F57">
        <f>'agg_Exp01_AR_TC1,4,7_DG_b'!U69</f>
        <v>16.018000000000001</v>
      </c>
      <c r="G57">
        <f>'agg_Exp01_AR_TC1,4,7_DG_b'!V69</f>
        <v>0</v>
      </c>
      <c r="H57">
        <f>'agg_Exp01_AR_TC1,4,7_DG_b'!W69</f>
        <v>72.031000000000006</v>
      </c>
      <c r="I57">
        <f>'agg_Exp01_AR_TC1,4,7_DG_b'!X69</f>
        <v>1.4470000000000001</v>
      </c>
      <c r="J57">
        <f>'agg_Exp01_AR_TC1,4,7_DG_b'!Y69</f>
        <v>70.524000000000001</v>
      </c>
      <c r="K57">
        <f>'agg_Exp01_AR_TC1,4,7_DG_b'!Z69</f>
        <v>20.562999999999999</v>
      </c>
      <c r="L57">
        <f>'agg_Exp01_AR_TC1,4,7_DG_b'!AA69</f>
        <v>1.272</v>
      </c>
      <c r="M57">
        <f>'agg_Exp01_AR_TC1,4,7_DG_b'!AB69</f>
        <v>70.793000000000006</v>
      </c>
      <c r="N57">
        <f>'agg_Exp01_AR_TC1,4,7_DG_b'!AC69</f>
        <v>0</v>
      </c>
      <c r="O57">
        <f>'agg_Exp01_AR_TC1,4,7_DG_b'!AD69</f>
        <v>62.075000000000003</v>
      </c>
      <c r="P57">
        <f>'agg_Exp01_AR_TC1,4,7_DG_b'!AE69</f>
        <v>34.515000000000001</v>
      </c>
      <c r="Q57">
        <f>'agg_Exp01_AR_TC1,4,7_DG_b'!AF69</f>
        <v>0</v>
      </c>
    </row>
    <row r="58" spans="1:17" x14ac:dyDescent="0.25">
      <c r="A58" s="5" t="s">
        <v>617</v>
      </c>
      <c r="B58">
        <f>'agg_Exp01_AR_TC1,4,7_DG_b'!A70</f>
        <v>57</v>
      </c>
      <c r="C58">
        <f>'agg_Exp01_AR_TC1,4,7_DG_b'!R70</f>
        <v>0</v>
      </c>
      <c r="D58">
        <f>'agg_Exp01_AR_TC1,4,7_DG_b'!S70</f>
        <v>0</v>
      </c>
      <c r="E58">
        <f>'agg_Exp01_AR_TC1,4,7_DG_b'!T70</f>
        <v>0</v>
      </c>
      <c r="F58">
        <f>'agg_Exp01_AR_TC1,4,7_DG_b'!U70</f>
        <v>0</v>
      </c>
      <c r="G58">
        <f>'agg_Exp01_AR_TC1,4,7_DG_b'!V70</f>
        <v>0</v>
      </c>
      <c r="H58">
        <f>'agg_Exp01_AR_TC1,4,7_DG_b'!W70</f>
        <v>0</v>
      </c>
      <c r="I58">
        <f>'agg_Exp01_AR_TC1,4,7_DG_b'!X70</f>
        <v>0</v>
      </c>
      <c r="J58">
        <f>'agg_Exp01_AR_TC1,4,7_DG_b'!Y70</f>
        <v>0</v>
      </c>
      <c r="K58">
        <f>'agg_Exp01_AR_TC1,4,7_DG_b'!Z70</f>
        <v>0</v>
      </c>
      <c r="L58">
        <f>'agg_Exp01_AR_TC1,4,7_DG_b'!AA70</f>
        <v>0</v>
      </c>
      <c r="M58">
        <f>'agg_Exp01_AR_TC1,4,7_DG_b'!AB70</f>
        <v>0</v>
      </c>
      <c r="N58">
        <f>'agg_Exp01_AR_TC1,4,7_DG_b'!AC70</f>
        <v>0</v>
      </c>
      <c r="O58">
        <f>'agg_Exp01_AR_TC1,4,7_DG_b'!AD70</f>
        <v>0</v>
      </c>
      <c r="P58">
        <f>'agg_Exp01_AR_TC1,4,7_DG_b'!AE70</f>
        <v>0</v>
      </c>
      <c r="Q58">
        <f>'agg_Exp01_AR_TC1,4,7_DG_b'!AF70</f>
        <v>0</v>
      </c>
    </row>
    <row r="59" spans="1:17" x14ac:dyDescent="0.25">
      <c r="B59" t="str">
        <f>'agg_Exp01_AR_TC1,4,7_DG_b'!A71</f>
        <v>1. Recording: 21.08.2020 10:16:15</v>
      </c>
      <c r="C59">
        <f>'agg_Exp01_AR_TC1,4,7_DG_b'!R71</f>
        <v>75.385000000000005</v>
      </c>
      <c r="D59">
        <f>'agg_Exp01_AR_TC1,4,7_DG_b'!S71</f>
        <v>0</v>
      </c>
      <c r="E59">
        <f>'agg_Exp01_AR_TC1,4,7_DG_b'!T71</f>
        <v>82.734999999999999</v>
      </c>
      <c r="F59">
        <f>'agg_Exp01_AR_TC1,4,7_DG_b'!U71</f>
        <v>17.189</v>
      </c>
      <c r="G59">
        <f>'agg_Exp01_AR_TC1,4,7_DG_b'!V71</f>
        <v>0</v>
      </c>
      <c r="H59">
        <f>'agg_Exp01_AR_TC1,4,7_DG_b'!W71</f>
        <v>70.494</v>
      </c>
      <c r="I59">
        <f>'agg_Exp01_AR_TC1,4,7_DG_b'!X71</f>
        <v>1.3380000000000001</v>
      </c>
      <c r="J59">
        <f>'agg_Exp01_AR_TC1,4,7_DG_b'!Y71</f>
        <v>86.584999999999994</v>
      </c>
      <c r="K59">
        <f>'agg_Exp01_AR_TC1,4,7_DG_b'!Z71</f>
        <v>11.375</v>
      </c>
      <c r="L59">
        <f>'agg_Exp01_AR_TC1,4,7_DG_b'!AA71</f>
        <v>0</v>
      </c>
      <c r="M59">
        <f>'agg_Exp01_AR_TC1,4,7_DG_b'!AB71</f>
        <v>70.385000000000005</v>
      </c>
      <c r="N59">
        <f>'agg_Exp01_AR_TC1,4,7_DG_b'!AC71</f>
        <v>0</v>
      </c>
      <c r="O59">
        <f>'agg_Exp01_AR_TC1,4,7_DG_b'!AD71</f>
        <v>79.075000000000003</v>
      </c>
      <c r="P59">
        <f>'agg_Exp01_AR_TC1,4,7_DG_b'!AE71</f>
        <v>20.666</v>
      </c>
      <c r="Q59">
        <f>'agg_Exp01_AR_TC1,4,7_DG_b'!AF71</f>
        <v>0</v>
      </c>
    </row>
    <row r="60" spans="1:17" x14ac:dyDescent="0.25">
      <c r="A60" s="5" t="s">
        <v>617</v>
      </c>
      <c r="B60">
        <f>'agg_Exp01_AR_TC1,4,7_DG_b'!A72</f>
        <v>58</v>
      </c>
      <c r="C60">
        <f>'agg_Exp01_AR_TC1,4,7_DG_b'!R72</f>
        <v>0</v>
      </c>
      <c r="D60">
        <f>'agg_Exp01_AR_TC1,4,7_DG_b'!S72</f>
        <v>0</v>
      </c>
      <c r="E60">
        <f>'agg_Exp01_AR_TC1,4,7_DG_b'!T72</f>
        <v>0</v>
      </c>
      <c r="F60">
        <f>'agg_Exp01_AR_TC1,4,7_DG_b'!U72</f>
        <v>0</v>
      </c>
      <c r="G60">
        <f>'agg_Exp01_AR_TC1,4,7_DG_b'!V72</f>
        <v>0</v>
      </c>
      <c r="H60">
        <f>'agg_Exp01_AR_TC1,4,7_DG_b'!W72</f>
        <v>0</v>
      </c>
      <c r="I60">
        <f>'agg_Exp01_AR_TC1,4,7_DG_b'!X72</f>
        <v>0</v>
      </c>
      <c r="J60">
        <f>'agg_Exp01_AR_TC1,4,7_DG_b'!Y72</f>
        <v>0</v>
      </c>
      <c r="K60">
        <f>'agg_Exp01_AR_TC1,4,7_DG_b'!Z72</f>
        <v>0</v>
      </c>
      <c r="L60">
        <f>'agg_Exp01_AR_TC1,4,7_DG_b'!AA72</f>
        <v>0</v>
      </c>
      <c r="M60">
        <f>'agg_Exp01_AR_TC1,4,7_DG_b'!AB72</f>
        <v>0</v>
      </c>
      <c r="N60">
        <f>'agg_Exp01_AR_TC1,4,7_DG_b'!AC72</f>
        <v>0</v>
      </c>
      <c r="O60">
        <f>'agg_Exp01_AR_TC1,4,7_DG_b'!AD72</f>
        <v>0</v>
      </c>
      <c r="P60">
        <f>'agg_Exp01_AR_TC1,4,7_DG_b'!AE72</f>
        <v>0</v>
      </c>
      <c r="Q60">
        <f>'agg_Exp01_AR_TC1,4,7_DG_b'!AF72</f>
        <v>0</v>
      </c>
    </row>
    <row r="61" spans="1:17" x14ac:dyDescent="0.25">
      <c r="B61" t="str">
        <f>'agg_Exp01_AR_TC1,4,7_DG_b'!A73</f>
        <v>1. Recording: 22.08.2020 11:36:50</v>
      </c>
      <c r="C61">
        <f>'agg_Exp01_AR_TC1,4,7_DG_b'!R73</f>
        <v>72.433999999999997</v>
      </c>
      <c r="D61">
        <f>'agg_Exp01_AR_TC1,4,7_DG_b'!S73</f>
        <v>0</v>
      </c>
      <c r="E61">
        <f>'agg_Exp01_AR_TC1,4,7_DG_b'!T73</f>
        <v>70.817999999999998</v>
      </c>
      <c r="F61">
        <f>'agg_Exp01_AR_TC1,4,7_DG_b'!U73</f>
        <v>14.824999999999999</v>
      </c>
      <c r="G61">
        <f>'agg_Exp01_AR_TC1,4,7_DG_b'!V73</f>
        <v>0</v>
      </c>
      <c r="H61">
        <f>'agg_Exp01_AR_TC1,4,7_DG_b'!W73</f>
        <v>73.049000000000007</v>
      </c>
      <c r="I61">
        <f>'agg_Exp01_AR_TC1,4,7_DG_b'!X73</f>
        <v>97.608000000000004</v>
      </c>
      <c r="J61">
        <f>'agg_Exp01_AR_TC1,4,7_DG_b'!Y73</f>
        <v>0.84599999999999997</v>
      </c>
      <c r="K61">
        <f>'agg_Exp01_AR_TC1,4,7_DG_b'!Z73</f>
        <v>0.36399999999999999</v>
      </c>
      <c r="L61">
        <f>'agg_Exp01_AR_TC1,4,7_DG_b'!AA73</f>
        <v>0.13400000000000001</v>
      </c>
      <c r="M61">
        <f>'agg_Exp01_AR_TC1,4,7_DG_b'!AB73</f>
        <v>71.807000000000002</v>
      </c>
      <c r="N61">
        <f>'agg_Exp01_AR_TC1,4,7_DG_b'!AC73</f>
        <v>0</v>
      </c>
      <c r="O61">
        <f>'agg_Exp01_AR_TC1,4,7_DG_b'!AD73</f>
        <v>8.2620000000000005</v>
      </c>
      <c r="P61">
        <f>'agg_Exp01_AR_TC1,4,7_DG_b'!AE73</f>
        <v>8.7639999999999993</v>
      </c>
      <c r="Q61">
        <f>'agg_Exp01_AR_TC1,4,7_DG_b'!AF73</f>
        <v>0</v>
      </c>
    </row>
    <row r="62" spans="1:17" x14ac:dyDescent="0.25">
      <c r="A62" s="5" t="s">
        <v>617</v>
      </c>
      <c r="B62">
        <f>'agg_Exp01_AR_TC1,4,7_DG_b'!A74</f>
        <v>59</v>
      </c>
      <c r="C62">
        <f>'agg_Exp01_AR_TC1,4,7_DG_b'!R74</f>
        <v>0</v>
      </c>
      <c r="D62">
        <f>'agg_Exp01_AR_TC1,4,7_DG_b'!S74</f>
        <v>0</v>
      </c>
      <c r="E62">
        <f>'agg_Exp01_AR_TC1,4,7_DG_b'!T74</f>
        <v>0</v>
      </c>
      <c r="F62">
        <f>'agg_Exp01_AR_TC1,4,7_DG_b'!U74</f>
        <v>0</v>
      </c>
      <c r="G62">
        <f>'agg_Exp01_AR_TC1,4,7_DG_b'!V74</f>
        <v>0</v>
      </c>
      <c r="H62">
        <f>'agg_Exp01_AR_TC1,4,7_DG_b'!W74</f>
        <v>0</v>
      </c>
      <c r="I62">
        <f>'agg_Exp01_AR_TC1,4,7_DG_b'!X74</f>
        <v>0</v>
      </c>
      <c r="J62">
        <f>'agg_Exp01_AR_TC1,4,7_DG_b'!Y74</f>
        <v>0</v>
      </c>
      <c r="K62">
        <f>'agg_Exp01_AR_TC1,4,7_DG_b'!Z74</f>
        <v>0</v>
      </c>
      <c r="L62">
        <f>'agg_Exp01_AR_TC1,4,7_DG_b'!AA74</f>
        <v>0</v>
      </c>
      <c r="M62">
        <f>'agg_Exp01_AR_TC1,4,7_DG_b'!AB74</f>
        <v>0</v>
      </c>
      <c r="N62">
        <f>'agg_Exp01_AR_TC1,4,7_DG_b'!AC74</f>
        <v>0</v>
      </c>
      <c r="O62">
        <f>'agg_Exp01_AR_TC1,4,7_DG_b'!AD74</f>
        <v>0</v>
      </c>
      <c r="P62">
        <f>'agg_Exp01_AR_TC1,4,7_DG_b'!AE74</f>
        <v>0</v>
      </c>
      <c r="Q62">
        <f>'agg_Exp01_AR_TC1,4,7_DG_b'!AF74</f>
        <v>0</v>
      </c>
    </row>
    <row r="63" spans="1:17" x14ac:dyDescent="0.25">
      <c r="B63" t="str">
        <f>'agg_Exp01_AR_TC1,4,7_DG_b'!A75</f>
        <v>1. Recording: 24.08.2020 16:57:44</v>
      </c>
      <c r="C63">
        <f>'agg_Exp01_AR_TC1,4,7_DG_b'!R75</f>
        <v>64.152000000000001</v>
      </c>
      <c r="D63">
        <f>'agg_Exp01_AR_TC1,4,7_DG_b'!S75</f>
        <v>0</v>
      </c>
      <c r="E63">
        <f>'agg_Exp01_AR_TC1,4,7_DG_b'!T75</f>
        <v>77.588999999999999</v>
      </c>
      <c r="F63">
        <f>'agg_Exp01_AR_TC1,4,7_DG_b'!U75</f>
        <v>17.75</v>
      </c>
      <c r="G63">
        <f>'agg_Exp01_AR_TC1,4,7_DG_b'!V75</f>
        <v>0</v>
      </c>
      <c r="H63">
        <f>'agg_Exp01_AR_TC1,4,7_DG_b'!W75</f>
        <v>70.896000000000001</v>
      </c>
      <c r="I63">
        <f>'agg_Exp01_AR_TC1,4,7_DG_b'!X75</f>
        <v>95.447999999999993</v>
      </c>
      <c r="J63">
        <f>'agg_Exp01_AR_TC1,4,7_DG_b'!Y75</f>
        <v>1.234</v>
      </c>
      <c r="K63">
        <f>'agg_Exp01_AR_TC1,4,7_DG_b'!Z75</f>
        <v>0.47299999999999998</v>
      </c>
      <c r="L63">
        <f>'agg_Exp01_AR_TC1,4,7_DG_b'!AA75</f>
        <v>0</v>
      </c>
      <c r="M63">
        <f>'agg_Exp01_AR_TC1,4,7_DG_b'!AB75</f>
        <v>71.216999999999999</v>
      </c>
      <c r="N63">
        <f>'agg_Exp01_AR_TC1,4,7_DG_b'!AC75</f>
        <v>0</v>
      </c>
      <c r="O63">
        <f>'agg_Exp01_AR_TC1,4,7_DG_b'!AD75</f>
        <v>79.209999999999994</v>
      </c>
      <c r="P63">
        <f>'agg_Exp01_AR_TC1,4,7_DG_b'!AE75</f>
        <v>17.350999999999999</v>
      </c>
      <c r="Q63">
        <f>'agg_Exp01_AR_TC1,4,7_DG_b'!AF75</f>
        <v>0</v>
      </c>
    </row>
    <row r="64" spans="1:17" x14ac:dyDescent="0.25">
      <c r="A64" s="5" t="s">
        <v>617</v>
      </c>
      <c r="B64">
        <f>'agg_Exp01_AR_TC1,4,7_DG_b'!A76</f>
        <v>60</v>
      </c>
      <c r="C64">
        <f>'agg_Exp01_AR_TC1,4,7_DG_b'!R76</f>
        <v>0</v>
      </c>
      <c r="D64">
        <f>'agg_Exp01_AR_TC1,4,7_DG_b'!S76</f>
        <v>0</v>
      </c>
      <c r="E64">
        <f>'agg_Exp01_AR_TC1,4,7_DG_b'!T76</f>
        <v>0</v>
      </c>
      <c r="F64">
        <f>'agg_Exp01_AR_TC1,4,7_DG_b'!U76</f>
        <v>0</v>
      </c>
      <c r="G64">
        <f>'agg_Exp01_AR_TC1,4,7_DG_b'!V76</f>
        <v>0</v>
      </c>
      <c r="H64">
        <f>'agg_Exp01_AR_TC1,4,7_DG_b'!W76</f>
        <v>0</v>
      </c>
      <c r="I64">
        <f>'agg_Exp01_AR_TC1,4,7_DG_b'!X76</f>
        <v>0</v>
      </c>
      <c r="J64">
        <f>'agg_Exp01_AR_TC1,4,7_DG_b'!Y76</f>
        <v>0</v>
      </c>
      <c r="K64">
        <f>'agg_Exp01_AR_TC1,4,7_DG_b'!Z76</f>
        <v>0</v>
      </c>
      <c r="L64">
        <f>'agg_Exp01_AR_TC1,4,7_DG_b'!AA76</f>
        <v>0</v>
      </c>
      <c r="M64">
        <f>'agg_Exp01_AR_TC1,4,7_DG_b'!AB76</f>
        <v>0</v>
      </c>
      <c r="N64">
        <f>'agg_Exp01_AR_TC1,4,7_DG_b'!AC76</f>
        <v>0</v>
      </c>
      <c r="O64">
        <f>'agg_Exp01_AR_TC1,4,7_DG_b'!AD76</f>
        <v>0</v>
      </c>
      <c r="P64">
        <f>'agg_Exp01_AR_TC1,4,7_DG_b'!AE76</f>
        <v>0</v>
      </c>
      <c r="Q64">
        <f>'agg_Exp01_AR_TC1,4,7_DG_b'!AF76</f>
        <v>0</v>
      </c>
    </row>
    <row r="65" spans="1:17" x14ac:dyDescent="0.25">
      <c r="B65" t="str">
        <f>'agg_Exp01_AR_TC1,4,7_DG_b'!A77</f>
        <v>1. Recording: 25.08.2020 09:49:15</v>
      </c>
      <c r="C65">
        <f>'agg_Exp01_AR_TC1,4,7_DG_b'!R77</f>
        <v>71.460999999999999</v>
      </c>
      <c r="D65">
        <f>'agg_Exp01_AR_TC1,4,7_DG_b'!S77</f>
        <v>0</v>
      </c>
      <c r="E65">
        <f>'agg_Exp01_AR_TC1,4,7_DG_b'!T77</f>
        <v>73.254000000000005</v>
      </c>
      <c r="F65">
        <f>'agg_Exp01_AR_TC1,4,7_DG_b'!U77</f>
        <v>22.824999999999999</v>
      </c>
      <c r="G65">
        <f>'agg_Exp01_AR_TC1,4,7_DG_b'!V77</f>
        <v>0</v>
      </c>
      <c r="H65">
        <f>'agg_Exp01_AR_TC1,4,7_DG_b'!W77</f>
        <v>70.046999999999997</v>
      </c>
      <c r="I65">
        <f>'agg_Exp01_AR_TC1,4,7_DG_b'!X77</f>
        <v>65.659000000000006</v>
      </c>
      <c r="J65">
        <f>'agg_Exp01_AR_TC1,4,7_DG_b'!Y77</f>
        <v>28.007000000000001</v>
      </c>
      <c r="K65">
        <f>'agg_Exp01_AR_TC1,4,7_DG_b'!Z77</f>
        <v>3.819</v>
      </c>
      <c r="L65">
        <f>'agg_Exp01_AR_TC1,4,7_DG_b'!AA77</f>
        <v>0</v>
      </c>
      <c r="M65">
        <f>'agg_Exp01_AR_TC1,4,7_DG_b'!AB77</f>
        <v>69.558000000000007</v>
      </c>
      <c r="N65">
        <f>'agg_Exp01_AR_TC1,4,7_DG_b'!AC77</f>
        <v>0</v>
      </c>
      <c r="O65">
        <f>'agg_Exp01_AR_TC1,4,7_DG_b'!AD77</f>
        <v>59.914000000000001</v>
      </c>
      <c r="P65">
        <f>'agg_Exp01_AR_TC1,4,7_DG_b'!AE77</f>
        <v>37.750999999999998</v>
      </c>
      <c r="Q65">
        <f>'agg_Exp01_AR_TC1,4,7_DG_b'!AF77</f>
        <v>0</v>
      </c>
    </row>
    <row r="66" spans="1:17" x14ac:dyDescent="0.25">
      <c r="A66" s="5" t="s">
        <v>617</v>
      </c>
      <c r="B66">
        <f>'agg_Exp01_AR_TC1,4,7_DG_b'!A78</f>
        <v>61</v>
      </c>
      <c r="C66">
        <f>'agg_Exp01_AR_TC1,4,7_DG_b'!R78</f>
        <v>0</v>
      </c>
      <c r="D66">
        <f>'agg_Exp01_AR_TC1,4,7_DG_b'!S78</f>
        <v>0</v>
      </c>
      <c r="E66">
        <f>'agg_Exp01_AR_TC1,4,7_DG_b'!T78</f>
        <v>0</v>
      </c>
      <c r="F66">
        <f>'agg_Exp01_AR_TC1,4,7_DG_b'!U78</f>
        <v>0</v>
      </c>
      <c r="G66">
        <f>'agg_Exp01_AR_TC1,4,7_DG_b'!V78</f>
        <v>0</v>
      </c>
      <c r="H66">
        <f>'agg_Exp01_AR_TC1,4,7_DG_b'!W78</f>
        <v>0</v>
      </c>
      <c r="I66">
        <f>'agg_Exp01_AR_TC1,4,7_DG_b'!X78</f>
        <v>0</v>
      </c>
      <c r="J66">
        <f>'agg_Exp01_AR_TC1,4,7_DG_b'!Y78</f>
        <v>0</v>
      </c>
      <c r="K66">
        <f>'agg_Exp01_AR_TC1,4,7_DG_b'!Z78</f>
        <v>0</v>
      </c>
      <c r="L66">
        <f>'agg_Exp01_AR_TC1,4,7_DG_b'!AA78</f>
        <v>0</v>
      </c>
      <c r="M66">
        <f>'agg_Exp01_AR_TC1,4,7_DG_b'!AB78</f>
        <v>0</v>
      </c>
      <c r="N66">
        <f>'agg_Exp01_AR_TC1,4,7_DG_b'!AC78</f>
        <v>0</v>
      </c>
      <c r="O66">
        <f>'agg_Exp01_AR_TC1,4,7_DG_b'!AD78</f>
        <v>0</v>
      </c>
      <c r="P66">
        <f>'agg_Exp01_AR_TC1,4,7_DG_b'!AE78</f>
        <v>0</v>
      </c>
      <c r="Q66">
        <f>'agg_Exp01_AR_TC1,4,7_DG_b'!AF78</f>
        <v>0</v>
      </c>
    </row>
    <row r="67" spans="1:17" x14ac:dyDescent="0.25">
      <c r="B67" t="str">
        <f>'agg_Exp01_AR_TC1,4,7_DG_b'!A79</f>
        <v>1. Recording: 25.08.2020 12:49:37</v>
      </c>
      <c r="C67">
        <f>'agg_Exp01_AR_TC1,4,7_DG_b'!R79</f>
        <v>64.516000000000005</v>
      </c>
      <c r="D67">
        <f>'agg_Exp01_AR_TC1,4,7_DG_b'!S79</f>
        <v>0</v>
      </c>
      <c r="E67">
        <f>'agg_Exp01_AR_TC1,4,7_DG_b'!T79</f>
        <v>77.712999999999994</v>
      </c>
      <c r="F67">
        <f>'agg_Exp01_AR_TC1,4,7_DG_b'!U79</f>
        <v>20.696999999999999</v>
      </c>
      <c r="G67">
        <f>'agg_Exp01_AR_TC1,4,7_DG_b'!V79</f>
        <v>0</v>
      </c>
      <c r="H67">
        <f>'agg_Exp01_AR_TC1,4,7_DG_b'!W79</f>
        <v>71.796999999999997</v>
      </c>
      <c r="I67">
        <f>'agg_Exp01_AR_TC1,4,7_DG_b'!X79</f>
        <v>92.918999999999997</v>
      </c>
      <c r="J67">
        <f>'agg_Exp01_AR_TC1,4,7_DG_b'!Y79</f>
        <v>0</v>
      </c>
      <c r="K67">
        <f>'agg_Exp01_AR_TC1,4,7_DG_b'!Z79</f>
        <v>1.536</v>
      </c>
      <c r="L67">
        <f>'agg_Exp01_AR_TC1,4,7_DG_b'!AA79</f>
        <v>0</v>
      </c>
      <c r="M67">
        <f>'agg_Exp01_AR_TC1,4,7_DG_b'!AB79</f>
        <v>68.766000000000005</v>
      </c>
      <c r="N67">
        <f>'agg_Exp01_AR_TC1,4,7_DG_b'!AC79</f>
        <v>0</v>
      </c>
      <c r="O67">
        <f>'agg_Exp01_AR_TC1,4,7_DG_b'!AD79</f>
        <v>67.129000000000005</v>
      </c>
      <c r="P67">
        <f>'agg_Exp01_AR_TC1,4,7_DG_b'!AE79</f>
        <v>15.394</v>
      </c>
      <c r="Q67">
        <f>'agg_Exp01_AR_TC1,4,7_DG_b'!AF79</f>
        <v>0</v>
      </c>
    </row>
    <row r="68" spans="1:17" x14ac:dyDescent="0.25">
      <c r="A68" s="5" t="s">
        <v>617</v>
      </c>
      <c r="B68">
        <f>'agg_Exp01_AR_TC1,4,7_DG_b'!A80</f>
        <v>62</v>
      </c>
      <c r="C68">
        <f>'agg_Exp01_AR_TC1,4,7_DG_b'!R80</f>
        <v>0</v>
      </c>
      <c r="D68">
        <f>'agg_Exp01_AR_TC1,4,7_DG_b'!S80</f>
        <v>0</v>
      </c>
      <c r="E68">
        <f>'agg_Exp01_AR_TC1,4,7_DG_b'!T80</f>
        <v>0</v>
      </c>
      <c r="F68">
        <f>'agg_Exp01_AR_TC1,4,7_DG_b'!U80</f>
        <v>0</v>
      </c>
      <c r="G68">
        <f>'agg_Exp01_AR_TC1,4,7_DG_b'!V80</f>
        <v>0</v>
      </c>
      <c r="H68">
        <f>'agg_Exp01_AR_TC1,4,7_DG_b'!W80</f>
        <v>0</v>
      </c>
      <c r="I68">
        <f>'agg_Exp01_AR_TC1,4,7_DG_b'!X80</f>
        <v>0</v>
      </c>
      <c r="J68">
        <f>'agg_Exp01_AR_TC1,4,7_DG_b'!Y80</f>
        <v>0</v>
      </c>
      <c r="K68">
        <f>'agg_Exp01_AR_TC1,4,7_DG_b'!Z80</f>
        <v>0</v>
      </c>
      <c r="L68">
        <f>'agg_Exp01_AR_TC1,4,7_DG_b'!AA80</f>
        <v>0</v>
      </c>
      <c r="M68">
        <f>'agg_Exp01_AR_TC1,4,7_DG_b'!AB80</f>
        <v>0</v>
      </c>
      <c r="N68">
        <f>'agg_Exp01_AR_TC1,4,7_DG_b'!AC80</f>
        <v>0</v>
      </c>
      <c r="O68">
        <f>'agg_Exp01_AR_TC1,4,7_DG_b'!AD80</f>
        <v>0</v>
      </c>
      <c r="P68">
        <f>'agg_Exp01_AR_TC1,4,7_DG_b'!AE80</f>
        <v>0</v>
      </c>
      <c r="Q68">
        <f>'agg_Exp01_AR_TC1,4,7_DG_b'!AF80</f>
        <v>0</v>
      </c>
    </row>
    <row r="69" spans="1:17" x14ac:dyDescent="0.25">
      <c r="B69" t="str">
        <f>'agg_Exp01_AR_TC1,4,7_DG_b'!A81</f>
        <v>1. Recording: 25.08.2020 17:41:24</v>
      </c>
      <c r="C69">
        <f>'agg_Exp01_AR_TC1,4,7_DG_b'!R81</f>
        <v>75.834000000000003</v>
      </c>
      <c r="D69">
        <f>'agg_Exp01_AR_TC1,4,7_DG_b'!S81</f>
        <v>0</v>
      </c>
      <c r="E69">
        <f>'agg_Exp01_AR_TC1,4,7_DG_b'!T81</f>
        <v>77.977000000000004</v>
      </c>
      <c r="F69">
        <f>'agg_Exp01_AR_TC1,4,7_DG_b'!U81</f>
        <v>15.129</v>
      </c>
      <c r="G69">
        <f>'agg_Exp01_AR_TC1,4,7_DG_b'!V81</f>
        <v>0</v>
      </c>
      <c r="H69">
        <f>'agg_Exp01_AR_TC1,4,7_DG_b'!W81</f>
        <v>71.510000000000005</v>
      </c>
      <c r="I69">
        <f>'agg_Exp01_AR_TC1,4,7_DG_b'!X81</f>
        <v>0.88500000000000001</v>
      </c>
      <c r="J69">
        <f>'agg_Exp01_AR_TC1,4,7_DG_b'!Y81</f>
        <v>91.896000000000001</v>
      </c>
      <c r="K69">
        <f>'agg_Exp01_AR_TC1,4,7_DG_b'!Z81</f>
        <v>2.9580000000000002</v>
      </c>
      <c r="L69">
        <f>'agg_Exp01_AR_TC1,4,7_DG_b'!AA81</f>
        <v>0.192</v>
      </c>
      <c r="M69">
        <f>'agg_Exp01_AR_TC1,4,7_DG_b'!AB81</f>
        <v>71.283000000000001</v>
      </c>
      <c r="N69">
        <f>'agg_Exp01_AR_TC1,4,7_DG_b'!AC81</f>
        <v>0</v>
      </c>
      <c r="O69">
        <f>'agg_Exp01_AR_TC1,4,7_DG_b'!AD81</f>
        <v>64.25</v>
      </c>
      <c r="P69">
        <f>'agg_Exp01_AR_TC1,4,7_DG_b'!AE81</f>
        <v>32.698</v>
      </c>
      <c r="Q69">
        <f>'agg_Exp01_AR_TC1,4,7_DG_b'!AF81</f>
        <v>0</v>
      </c>
    </row>
    <row r="70" spans="1:17" x14ac:dyDescent="0.25">
      <c r="A70" s="5" t="s">
        <v>617</v>
      </c>
      <c r="B70">
        <f>'agg_Exp01_AR_TC1,4,7_DG_b'!A82</f>
        <v>63</v>
      </c>
      <c r="C70">
        <f>'agg_Exp01_AR_TC1,4,7_DG_b'!R82</f>
        <v>0</v>
      </c>
      <c r="D70">
        <f>'agg_Exp01_AR_TC1,4,7_DG_b'!S82</f>
        <v>0</v>
      </c>
      <c r="E70">
        <f>'agg_Exp01_AR_TC1,4,7_DG_b'!T82</f>
        <v>0</v>
      </c>
      <c r="F70">
        <f>'agg_Exp01_AR_TC1,4,7_DG_b'!U82</f>
        <v>0</v>
      </c>
      <c r="G70">
        <f>'agg_Exp01_AR_TC1,4,7_DG_b'!V82</f>
        <v>0</v>
      </c>
      <c r="H70">
        <f>'agg_Exp01_AR_TC1,4,7_DG_b'!W82</f>
        <v>0</v>
      </c>
      <c r="I70">
        <f>'agg_Exp01_AR_TC1,4,7_DG_b'!X82</f>
        <v>0</v>
      </c>
      <c r="J70">
        <f>'agg_Exp01_AR_TC1,4,7_DG_b'!Y82</f>
        <v>0</v>
      </c>
      <c r="K70">
        <f>'agg_Exp01_AR_TC1,4,7_DG_b'!Z82</f>
        <v>0</v>
      </c>
      <c r="L70">
        <f>'agg_Exp01_AR_TC1,4,7_DG_b'!AA82</f>
        <v>0</v>
      </c>
      <c r="M70">
        <f>'agg_Exp01_AR_TC1,4,7_DG_b'!AB82</f>
        <v>0</v>
      </c>
      <c r="N70">
        <f>'agg_Exp01_AR_TC1,4,7_DG_b'!AC82</f>
        <v>0</v>
      </c>
      <c r="O70">
        <f>'agg_Exp01_AR_TC1,4,7_DG_b'!AD82</f>
        <v>0</v>
      </c>
      <c r="P70">
        <f>'agg_Exp01_AR_TC1,4,7_DG_b'!AE82</f>
        <v>0</v>
      </c>
      <c r="Q70">
        <f>'agg_Exp01_AR_TC1,4,7_DG_b'!AF82</f>
        <v>0</v>
      </c>
    </row>
    <row r="71" spans="1:17" x14ac:dyDescent="0.25">
      <c r="B71" t="str">
        <f>'agg_Exp01_AR_TC1,4,7_DG_b'!A83</f>
        <v>1. Recording: 26.08.2020 10:18:16</v>
      </c>
      <c r="C71">
        <f>'agg_Exp01_AR_TC1,4,7_DG_b'!R83</f>
        <v>66.19</v>
      </c>
      <c r="D71">
        <f>'agg_Exp01_AR_TC1,4,7_DG_b'!S83</f>
        <v>0</v>
      </c>
      <c r="E71">
        <f>'agg_Exp01_AR_TC1,4,7_DG_b'!T83</f>
        <v>74.685000000000002</v>
      </c>
      <c r="F71">
        <f>'agg_Exp01_AR_TC1,4,7_DG_b'!U83</f>
        <v>22.683</v>
      </c>
      <c r="G71">
        <f>'agg_Exp01_AR_TC1,4,7_DG_b'!V83</f>
        <v>0</v>
      </c>
      <c r="H71">
        <f>'agg_Exp01_AR_TC1,4,7_DG_b'!W83</f>
        <v>72.462999999999994</v>
      </c>
      <c r="I71">
        <f>'agg_Exp01_AR_TC1,4,7_DG_b'!X83</f>
        <v>93.346999999999994</v>
      </c>
      <c r="J71">
        <f>'agg_Exp01_AR_TC1,4,7_DG_b'!Y83</f>
        <v>1.0569999999999999</v>
      </c>
      <c r="K71">
        <f>'agg_Exp01_AR_TC1,4,7_DG_b'!Z83</f>
        <v>1.931</v>
      </c>
      <c r="L71">
        <f>'agg_Exp01_AR_TC1,4,7_DG_b'!AA83</f>
        <v>0</v>
      </c>
      <c r="M71">
        <f>'agg_Exp01_AR_TC1,4,7_DG_b'!AB83</f>
        <v>70.701999999999998</v>
      </c>
      <c r="N71">
        <f>'agg_Exp01_AR_TC1,4,7_DG_b'!AC83</f>
        <v>0.40600000000000003</v>
      </c>
      <c r="O71">
        <f>'agg_Exp01_AR_TC1,4,7_DG_b'!AD83</f>
        <v>76.185000000000002</v>
      </c>
      <c r="P71">
        <f>'agg_Exp01_AR_TC1,4,7_DG_b'!AE83</f>
        <v>17.2</v>
      </c>
      <c r="Q71">
        <f>'agg_Exp01_AR_TC1,4,7_DG_b'!AF83</f>
        <v>0</v>
      </c>
    </row>
    <row r="72" spans="1:17" x14ac:dyDescent="0.25">
      <c r="A72" s="5" t="s">
        <v>617</v>
      </c>
      <c r="B72">
        <f>'agg_Exp01_AR_TC1,4,7_DG_b'!A86</f>
        <v>65</v>
      </c>
      <c r="C72">
        <f>'agg_Exp01_AR_TC1,4,7_DG_b'!R86</f>
        <v>0</v>
      </c>
      <c r="D72">
        <f>'agg_Exp01_AR_TC1,4,7_DG_b'!S86</f>
        <v>0</v>
      </c>
      <c r="E72">
        <f>'agg_Exp01_AR_TC1,4,7_DG_b'!T86</f>
        <v>0</v>
      </c>
      <c r="F72">
        <f>'agg_Exp01_AR_TC1,4,7_DG_b'!U86</f>
        <v>0</v>
      </c>
      <c r="G72">
        <f>'agg_Exp01_AR_TC1,4,7_DG_b'!V86</f>
        <v>0</v>
      </c>
      <c r="H72">
        <f>'agg_Exp01_AR_TC1,4,7_DG_b'!W86</f>
        <v>0</v>
      </c>
      <c r="I72">
        <f>'agg_Exp01_AR_TC1,4,7_DG_b'!X86</f>
        <v>0</v>
      </c>
      <c r="J72">
        <f>'agg_Exp01_AR_TC1,4,7_DG_b'!Y86</f>
        <v>0</v>
      </c>
      <c r="K72">
        <f>'agg_Exp01_AR_TC1,4,7_DG_b'!Z86</f>
        <v>0</v>
      </c>
      <c r="L72">
        <f>'agg_Exp01_AR_TC1,4,7_DG_b'!AA86</f>
        <v>0</v>
      </c>
      <c r="M72">
        <f>'agg_Exp01_AR_TC1,4,7_DG_b'!AB86</f>
        <v>0</v>
      </c>
      <c r="N72">
        <f>'agg_Exp01_AR_TC1,4,7_DG_b'!AC86</f>
        <v>0</v>
      </c>
      <c r="O72">
        <f>'agg_Exp01_AR_TC1,4,7_DG_b'!AD86</f>
        <v>0</v>
      </c>
      <c r="P72">
        <f>'agg_Exp01_AR_TC1,4,7_DG_b'!AE86</f>
        <v>0</v>
      </c>
      <c r="Q72">
        <f>'agg_Exp01_AR_TC1,4,7_DG_b'!AF86</f>
        <v>0</v>
      </c>
    </row>
    <row r="73" spans="1:17" x14ac:dyDescent="0.25">
      <c r="B73" t="str">
        <f>'agg_Exp01_AR_TC1,4,7_DG_b'!A87</f>
        <v>1. Recording: 28.08.2020 14:04:35</v>
      </c>
      <c r="C73">
        <f>'agg_Exp01_AR_TC1,4,7_DG_b'!R87</f>
        <v>68.567999999999998</v>
      </c>
      <c r="D73">
        <f>'agg_Exp01_AR_TC1,4,7_DG_b'!S87</f>
        <v>0</v>
      </c>
      <c r="E73">
        <f>'agg_Exp01_AR_TC1,4,7_DG_b'!T87</f>
        <v>58.606000000000002</v>
      </c>
      <c r="F73">
        <f>'agg_Exp01_AR_TC1,4,7_DG_b'!U87</f>
        <v>37.220999999999997</v>
      </c>
      <c r="G73">
        <f>'agg_Exp01_AR_TC1,4,7_DG_b'!V87</f>
        <v>0</v>
      </c>
      <c r="H73">
        <f>'agg_Exp01_AR_TC1,4,7_DG_b'!W87</f>
        <v>72.260999999999996</v>
      </c>
      <c r="I73">
        <f>'agg_Exp01_AR_TC1,4,7_DG_b'!X87</f>
        <v>95.582999999999998</v>
      </c>
      <c r="J73">
        <f>'agg_Exp01_AR_TC1,4,7_DG_b'!Y87</f>
        <v>2.79</v>
      </c>
      <c r="K73">
        <f>'agg_Exp01_AR_TC1,4,7_DG_b'!Z87</f>
        <v>0.81399999999999995</v>
      </c>
      <c r="L73">
        <f>'agg_Exp01_AR_TC1,4,7_DG_b'!AA87</f>
        <v>0</v>
      </c>
      <c r="M73">
        <f>'agg_Exp01_AR_TC1,4,7_DG_b'!AB87</f>
        <v>71.879000000000005</v>
      </c>
      <c r="N73">
        <f>'agg_Exp01_AR_TC1,4,7_DG_b'!AC87</f>
        <v>0</v>
      </c>
      <c r="O73">
        <f>'agg_Exp01_AR_TC1,4,7_DG_b'!AD87</f>
        <v>73.703000000000003</v>
      </c>
      <c r="P73">
        <f>'agg_Exp01_AR_TC1,4,7_DG_b'!AE87</f>
        <v>24.536000000000001</v>
      </c>
      <c r="Q73">
        <f>'agg_Exp01_AR_TC1,4,7_DG_b'!AF87</f>
        <v>0</v>
      </c>
    </row>
    <row r="74" spans="1:17" x14ac:dyDescent="0.25">
      <c r="A74" s="5" t="s">
        <v>617</v>
      </c>
      <c r="B74">
        <f>'agg_Exp01_AR_TC1,4,7_DG_b'!A88</f>
        <v>66</v>
      </c>
      <c r="C74">
        <f>'agg_Exp01_AR_TC1,4,7_DG_b'!R88</f>
        <v>0</v>
      </c>
      <c r="D74">
        <f>'agg_Exp01_AR_TC1,4,7_DG_b'!S88</f>
        <v>0</v>
      </c>
      <c r="E74">
        <f>'agg_Exp01_AR_TC1,4,7_DG_b'!T88</f>
        <v>0</v>
      </c>
      <c r="F74">
        <f>'agg_Exp01_AR_TC1,4,7_DG_b'!U88</f>
        <v>0</v>
      </c>
      <c r="G74">
        <f>'agg_Exp01_AR_TC1,4,7_DG_b'!V88</f>
        <v>0</v>
      </c>
      <c r="H74">
        <f>'agg_Exp01_AR_TC1,4,7_DG_b'!W88</f>
        <v>0</v>
      </c>
      <c r="I74">
        <f>'agg_Exp01_AR_TC1,4,7_DG_b'!X88</f>
        <v>0</v>
      </c>
      <c r="J74">
        <f>'agg_Exp01_AR_TC1,4,7_DG_b'!Y88</f>
        <v>0</v>
      </c>
      <c r="K74">
        <f>'agg_Exp01_AR_TC1,4,7_DG_b'!Z88</f>
        <v>0</v>
      </c>
      <c r="L74">
        <f>'agg_Exp01_AR_TC1,4,7_DG_b'!AA88</f>
        <v>0</v>
      </c>
      <c r="M74">
        <f>'agg_Exp01_AR_TC1,4,7_DG_b'!AB88</f>
        <v>0</v>
      </c>
      <c r="N74">
        <f>'agg_Exp01_AR_TC1,4,7_DG_b'!AC88</f>
        <v>0</v>
      </c>
      <c r="O74">
        <f>'agg_Exp01_AR_TC1,4,7_DG_b'!AD88</f>
        <v>0</v>
      </c>
      <c r="P74">
        <f>'agg_Exp01_AR_TC1,4,7_DG_b'!AE88</f>
        <v>0</v>
      </c>
      <c r="Q74">
        <f>'agg_Exp01_AR_TC1,4,7_DG_b'!AF88</f>
        <v>0</v>
      </c>
    </row>
    <row r="75" spans="1:17" x14ac:dyDescent="0.25">
      <c r="B75" t="str">
        <f>'agg_Exp01_AR_TC1,4,7_DG_b'!A89</f>
        <v>1. Recording: 29.08.2020 10:51:32</v>
      </c>
      <c r="C75">
        <f>'agg_Exp01_AR_TC1,4,7_DG_b'!R89</f>
        <v>62.875999999999998</v>
      </c>
      <c r="D75">
        <f>'agg_Exp01_AR_TC1,4,7_DG_b'!S89</f>
        <v>0</v>
      </c>
      <c r="E75">
        <f>'agg_Exp01_AR_TC1,4,7_DG_b'!T89</f>
        <v>78.765000000000001</v>
      </c>
      <c r="F75">
        <f>'agg_Exp01_AR_TC1,4,7_DG_b'!U89</f>
        <v>17.593</v>
      </c>
      <c r="G75">
        <f>'agg_Exp01_AR_TC1,4,7_DG_b'!V89</f>
        <v>0</v>
      </c>
      <c r="H75">
        <f>'agg_Exp01_AR_TC1,4,7_DG_b'!W89</f>
        <v>72.715000000000003</v>
      </c>
      <c r="I75">
        <f>'agg_Exp01_AR_TC1,4,7_DG_b'!X89</f>
        <v>73.263000000000005</v>
      </c>
      <c r="J75">
        <f>'agg_Exp01_AR_TC1,4,7_DG_b'!Y89</f>
        <v>13.422000000000001</v>
      </c>
      <c r="K75">
        <f>'agg_Exp01_AR_TC1,4,7_DG_b'!Z89</f>
        <v>2.3010000000000002</v>
      </c>
      <c r="L75">
        <f>'agg_Exp01_AR_TC1,4,7_DG_b'!AA89</f>
        <v>0</v>
      </c>
      <c r="M75">
        <f>'agg_Exp01_AR_TC1,4,7_DG_b'!AB89</f>
        <v>71.545000000000002</v>
      </c>
      <c r="N75">
        <f>'agg_Exp01_AR_TC1,4,7_DG_b'!AC89</f>
        <v>0.23300000000000001</v>
      </c>
      <c r="O75">
        <f>'agg_Exp01_AR_TC1,4,7_DG_b'!AD89</f>
        <v>62.837000000000003</v>
      </c>
      <c r="P75">
        <f>'agg_Exp01_AR_TC1,4,7_DG_b'!AE89</f>
        <v>29.010999999999999</v>
      </c>
      <c r="Q75">
        <f>'agg_Exp01_AR_TC1,4,7_DG_b'!AF89</f>
        <v>0</v>
      </c>
    </row>
    <row r="76" spans="1:17" x14ac:dyDescent="0.25">
      <c r="A76" s="6" t="s">
        <v>618</v>
      </c>
      <c r="B76">
        <f>'agg_Exp01_AR_TC1,4,7_DG_c'!A90</f>
        <v>67</v>
      </c>
      <c r="C76">
        <f>'agg_Exp01_AR_TC1,4,7_DG_c'!R90</f>
        <v>0</v>
      </c>
      <c r="D76">
        <f>'agg_Exp01_AR_TC1,4,7_DG_c'!S90</f>
        <v>0</v>
      </c>
      <c r="E76">
        <f>'agg_Exp01_AR_TC1,4,7_DG_c'!T90</f>
        <v>0</v>
      </c>
      <c r="F76">
        <f>'agg_Exp01_AR_TC1,4,7_DG_c'!U90</f>
        <v>0</v>
      </c>
      <c r="G76">
        <f>'agg_Exp01_AR_TC1,4,7_DG_c'!V90</f>
        <v>0</v>
      </c>
      <c r="H76">
        <f>'agg_Exp01_AR_TC1,4,7_DG_c'!W90</f>
        <v>0</v>
      </c>
      <c r="I76">
        <f>'agg_Exp01_AR_TC1,4,7_DG_c'!X90</f>
        <v>0</v>
      </c>
      <c r="J76">
        <f>'agg_Exp01_AR_TC1,4,7_DG_c'!Y90</f>
        <v>0</v>
      </c>
      <c r="K76">
        <f>'agg_Exp01_AR_TC1,4,7_DG_c'!Z90</f>
        <v>0</v>
      </c>
      <c r="L76">
        <f>'agg_Exp01_AR_TC1,4,7_DG_c'!AA90</f>
        <v>0</v>
      </c>
      <c r="M76">
        <f>'agg_Exp01_AR_TC1,4,7_DG_c'!AB90</f>
        <v>0</v>
      </c>
      <c r="N76">
        <f>'agg_Exp01_AR_TC1,4,7_DG_c'!AC90</f>
        <v>0</v>
      </c>
      <c r="O76">
        <f>'agg_Exp01_AR_TC1,4,7_DG_c'!AD90</f>
        <v>0</v>
      </c>
      <c r="P76">
        <f>'agg_Exp01_AR_TC1,4,7_DG_c'!AE90</f>
        <v>0</v>
      </c>
      <c r="Q76">
        <f>'agg_Exp01_AR_TC1,4,7_DG_c'!AF90</f>
        <v>0</v>
      </c>
    </row>
    <row r="77" spans="1:17" x14ac:dyDescent="0.25">
      <c r="A77" s="16"/>
      <c r="B77" t="str">
        <f>'agg_Exp01_AR_TC1,4,7_DG_c'!A91</f>
        <v>1. Recording: 03.09.2020 13:25:45</v>
      </c>
      <c r="C77">
        <f>'agg_Exp01_AR_TC1,4,7_DG_c'!R91</f>
        <v>72.200999999999993</v>
      </c>
      <c r="D77">
        <f>'agg_Exp01_AR_TC1,4,7_DG_c'!S91</f>
        <v>0</v>
      </c>
      <c r="E77">
        <f>'agg_Exp01_AR_TC1,4,7_DG_c'!T91</f>
        <v>93.635999999999996</v>
      </c>
      <c r="F77">
        <f>'agg_Exp01_AR_TC1,4,7_DG_c'!U91</f>
        <v>5.8529999999999998</v>
      </c>
      <c r="G77">
        <f>'agg_Exp01_AR_TC1,4,7_DG_c'!V91</f>
        <v>0</v>
      </c>
      <c r="H77">
        <f>'agg_Exp01_AR_TC1,4,7_DG_c'!W91</f>
        <v>71.950999999999993</v>
      </c>
      <c r="I77">
        <f>'agg_Exp01_AR_TC1,4,7_DG_c'!X91</f>
        <v>0.4</v>
      </c>
      <c r="J77">
        <f>'agg_Exp01_AR_TC1,4,7_DG_c'!Y91</f>
        <v>57.072000000000003</v>
      </c>
      <c r="K77">
        <f>'agg_Exp01_AR_TC1,4,7_DG_c'!Z91</f>
        <v>33.985999999999997</v>
      </c>
      <c r="L77">
        <f>'agg_Exp01_AR_TC1,4,7_DG_c'!AA91</f>
        <v>2.2749999999999999</v>
      </c>
      <c r="M77">
        <f>'agg_Exp01_AR_TC1,4,7_DG_c'!AB91</f>
        <v>70.313000000000002</v>
      </c>
      <c r="N77">
        <f>'agg_Exp01_AR_TC1,4,7_DG_c'!AC91</f>
        <v>0</v>
      </c>
      <c r="O77">
        <f>'agg_Exp01_AR_TC1,4,7_DG_c'!AD91</f>
        <v>79.028999999999996</v>
      </c>
      <c r="P77">
        <f>'agg_Exp01_AR_TC1,4,7_DG_c'!AE91</f>
        <v>19.956</v>
      </c>
      <c r="Q77">
        <f>'agg_Exp01_AR_TC1,4,7_DG_c'!AF91</f>
        <v>0</v>
      </c>
    </row>
    <row r="78" spans="1:17" x14ac:dyDescent="0.25">
      <c r="A78" s="6" t="s">
        <v>618</v>
      </c>
      <c r="B78">
        <f>'agg_Exp01_AR_TC1,4,7_DG_c'!A92</f>
        <v>68</v>
      </c>
      <c r="C78">
        <f>'agg_Exp01_AR_TC1,4,7_DG_c'!R92</f>
        <v>0</v>
      </c>
      <c r="D78">
        <f>'agg_Exp01_AR_TC1,4,7_DG_c'!S92</f>
        <v>0</v>
      </c>
      <c r="E78">
        <f>'agg_Exp01_AR_TC1,4,7_DG_c'!T92</f>
        <v>0</v>
      </c>
      <c r="F78">
        <f>'agg_Exp01_AR_TC1,4,7_DG_c'!U92</f>
        <v>0</v>
      </c>
      <c r="G78">
        <f>'agg_Exp01_AR_TC1,4,7_DG_c'!V92</f>
        <v>0</v>
      </c>
      <c r="H78">
        <f>'agg_Exp01_AR_TC1,4,7_DG_c'!W92</f>
        <v>0</v>
      </c>
      <c r="I78">
        <f>'agg_Exp01_AR_TC1,4,7_DG_c'!X92</f>
        <v>0</v>
      </c>
      <c r="J78">
        <f>'agg_Exp01_AR_TC1,4,7_DG_c'!Y92</f>
        <v>0</v>
      </c>
      <c r="K78">
        <f>'agg_Exp01_AR_TC1,4,7_DG_c'!Z92</f>
        <v>0</v>
      </c>
      <c r="L78">
        <f>'agg_Exp01_AR_TC1,4,7_DG_c'!AA92</f>
        <v>0</v>
      </c>
      <c r="M78">
        <f>'agg_Exp01_AR_TC1,4,7_DG_c'!AB92</f>
        <v>0</v>
      </c>
      <c r="N78">
        <f>'agg_Exp01_AR_TC1,4,7_DG_c'!AC92</f>
        <v>0</v>
      </c>
      <c r="O78">
        <f>'agg_Exp01_AR_TC1,4,7_DG_c'!AD92</f>
        <v>0</v>
      </c>
      <c r="P78">
        <f>'agg_Exp01_AR_TC1,4,7_DG_c'!AE92</f>
        <v>0</v>
      </c>
      <c r="Q78">
        <f>'agg_Exp01_AR_TC1,4,7_DG_c'!AF92</f>
        <v>0</v>
      </c>
    </row>
    <row r="79" spans="1:17" x14ac:dyDescent="0.25">
      <c r="A79" s="16"/>
      <c r="B79" t="str">
        <f>'agg_Exp01_AR_TC1,4,7_DG_c'!A93</f>
        <v>1. Recording: 03.09.2020 16:35:50</v>
      </c>
      <c r="C79">
        <f>'agg_Exp01_AR_TC1,4,7_DG_c'!R93</f>
        <v>70.52</v>
      </c>
      <c r="D79">
        <f>'agg_Exp01_AR_TC1,4,7_DG_c'!S93</f>
        <v>0</v>
      </c>
      <c r="E79">
        <f>'agg_Exp01_AR_TC1,4,7_DG_c'!T93</f>
        <v>69.986000000000004</v>
      </c>
      <c r="F79">
        <f>'agg_Exp01_AR_TC1,4,7_DG_c'!U93</f>
        <v>20.295999999999999</v>
      </c>
      <c r="G79">
        <f>'agg_Exp01_AR_TC1,4,7_DG_c'!V93</f>
        <v>0</v>
      </c>
      <c r="H79">
        <f>'agg_Exp01_AR_TC1,4,7_DG_c'!W93</f>
        <v>72.162000000000006</v>
      </c>
      <c r="I79">
        <f>'agg_Exp01_AR_TC1,4,7_DG_c'!X93</f>
        <v>97.757999999999996</v>
      </c>
      <c r="J79">
        <f>'agg_Exp01_AR_TC1,4,7_DG_c'!Y93</f>
        <v>0.88</v>
      </c>
      <c r="K79">
        <f>'agg_Exp01_AR_TC1,4,7_DG_c'!Z93</f>
        <v>0.18</v>
      </c>
      <c r="L79">
        <f>'agg_Exp01_AR_TC1,4,7_DG_c'!AA93</f>
        <v>0</v>
      </c>
      <c r="M79">
        <f>'agg_Exp01_AR_TC1,4,7_DG_c'!AB93</f>
        <v>71.697999999999993</v>
      </c>
      <c r="N79">
        <f>'agg_Exp01_AR_TC1,4,7_DG_c'!AC93</f>
        <v>0</v>
      </c>
      <c r="O79">
        <f>'agg_Exp01_AR_TC1,4,7_DG_c'!AD93</f>
        <v>56.335999999999999</v>
      </c>
      <c r="P79">
        <f>'agg_Exp01_AR_TC1,4,7_DG_c'!AE93</f>
        <v>37.606000000000002</v>
      </c>
      <c r="Q79">
        <f>'agg_Exp01_AR_TC1,4,7_DG_c'!AF93</f>
        <v>0</v>
      </c>
    </row>
    <row r="80" spans="1:17" x14ac:dyDescent="0.25">
      <c r="A80" s="6" t="s">
        <v>618</v>
      </c>
      <c r="B80">
        <f>'agg_Exp01_AR_TC1,4,7_DG_c'!A94</f>
        <v>69</v>
      </c>
      <c r="C80">
        <f>'agg_Exp01_AR_TC1,4,7_DG_c'!R94</f>
        <v>0</v>
      </c>
      <c r="D80">
        <f>'agg_Exp01_AR_TC1,4,7_DG_c'!S94</f>
        <v>0</v>
      </c>
      <c r="E80">
        <f>'agg_Exp01_AR_TC1,4,7_DG_c'!T94</f>
        <v>0</v>
      </c>
      <c r="F80">
        <f>'agg_Exp01_AR_TC1,4,7_DG_c'!U94</f>
        <v>0</v>
      </c>
      <c r="G80">
        <f>'agg_Exp01_AR_TC1,4,7_DG_c'!V94</f>
        <v>0</v>
      </c>
      <c r="H80">
        <f>'agg_Exp01_AR_TC1,4,7_DG_c'!W94</f>
        <v>0</v>
      </c>
      <c r="I80">
        <f>'agg_Exp01_AR_TC1,4,7_DG_c'!X94</f>
        <v>0</v>
      </c>
      <c r="J80">
        <f>'agg_Exp01_AR_TC1,4,7_DG_c'!Y94</f>
        <v>0</v>
      </c>
      <c r="K80">
        <f>'agg_Exp01_AR_TC1,4,7_DG_c'!Z94</f>
        <v>0</v>
      </c>
      <c r="L80">
        <f>'agg_Exp01_AR_TC1,4,7_DG_c'!AA94</f>
        <v>0</v>
      </c>
      <c r="M80">
        <f>'agg_Exp01_AR_TC1,4,7_DG_c'!AB94</f>
        <v>0</v>
      </c>
      <c r="N80">
        <f>'agg_Exp01_AR_TC1,4,7_DG_c'!AC94</f>
        <v>0</v>
      </c>
      <c r="O80">
        <f>'agg_Exp01_AR_TC1,4,7_DG_c'!AD94</f>
        <v>0</v>
      </c>
      <c r="P80">
        <f>'agg_Exp01_AR_TC1,4,7_DG_c'!AE94</f>
        <v>0</v>
      </c>
      <c r="Q80">
        <f>'agg_Exp01_AR_TC1,4,7_DG_c'!AF94</f>
        <v>0</v>
      </c>
    </row>
    <row r="81" spans="1:17" x14ac:dyDescent="0.25">
      <c r="A81" s="16"/>
      <c r="B81" t="str">
        <f>'agg_Exp01_AR_TC1,4,7_DG_c'!A95</f>
        <v>1. Recording: 14.09.2020 08:51:20</v>
      </c>
      <c r="C81">
        <f>'agg_Exp01_AR_TC1,4,7_DG_c'!R95</f>
        <v>73.472999999999999</v>
      </c>
      <c r="D81">
        <f>'agg_Exp01_AR_TC1,4,7_DG_c'!S95</f>
        <v>0</v>
      </c>
      <c r="E81">
        <f>'agg_Exp01_AR_TC1,4,7_DG_c'!T95</f>
        <v>74.774000000000001</v>
      </c>
      <c r="F81">
        <f>'agg_Exp01_AR_TC1,4,7_DG_c'!U95</f>
        <v>24.178000000000001</v>
      </c>
      <c r="G81">
        <f>'agg_Exp01_AR_TC1,4,7_DG_c'!V95</f>
        <v>0</v>
      </c>
      <c r="H81">
        <f>'agg_Exp01_AR_TC1,4,7_DG_c'!W95</f>
        <v>72.376999999999995</v>
      </c>
      <c r="I81">
        <f>'agg_Exp01_AR_TC1,4,7_DG_c'!X95</f>
        <v>96.820999999999998</v>
      </c>
      <c r="J81">
        <f>'agg_Exp01_AR_TC1,4,7_DG_c'!Y95</f>
        <v>0</v>
      </c>
      <c r="K81">
        <f>'agg_Exp01_AR_TC1,4,7_DG_c'!Z95</f>
        <v>0.23100000000000001</v>
      </c>
      <c r="L81">
        <f>'agg_Exp01_AR_TC1,4,7_DG_c'!AA95</f>
        <v>0</v>
      </c>
      <c r="M81">
        <f>'agg_Exp01_AR_TC1,4,7_DG_c'!AB95</f>
        <v>71.293999999999997</v>
      </c>
      <c r="N81">
        <f>'agg_Exp01_AR_TC1,4,7_DG_c'!AC95</f>
        <v>0</v>
      </c>
      <c r="O81">
        <f>'agg_Exp01_AR_TC1,4,7_DG_c'!AD95</f>
        <v>61.933999999999997</v>
      </c>
      <c r="P81">
        <f>'agg_Exp01_AR_TC1,4,7_DG_c'!AE95</f>
        <v>34.22</v>
      </c>
      <c r="Q81">
        <f>'agg_Exp01_AR_TC1,4,7_DG_c'!AF95</f>
        <v>0</v>
      </c>
    </row>
    <row r="82" spans="1:17" x14ac:dyDescent="0.25">
      <c r="A82" s="6" t="s">
        <v>618</v>
      </c>
      <c r="B82">
        <f>'agg_Exp01_AR_TC1,4,7_DG_c'!A96</f>
        <v>70</v>
      </c>
      <c r="C82">
        <f>'agg_Exp01_AR_TC1,4,7_DG_c'!R96</f>
        <v>0</v>
      </c>
      <c r="D82">
        <f>'agg_Exp01_AR_TC1,4,7_DG_c'!S96</f>
        <v>0</v>
      </c>
      <c r="E82">
        <f>'agg_Exp01_AR_TC1,4,7_DG_c'!T96</f>
        <v>0</v>
      </c>
      <c r="F82">
        <f>'agg_Exp01_AR_TC1,4,7_DG_c'!U96</f>
        <v>0</v>
      </c>
      <c r="G82">
        <f>'agg_Exp01_AR_TC1,4,7_DG_c'!V96</f>
        <v>0</v>
      </c>
      <c r="H82">
        <f>'agg_Exp01_AR_TC1,4,7_DG_c'!W96</f>
        <v>0</v>
      </c>
      <c r="I82">
        <f>'agg_Exp01_AR_TC1,4,7_DG_c'!X96</f>
        <v>0</v>
      </c>
      <c r="J82">
        <f>'agg_Exp01_AR_TC1,4,7_DG_c'!Y96</f>
        <v>0</v>
      </c>
      <c r="K82">
        <f>'agg_Exp01_AR_TC1,4,7_DG_c'!Z96</f>
        <v>0</v>
      </c>
      <c r="L82">
        <f>'agg_Exp01_AR_TC1,4,7_DG_c'!AA96</f>
        <v>0</v>
      </c>
      <c r="M82">
        <f>'agg_Exp01_AR_TC1,4,7_DG_c'!AB96</f>
        <v>0</v>
      </c>
      <c r="N82">
        <f>'agg_Exp01_AR_TC1,4,7_DG_c'!AC96</f>
        <v>0</v>
      </c>
      <c r="O82">
        <f>'agg_Exp01_AR_TC1,4,7_DG_c'!AD96</f>
        <v>0</v>
      </c>
      <c r="P82">
        <f>'agg_Exp01_AR_TC1,4,7_DG_c'!AE96</f>
        <v>0</v>
      </c>
      <c r="Q82">
        <f>'agg_Exp01_AR_TC1,4,7_DG_c'!AF96</f>
        <v>0</v>
      </c>
    </row>
    <row r="83" spans="1:17" x14ac:dyDescent="0.25">
      <c r="A83" s="16"/>
      <c r="B83" t="str">
        <f>'agg_Exp01_AR_TC1,4,7_DG_c'!A97</f>
        <v>1. Recording: 15.09.2020 11:16:34</v>
      </c>
      <c r="C83">
        <f>'agg_Exp01_AR_TC1,4,7_DG_c'!R97</f>
        <v>61.908999999999999</v>
      </c>
      <c r="D83">
        <f>'agg_Exp01_AR_TC1,4,7_DG_c'!S97</f>
        <v>0</v>
      </c>
      <c r="E83">
        <f>'agg_Exp01_AR_TC1,4,7_DG_c'!T97</f>
        <v>77.045000000000002</v>
      </c>
      <c r="F83">
        <f>'agg_Exp01_AR_TC1,4,7_DG_c'!U97</f>
        <v>16.742000000000001</v>
      </c>
      <c r="G83">
        <f>'agg_Exp01_AR_TC1,4,7_DG_c'!V97</f>
        <v>0.375</v>
      </c>
      <c r="H83">
        <f>'agg_Exp01_AR_TC1,4,7_DG_c'!W97</f>
        <v>72.155000000000001</v>
      </c>
      <c r="I83">
        <f>'agg_Exp01_AR_TC1,4,7_DG_c'!X97</f>
        <v>65.406000000000006</v>
      </c>
      <c r="J83">
        <f>'agg_Exp01_AR_TC1,4,7_DG_c'!Y97</f>
        <v>10.375</v>
      </c>
      <c r="K83">
        <f>'agg_Exp01_AR_TC1,4,7_DG_c'!Z97</f>
        <v>15.952999999999999</v>
      </c>
      <c r="L83">
        <f>'agg_Exp01_AR_TC1,4,7_DG_c'!AA97</f>
        <v>0</v>
      </c>
      <c r="M83">
        <f>'agg_Exp01_AR_TC1,4,7_DG_c'!AB97</f>
        <v>71.566999999999993</v>
      </c>
      <c r="N83">
        <f>'agg_Exp01_AR_TC1,4,7_DG_c'!AC97</f>
        <v>0.35599999999999998</v>
      </c>
      <c r="O83">
        <f>'agg_Exp01_AR_TC1,4,7_DG_c'!AD97</f>
        <v>35.768000000000001</v>
      </c>
      <c r="P83">
        <f>'agg_Exp01_AR_TC1,4,7_DG_c'!AE97</f>
        <v>50.423000000000002</v>
      </c>
      <c r="Q83">
        <f>'agg_Exp01_AR_TC1,4,7_DG_c'!AF97</f>
        <v>0</v>
      </c>
    </row>
    <row r="84" spans="1:17" x14ac:dyDescent="0.25">
      <c r="A84" s="6" t="s">
        <v>618</v>
      </c>
      <c r="B84">
        <f>'agg_Exp01_AR_TC1,4,7_DG_c'!A98</f>
        <v>71</v>
      </c>
      <c r="C84">
        <f>'agg_Exp01_AR_TC1,4,7_DG_c'!R98</f>
        <v>0</v>
      </c>
      <c r="D84">
        <f>'agg_Exp01_AR_TC1,4,7_DG_c'!S98</f>
        <v>0</v>
      </c>
      <c r="E84">
        <f>'agg_Exp01_AR_TC1,4,7_DG_c'!T98</f>
        <v>0</v>
      </c>
      <c r="F84">
        <f>'agg_Exp01_AR_TC1,4,7_DG_c'!U98</f>
        <v>0</v>
      </c>
      <c r="G84">
        <f>'agg_Exp01_AR_TC1,4,7_DG_c'!V98</f>
        <v>0</v>
      </c>
      <c r="H84">
        <f>'agg_Exp01_AR_TC1,4,7_DG_c'!W98</f>
        <v>0</v>
      </c>
      <c r="I84">
        <f>'agg_Exp01_AR_TC1,4,7_DG_c'!X98</f>
        <v>0</v>
      </c>
      <c r="J84">
        <f>'agg_Exp01_AR_TC1,4,7_DG_c'!Y98</f>
        <v>0</v>
      </c>
      <c r="K84">
        <f>'agg_Exp01_AR_TC1,4,7_DG_c'!Z98</f>
        <v>0</v>
      </c>
      <c r="L84">
        <f>'agg_Exp01_AR_TC1,4,7_DG_c'!AA98</f>
        <v>0</v>
      </c>
      <c r="M84">
        <f>'agg_Exp01_AR_TC1,4,7_DG_c'!AB98</f>
        <v>0</v>
      </c>
      <c r="N84">
        <f>'agg_Exp01_AR_TC1,4,7_DG_c'!AC98</f>
        <v>0</v>
      </c>
      <c r="O84">
        <f>'agg_Exp01_AR_TC1,4,7_DG_c'!AD98</f>
        <v>0</v>
      </c>
      <c r="P84">
        <f>'agg_Exp01_AR_TC1,4,7_DG_c'!AE98</f>
        <v>0</v>
      </c>
      <c r="Q84">
        <f>'agg_Exp01_AR_TC1,4,7_DG_c'!AF98</f>
        <v>0</v>
      </c>
    </row>
    <row r="85" spans="1:17" x14ac:dyDescent="0.25">
      <c r="A85" s="16"/>
      <c r="B85" t="str">
        <f>'agg_Exp01_AR_TC1,4,7_DG_c'!A99</f>
        <v>1. Recording: 15.09.2020 13:25:15</v>
      </c>
      <c r="C85">
        <f>'agg_Exp01_AR_TC1,4,7_DG_c'!R99</f>
        <v>70.456000000000003</v>
      </c>
      <c r="D85">
        <f>'agg_Exp01_AR_TC1,4,7_DG_c'!S99</f>
        <v>0</v>
      </c>
      <c r="E85">
        <f>'agg_Exp01_AR_TC1,4,7_DG_c'!T99</f>
        <v>87.497</v>
      </c>
      <c r="F85">
        <f>'agg_Exp01_AR_TC1,4,7_DG_c'!U99</f>
        <v>12.72</v>
      </c>
      <c r="G85">
        <f>'agg_Exp01_AR_TC1,4,7_DG_c'!V99</f>
        <v>0</v>
      </c>
      <c r="H85">
        <f>'agg_Exp01_AR_TC1,4,7_DG_c'!W99</f>
        <v>71.066999999999993</v>
      </c>
      <c r="I85">
        <f>'agg_Exp01_AR_TC1,4,7_DG_c'!X99</f>
        <v>97.231999999999999</v>
      </c>
      <c r="J85">
        <f>'agg_Exp01_AR_TC1,4,7_DG_c'!Y99</f>
        <v>0</v>
      </c>
      <c r="K85">
        <f>'agg_Exp01_AR_TC1,4,7_DG_c'!Z99</f>
        <v>1.7270000000000001</v>
      </c>
      <c r="L85">
        <f>'agg_Exp01_AR_TC1,4,7_DG_c'!AA99</f>
        <v>0</v>
      </c>
      <c r="M85">
        <f>'agg_Exp01_AR_TC1,4,7_DG_c'!AB99</f>
        <v>71.741</v>
      </c>
      <c r="N85">
        <f>'agg_Exp01_AR_TC1,4,7_DG_c'!AC99</f>
        <v>0</v>
      </c>
      <c r="O85">
        <f>'agg_Exp01_AR_TC1,4,7_DG_c'!AD99</f>
        <v>51.555999999999997</v>
      </c>
      <c r="P85">
        <f>'agg_Exp01_AR_TC1,4,7_DG_c'!AE99</f>
        <v>47.048000000000002</v>
      </c>
      <c r="Q85">
        <f>'agg_Exp01_AR_TC1,4,7_DG_c'!AF99</f>
        <v>0</v>
      </c>
    </row>
    <row r="86" spans="1:17" x14ac:dyDescent="0.25">
      <c r="A86" s="6" t="s">
        <v>618</v>
      </c>
      <c r="B86">
        <f>'agg_Exp01_AR_TC1,4,7_DG_c'!A100</f>
        <v>72</v>
      </c>
      <c r="C86">
        <f>'agg_Exp01_AR_TC1,4,7_DG_c'!R100</f>
        <v>0</v>
      </c>
      <c r="D86">
        <f>'agg_Exp01_AR_TC1,4,7_DG_c'!S100</f>
        <v>0</v>
      </c>
      <c r="E86">
        <f>'agg_Exp01_AR_TC1,4,7_DG_c'!T100</f>
        <v>0</v>
      </c>
      <c r="F86">
        <f>'agg_Exp01_AR_TC1,4,7_DG_c'!U100</f>
        <v>0</v>
      </c>
      <c r="G86">
        <f>'agg_Exp01_AR_TC1,4,7_DG_c'!V100</f>
        <v>0</v>
      </c>
      <c r="H86">
        <f>'agg_Exp01_AR_TC1,4,7_DG_c'!W100</f>
        <v>0</v>
      </c>
      <c r="I86">
        <f>'agg_Exp01_AR_TC1,4,7_DG_c'!X100</f>
        <v>0</v>
      </c>
      <c r="J86">
        <f>'agg_Exp01_AR_TC1,4,7_DG_c'!Y100</f>
        <v>0</v>
      </c>
      <c r="K86">
        <f>'agg_Exp01_AR_TC1,4,7_DG_c'!Z100</f>
        <v>0</v>
      </c>
      <c r="L86">
        <f>'agg_Exp01_AR_TC1,4,7_DG_c'!AA100</f>
        <v>0</v>
      </c>
      <c r="M86">
        <f>'agg_Exp01_AR_TC1,4,7_DG_c'!AB100</f>
        <v>0</v>
      </c>
      <c r="N86">
        <f>'agg_Exp01_AR_TC1,4,7_DG_c'!AC100</f>
        <v>0</v>
      </c>
      <c r="O86">
        <f>'agg_Exp01_AR_TC1,4,7_DG_c'!AD100</f>
        <v>0</v>
      </c>
      <c r="P86">
        <f>'agg_Exp01_AR_TC1,4,7_DG_c'!AE100</f>
        <v>0</v>
      </c>
      <c r="Q86">
        <f>'agg_Exp01_AR_TC1,4,7_DG_c'!AF100</f>
        <v>0</v>
      </c>
    </row>
    <row r="87" spans="1:17" x14ac:dyDescent="0.25">
      <c r="A87" s="16"/>
      <c r="B87" t="str">
        <f>'agg_Exp01_AR_TC1,4,7_DG_c'!A101</f>
        <v>1. Recording: 17.09.2020 12:41:12</v>
      </c>
      <c r="C87">
        <f>'agg_Exp01_AR_TC1,4,7_DG_c'!R101</f>
        <v>70.938000000000002</v>
      </c>
      <c r="D87">
        <f>'agg_Exp01_AR_TC1,4,7_DG_c'!S101</f>
        <v>0</v>
      </c>
      <c r="E87">
        <f>'agg_Exp01_AR_TC1,4,7_DG_c'!T101</f>
        <v>64.019000000000005</v>
      </c>
      <c r="F87">
        <f>'agg_Exp01_AR_TC1,4,7_DG_c'!U101</f>
        <v>36.22</v>
      </c>
      <c r="G87">
        <f>'agg_Exp01_AR_TC1,4,7_DG_c'!V101</f>
        <v>0</v>
      </c>
      <c r="H87">
        <f>'agg_Exp01_AR_TC1,4,7_DG_c'!W101</f>
        <v>72.096999999999994</v>
      </c>
      <c r="I87">
        <f>'agg_Exp01_AR_TC1,4,7_DG_c'!X101</f>
        <v>98.796999999999997</v>
      </c>
      <c r="J87">
        <f>'agg_Exp01_AR_TC1,4,7_DG_c'!Y101</f>
        <v>0</v>
      </c>
      <c r="K87">
        <f>'agg_Exp01_AR_TC1,4,7_DG_c'!Z101</f>
        <v>0.78600000000000003</v>
      </c>
      <c r="L87">
        <f>'agg_Exp01_AR_TC1,4,7_DG_c'!AA101</f>
        <v>0</v>
      </c>
      <c r="M87">
        <f>'agg_Exp01_AR_TC1,4,7_DG_c'!AB101</f>
        <v>72.331000000000003</v>
      </c>
      <c r="N87">
        <f>'agg_Exp01_AR_TC1,4,7_DG_c'!AC101</f>
        <v>0</v>
      </c>
      <c r="O87">
        <f>'agg_Exp01_AR_TC1,4,7_DG_c'!AD101</f>
        <v>78.58</v>
      </c>
      <c r="P87">
        <f>'agg_Exp01_AR_TC1,4,7_DG_c'!AE101</f>
        <v>18.170999999999999</v>
      </c>
      <c r="Q87">
        <f>'agg_Exp01_AR_TC1,4,7_DG_c'!AF101</f>
        <v>0</v>
      </c>
    </row>
    <row r="88" spans="1:17" x14ac:dyDescent="0.25">
      <c r="A88" s="6" t="s">
        <v>618</v>
      </c>
      <c r="B88">
        <f>'agg_Exp01_AR_TC1,4,7_DG_c'!A102</f>
        <v>73</v>
      </c>
      <c r="C88">
        <f>'agg_Exp01_AR_TC1,4,7_DG_c'!R102</f>
        <v>0</v>
      </c>
      <c r="D88">
        <f>'agg_Exp01_AR_TC1,4,7_DG_c'!S102</f>
        <v>0</v>
      </c>
      <c r="E88">
        <f>'agg_Exp01_AR_TC1,4,7_DG_c'!T102</f>
        <v>0</v>
      </c>
      <c r="F88">
        <f>'agg_Exp01_AR_TC1,4,7_DG_c'!U102</f>
        <v>0</v>
      </c>
      <c r="G88">
        <f>'agg_Exp01_AR_TC1,4,7_DG_c'!V102</f>
        <v>0</v>
      </c>
      <c r="H88">
        <f>'agg_Exp01_AR_TC1,4,7_DG_c'!W102</f>
        <v>0</v>
      </c>
      <c r="I88">
        <f>'agg_Exp01_AR_TC1,4,7_DG_c'!X102</f>
        <v>0</v>
      </c>
      <c r="J88">
        <f>'agg_Exp01_AR_TC1,4,7_DG_c'!Y102</f>
        <v>0</v>
      </c>
      <c r="K88">
        <f>'agg_Exp01_AR_TC1,4,7_DG_c'!Z102</f>
        <v>0</v>
      </c>
      <c r="L88">
        <f>'agg_Exp01_AR_TC1,4,7_DG_c'!AA102</f>
        <v>0</v>
      </c>
      <c r="M88">
        <f>'agg_Exp01_AR_TC1,4,7_DG_c'!AB102</f>
        <v>0</v>
      </c>
      <c r="N88">
        <f>'agg_Exp01_AR_TC1,4,7_DG_c'!AC102</f>
        <v>0</v>
      </c>
      <c r="O88">
        <f>'agg_Exp01_AR_TC1,4,7_DG_c'!AD102</f>
        <v>0</v>
      </c>
      <c r="P88">
        <f>'agg_Exp01_AR_TC1,4,7_DG_c'!AE102</f>
        <v>0</v>
      </c>
      <c r="Q88">
        <f>'agg_Exp01_AR_TC1,4,7_DG_c'!AF102</f>
        <v>0</v>
      </c>
    </row>
    <row r="89" spans="1:17" x14ac:dyDescent="0.25">
      <c r="A89" s="16"/>
      <c r="B89" t="str">
        <f>'agg_Exp01_AR_TC1,4,7_DG_c'!A103</f>
        <v>1. Recording: 17.09.2020 17:28:50</v>
      </c>
      <c r="C89">
        <f>'agg_Exp01_AR_TC1,4,7_DG_c'!R103</f>
        <v>74.649000000000001</v>
      </c>
      <c r="D89">
        <f>'agg_Exp01_AR_TC1,4,7_DG_c'!S103</f>
        <v>0</v>
      </c>
      <c r="E89">
        <f>'agg_Exp01_AR_TC1,4,7_DG_c'!T103</f>
        <v>82.757999999999996</v>
      </c>
      <c r="F89">
        <f>'agg_Exp01_AR_TC1,4,7_DG_c'!U103</f>
        <v>15.2</v>
      </c>
      <c r="G89">
        <f>'agg_Exp01_AR_TC1,4,7_DG_c'!V103</f>
        <v>0</v>
      </c>
      <c r="H89">
        <f>'agg_Exp01_AR_TC1,4,7_DG_c'!W103</f>
        <v>72.593000000000004</v>
      </c>
      <c r="I89">
        <f>'agg_Exp01_AR_TC1,4,7_DG_c'!X103</f>
        <v>91.159000000000006</v>
      </c>
      <c r="J89">
        <f>'agg_Exp01_AR_TC1,4,7_DG_c'!Y103</f>
        <v>0.28399999999999997</v>
      </c>
      <c r="K89">
        <f>'agg_Exp01_AR_TC1,4,7_DG_c'!Z103</f>
        <v>0.20499999999999999</v>
      </c>
      <c r="L89">
        <f>'agg_Exp01_AR_TC1,4,7_DG_c'!AA103</f>
        <v>0</v>
      </c>
      <c r="M89">
        <f>'agg_Exp01_AR_TC1,4,7_DG_c'!AB103</f>
        <v>70.415000000000006</v>
      </c>
      <c r="N89">
        <f>'agg_Exp01_AR_TC1,4,7_DG_c'!AC103</f>
        <v>0</v>
      </c>
      <c r="O89">
        <f>'agg_Exp01_AR_TC1,4,7_DG_c'!AD103</f>
        <v>68.447000000000003</v>
      </c>
      <c r="P89">
        <f>'agg_Exp01_AR_TC1,4,7_DG_c'!AE103</f>
        <v>31.254999999999999</v>
      </c>
      <c r="Q89">
        <f>'agg_Exp01_AR_TC1,4,7_DG_c'!AF103</f>
        <v>0</v>
      </c>
    </row>
    <row r="90" spans="1:17" x14ac:dyDescent="0.25">
      <c r="A90" s="6" t="s">
        <v>618</v>
      </c>
      <c r="B90">
        <f>'agg_Exp01_AR_TC1,4,7_DG_c'!A104</f>
        <v>74</v>
      </c>
      <c r="C90">
        <f>'agg_Exp01_AR_TC1,4,7_DG_c'!R104</f>
        <v>0</v>
      </c>
      <c r="D90">
        <f>'agg_Exp01_AR_TC1,4,7_DG_c'!S104</f>
        <v>0</v>
      </c>
      <c r="E90">
        <f>'agg_Exp01_AR_TC1,4,7_DG_c'!T104</f>
        <v>0</v>
      </c>
      <c r="F90">
        <f>'agg_Exp01_AR_TC1,4,7_DG_c'!U104</f>
        <v>0</v>
      </c>
      <c r="G90">
        <f>'agg_Exp01_AR_TC1,4,7_DG_c'!V104</f>
        <v>0</v>
      </c>
      <c r="H90">
        <f>'agg_Exp01_AR_TC1,4,7_DG_c'!W104</f>
        <v>0</v>
      </c>
      <c r="I90">
        <f>'agg_Exp01_AR_TC1,4,7_DG_c'!X104</f>
        <v>0</v>
      </c>
      <c r="J90">
        <f>'agg_Exp01_AR_TC1,4,7_DG_c'!Y104</f>
        <v>0</v>
      </c>
      <c r="K90">
        <f>'agg_Exp01_AR_TC1,4,7_DG_c'!Z104</f>
        <v>0</v>
      </c>
      <c r="L90">
        <f>'agg_Exp01_AR_TC1,4,7_DG_c'!AA104</f>
        <v>0</v>
      </c>
      <c r="M90">
        <f>'agg_Exp01_AR_TC1,4,7_DG_c'!AB104</f>
        <v>0</v>
      </c>
      <c r="N90">
        <f>'agg_Exp01_AR_TC1,4,7_DG_c'!AC104</f>
        <v>0</v>
      </c>
      <c r="O90">
        <f>'agg_Exp01_AR_TC1,4,7_DG_c'!AD104</f>
        <v>0</v>
      </c>
      <c r="P90">
        <f>'agg_Exp01_AR_TC1,4,7_DG_c'!AE104</f>
        <v>0</v>
      </c>
      <c r="Q90">
        <f>'agg_Exp01_AR_TC1,4,7_DG_c'!AF104</f>
        <v>0</v>
      </c>
    </row>
    <row r="91" spans="1:17" x14ac:dyDescent="0.25">
      <c r="A91" s="16"/>
      <c r="B91" t="str">
        <f>'agg_Exp01_AR_TC1,4,7_DG_c'!A105</f>
        <v>1. Recording: 18.09.2020 16:19:31</v>
      </c>
      <c r="C91">
        <f>'agg_Exp01_AR_TC1,4,7_DG_c'!R105</f>
        <v>69.918999999999997</v>
      </c>
      <c r="D91">
        <f>'agg_Exp01_AR_TC1,4,7_DG_c'!S105</f>
        <v>0</v>
      </c>
      <c r="E91">
        <f>'agg_Exp01_AR_TC1,4,7_DG_c'!T105</f>
        <v>76.534000000000006</v>
      </c>
      <c r="F91">
        <f>'agg_Exp01_AR_TC1,4,7_DG_c'!U105</f>
        <v>22.277000000000001</v>
      </c>
      <c r="G91">
        <f>'agg_Exp01_AR_TC1,4,7_DG_c'!V105</f>
        <v>0</v>
      </c>
      <c r="H91">
        <f>'agg_Exp01_AR_TC1,4,7_DG_c'!W105</f>
        <v>72.602000000000004</v>
      </c>
      <c r="I91">
        <f>'agg_Exp01_AR_TC1,4,7_DG_c'!X105</f>
        <v>70.677999999999997</v>
      </c>
      <c r="J91">
        <f>'agg_Exp01_AR_TC1,4,7_DG_c'!Y105</f>
        <v>8.5399999999999991</v>
      </c>
      <c r="K91">
        <f>'agg_Exp01_AR_TC1,4,7_DG_c'!Z105</f>
        <v>14.628</v>
      </c>
      <c r="L91">
        <f>'agg_Exp01_AR_TC1,4,7_DG_c'!AA105</f>
        <v>0</v>
      </c>
      <c r="M91">
        <f>'agg_Exp01_AR_TC1,4,7_DG_c'!AB105</f>
        <v>71.212000000000003</v>
      </c>
      <c r="N91">
        <f>'agg_Exp01_AR_TC1,4,7_DG_c'!AC105</f>
        <v>0.36499999999999999</v>
      </c>
      <c r="O91">
        <f>'agg_Exp01_AR_TC1,4,7_DG_c'!AD105</f>
        <v>57.106000000000002</v>
      </c>
      <c r="P91">
        <f>'agg_Exp01_AR_TC1,4,7_DG_c'!AE105</f>
        <v>41.491999999999997</v>
      </c>
      <c r="Q91">
        <f>'agg_Exp01_AR_TC1,4,7_DG_c'!AF105</f>
        <v>0</v>
      </c>
    </row>
    <row r="92" spans="1:17" x14ac:dyDescent="0.25">
      <c r="A92" s="6" t="s">
        <v>618</v>
      </c>
      <c r="B92">
        <f>'agg_Exp01_AR_TC1,4,7_DG_c'!A106</f>
        <v>75</v>
      </c>
      <c r="C92">
        <f>'agg_Exp01_AR_TC1,4,7_DG_c'!R106</f>
        <v>0</v>
      </c>
      <c r="D92">
        <f>'agg_Exp01_AR_TC1,4,7_DG_c'!S106</f>
        <v>0</v>
      </c>
      <c r="E92">
        <f>'agg_Exp01_AR_TC1,4,7_DG_c'!T106</f>
        <v>0</v>
      </c>
      <c r="F92">
        <f>'agg_Exp01_AR_TC1,4,7_DG_c'!U106</f>
        <v>0</v>
      </c>
      <c r="G92">
        <f>'agg_Exp01_AR_TC1,4,7_DG_c'!V106</f>
        <v>0</v>
      </c>
      <c r="H92">
        <f>'agg_Exp01_AR_TC1,4,7_DG_c'!W106</f>
        <v>0</v>
      </c>
      <c r="I92">
        <f>'agg_Exp01_AR_TC1,4,7_DG_c'!X106</f>
        <v>0</v>
      </c>
      <c r="J92">
        <f>'agg_Exp01_AR_TC1,4,7_DG_c'!Y106</f>
        <v>0</v>
      </c>
      <c r="K92">
        <f>'agg_Exp01_AR_TC1,4,7_DG_c'!Z106</f>
        <v>0</v>
      </c>
      <c r="L92">
        <f>'agg_Exp01_AR_TC1,4,7_DG_c'!AA106</f>
        <v>0</v>
      </c>
      <c r="M92">
        <f>'agg_Exp01_AR_TC1,4,7_DG_c'!AB106</f>
        <v>0</v>
      </c>
      <c r="N92">
        <f>'agg_Exp01_AR_TC1,4,7_DG_c'!AC106</f>
        <v>0</v>
      </c>
      <c r="O92">
        <f>'agg_Exp01_AR_TC1,4,7_DG_c'!AD106</f>
        <v>0</v>
      </c>
      <c r="P92">
        <f>'agg_Exp01_AR_TC1,4,7_DG_c'!AE106</f>
        <v>0</v>
      </c>
      <c r="Q92">
        <f>'agg_Exp01_AR_TC1,4,7_DG_c'!AF106</f>
        <v>0</v>
      </c>
    </row>
    <row r="93" spans="1:17" x14ac:dyDescent="0.25">
      <c r="A93" s="16"/>
      <c r="B93" t="str">
        <f>'agg_Exp01_AR_TC1,4,7_DG_c'!A107</f>
        <v>1. Recording: 19.09.2020 13:21:33</v>
      </c>
      <c r="C93">
        <f>'agg_Exp01_AR_TC1,4,7_DG_c'!R107</f>
        <v>70.323999999999998</v>
      </c>
      <c r="D93">
        <f>'agg_Exp01_AR_TC1,4,7_DG_c'!S107</f>
        <v>0</v>
      </c>
      <c r="E93">
        <f>'agg_Exp01_AR_TC1,4,7_DG_c'!T107</f>
        <v>78.545000000000002</v>
      </c>
      <c r="F93">
        <f>'agg_Exp01_AR_TC1,4,7_DG_c'!U107</f>
        <v>20.895</v>
      </c>
      <c r="G93">
        <f>'agg_Exp01_AR_TC1,4,7_DG_c'!V107</f>
        <v>0</v>
      </c>
      <c r="H93">
        <f>'agg_Exp01_AR_TC1,4,7_DG_c'!W107</f>
        <v>72.194000000000003</v>
      </c>
      <c r="I93">
        <f>'agg_Exp01_AR_TC1,4,7_DG_c'!X107</f>
        <v>1.52</v>
      </c>
      <c r="J93">
        <f>'agg_Exp01_AR_TC1,4,7_DG_c'!Y107</f>
        <v>66.903000000000006</v>
      </c>
      <c r="K93">
        <f>'agg_Exp01_AR_TC1,4,7_DG_c'!Z107</f>
        <v>29.858000000000001</v>
      </c>
      <c r="L93">
        <f>'agg_Exp01_AR_TC1,4,7_DG_c'!AA107</f>
        <v>0</v>
      </c>
      <c r="M93">
        <f>'agg_Exp01_AR_TC1,4,7_DG_c'!AB107</f>
        <v>69.914000000000001</v>
      </c>
      <c r="N93">
        <f>'agg_Exp01_AR_TC1,4,7_DG_c'!AC107</f>
        <v>27.338000000000001</v>
      </c>
      <c r="O93">
        <f>'agg_Exp01_AR_TC1,4,7_DG_c'!AD107</f>
        <v>45.512999999999998</v>
      </c>
      <c r="P93">
        <f>'agg_Exp01_AR_TC1,4,7_DG_c'!AE107</f>
        <v>24.187000000000001</v>
      </c>
      <c r="Q93">
        <f>'agg_Exp01_AR_TC1,4,7_DG_c'!AF107</f>
        <v>0</v>
      </c>
    </row>
    <row r="94" spans="1:17" x14ac:dyDescent="0.25">
      <c r="A94" s="4" t="s">
        <v>615</v>
      </c>
      <c r="B94" t="str">
        <f>'agg_Exp01_AR_TC1,4,7_DG_a'!A52</f>
        <v>VV52</v>
      </c>
      <c r="C94">
        <f>'agg_Exp01_AR_TC1,4,7_DG_a'!R52</f>
        <v>0</v>
      </c>
      <c r="D94">
        <f>'agg_Exp01_AR_TC1,4,7_DG_a'!S52</f>
        <v>0</v>
      </c>
      <c r="E94">
        <f>'agg_Exp01_AR_TC1,4,7_DG_a'!T52</f>
        <v>0</v>
      </c>
      <c r="F94">
        <f>'agg_Exp01_AR_TC1,4,7_DG_a'!U52</f>
        <v>0</v>
      </c>
      <c r="G94">
        <f>'agg_Exp01_AR_TC1,4,7_DG_a'!V52</f>
        <v>0</v>
      </c>
      <c r="H94">
        <f>'agg_Exp01_AR_TC1,4,7_DG_a'!W52</f>
        <v>0</v>
      </c>
      <c r="I94">
        <f>'agg_Exp01_AR_TC1,4,7_DG_a'!X52</f>
        <v>0</v>
      </c>
      <c r="J94">
        <f>'agg_Exp01_AR_TC1,4,7_DG_a'!Y52</f>
        <v>0</v>
      </c>
      <c r="K94">
        <f>'agg_Exp01_AR_TC1,4,7_DG_a'!Z52</f>
        <v>0</v>
      </c>
      <c r="L94">
        <f>'agg_Exp01_AR_TC1,4,7_DG_a'!AA52</f>
        <v>0</v>
      </c>
      <c r="M94">
        <f>'agg_Exp01_AR_TC1,4,7_DG_a'!AB52</f>
        <v>0</v>
      </c>
      <c r="N94">
        <f>'agg_Exp01_AR_TC1,4,7_DG_a'!AC52</f>
        <v>0</v>
      </c>
      <c r="O94">
        <f>'agg_Exp01_AR_TC1,4,7_DG_a'!AD52</f>
        <v>0</v>
      </c>
      <c r="P94">
        <f>'agg_Exp01_AR_TC1,4,7_DG_a'!AE52</f>
        <v>0</v>
      </c>
      <c r="Q94">
        <f>'agg_Exp01_AR_TC1,4,7_DG_a'!AF52</f>
        <v>0</v>
      </c>
    </row>
    <row r="95" spans="1:17" x14ac:dyDescent="0.25">
      <c r="B95" t="str">
        <f>'agg_Exp01_AR_TC1,4,7_DG_a'!A53</f>
        <v>1. Recording: 13.08.2020 11:00:26</v>
      </c>
      <c r="C95">
        <f>'agg_Exp01_AR_TC1,4,7_DG_a'!R53</f>
        <v>73.296999999999997</v>
      </c>
      <c r="D95">
        <f>'agg_Exp01_AR_TC1,4,7_DG_a'!S53</f>
        <v>0</v>
      </c>
      <c r="E95">
        <f>'agg_Exp01_AR_TC1,4,7_DG_a'!T53</f>
        <v>76.725999999999999</v>
      </c>
      <c r="F95">
        <f>'agg_Exp01_AR_TC1,4,7_DG_a'!U53</f>
        <v>19.2</v>
      </c>
      <c r="G95">
        <f>'agg_Exp01_AR_TC1,4,7_DG_a'!V53</f>
        <v>0</v>
      </c>
      <c r="H95">
        <f>'agg_Exp01_AR_TC1,4,7_DG_a'!W53</f>
        <v>64.058999999999997</v>
      </c>
      <c r="I95">
        <f>'agg_Exp01_AR_TC1,4,7_DG_a'!X53</f>
        <v>76.259</v>
      </c>
      <c r="J95">
        <f>'agg_Exp01_AR_TC1,4,7_DG_a'!Y53</f>
        <v>17.675999999999998</v>
      </c>
      <c r="K95">
        <f>'agg_Exp01_AR_TC1,4,7_DG_a'!Z53</f>
        <v>0.23400000000000001</v>
      </c>
      <c r="L95">
        <f>'agg_Exp01_AR_TC1,4,7_DG_a'!AA53</f>
        <v>0</v>
      </c>
      <c r="M95">
        <f>'agg_Exp01_AR_TC1,4,7_DG_a'!AB53</f>
        <v>81.881</v>
      </c>
      <c r="N95">
        <f>'agg_Exp01_AR_TC1,4,7_DG_a'!AC53</f>
        <v>0.308</v>
      </c>
      <c r="O95">
        <f>'agg_Exp01_AR_TC1,4,7_DG_a'!AD53</f>
        <v>81.918999999999997</v>
      </c>
      <c r="P95">
        <f>'agg_Exp01_AR_TC1,4,7_DG_a'!AE53</f>
        <v>14.249000000000001</v>
      </c>
      <c r="Q95">
        <f>'agg_Exp01_AR_TC1,4,7_DG_a'!AF53</f>
        <v>0</v>
      </c>
    </row>
    <row r="96" spans="1:17" x14ac:dyDescent="0.25">
      <c r="A96" s="4" t="s">
        <v>615</v>
      </c>
      <c r="B96" s="5" t="str">
        <f>'agg_Exp01_AR_TC1,4,7_DG_a'!A54</f>
        <v>VV53</v>
      </c>
      <c r="C96">
        <f>'agg_Exp01_AR_TC1,4,7_DG_a'!R54</f>
        <v>0</v>
      </c>
      <c r="D96">
        <f>'agg_Exp01_AR_TC1,4,7_DG_a'!S54</f>
        <v>0</v>
      </c>
      <c r="E96">
        <f>'agg_Exp01_AR_TC1,4,7_DG_a'!T54</f>
        <v>0</v>
      </c>
      <c r="F96">
        <f>'agg_Exp01_AR_TC1,4,7_DG_a'!U54</f>
        <v>0</v>
      </c>
      <c r="G96">
        <f>'agg_Exp01_AR_TC1,4,7_DG_a'!V54</f>
        <v>0</v>
      </c>
      <c r="H96">
        <f>'agg_Exp01_AR_TC1,4,7_DG_a'!W54</f>
        <v>0</v>
      </c>
      <c r="I96">
        <f>'agg_Exp01_AR_TC1,4,7_DG_a'!X54</f>
        <v>0</v>
      </c>
      <c r="J96">
        <f>'agg_Exp01_AR_TC1,4,7_DG_a'!Y54</f>
        <v>0</v>
      </c>
      <c r="K96">
        <f>'agg_Exp01_AR_TC1,4,7_DG_a'!Z54</f>
        <v>0</v>
      </c>
      <c r="L96">
        <f>'agg_Exp01_AR_TC1,4,7_DG_a'!AA54</f>
        <v>0</v>
      </c>
      <c r="M96">
        <f>'agg_Exp01_AR_TC1,4,7_DG_a'!AB54</f>
        <v>0</v>
      </c>
      <c r="N96">
        <f>'agg_Exp01_AR_TC1,4,7_DG_a'!AC54</f>
        <v>0</v>
      </c>
      <c r="O96">
        <f>'agg_Exp01_AR_TC1,4,7_DG_a'!AD54</f>
        <v>0</v>
      </c>
      <c r="P96">
        <f>'agg_Exp01_AR_TC1,4,7_DG_a'!AE54</f>
        <v>0</v>
      </c>
      <c r="Q96">
        <f>'agg_Exp01_AR_TC1,4,7_DG_a'!AF54</f>
        <v>0</v>
      </c>
    </row>
    <row r="97" spans="2:17" x14ac:dyDescent="0.25">
      <c r="B97" t="str">
        <f>'agg_Exp01_AR_TC1,4,7_DG_a'!A55</f>
        <v>1. Recording: 13.08.2020 14:20:22</v>
      </c>
      <c r="C97">
        <f>'agg_Exp01_AR_TC1,4,7_DG_a'!R55</f>
        <v>72.721000000000004</v>
      </c>
      <c r="D97">
        <f>'agg_Exp01_AR_TC1,4,7_DG_a'!S55</f>
        <v>0</v>
      </c>
      <c r="E97">
        <f>'agg_Exp01_AR_TC1,4,7_DG_a'!T55</f>
        <v>77.942999999999998</v>
      </c>
      <c r="F97">
        <f>'agg_Exp01_AR_TC1,4,7_DG_a'!U55</f>
        <v>20.969000000000001</v>
      </c>
      <c r="G97">
        <f>'agg_Exp01_AR_TC1,4,7_DG_a'!V55</f>
        <v>0</v>
      </c>
      <c r="H97">
        <f>'agg_Exp01_AR_TC1,4,7_DG_a'!W55</f>
        <v>74.230999999999995</v>
      </c>
      <c r="I97">
        <f>'agg_Exp01_AR_TC1,4,7_DG_a'!X55</f>
        <v>94.600999999999999</v>
      </c>
      <c r="J97">
        <f>'agg_Exp01_AR_TC1,4,7_DG_a'!Y55</f>
        <v>0.74199999999999999</v>
      </c>
      <c r="K97">
        <f>'agg_Exp01_AR_TC1,4,7_DG_a'!Z55</f>
        <v>3.0590000000000002</v>
      </c>
      <c r="L97">
        <f>'agg_Exp01_AR_TC1,4,7_DG_a'!AA55</f>
        <v>0</v>
      </c>
      <c r="M97">
        <f>'agg_Exp01_AR_TC1,4,7_DG_a'!AB55</f>
        <v>0</v>
      </c>
      <c r="N97">
        <f>'agg_Exp01_AR_TC1,4,7_DG_a'!AC55</f>
        <v>0</v>
      </c>
      <c r="O97">
        <f>'agg_Exp01_AR_TC1,4,7_DG_a'!AD55</f>
        <v>0</v>
      </c>
      <c r="P97">
        <f>'agg_Exp01_AR_TC1,4,7_DG_a'!AE55</f>
        <v>0</v>
      </c>
      <c r="Q97">
        <f>'agg_Exp01_AR_TC1,4,7_DG_a'!AF55</f>
        <v>0</v>
      </c>
    </row>
    <row r="98" spans="2:17" x14ac:dyDescent="0.25">
      <c r="B98" s="5" t="str">
        <f>'agg_Exp01_AR_TC1,4,7_DG_a'!A56</f>
        <v>VV53</v>
      </c>
      <c r="C98">
        <f>'agg_Exp01_AR_TC1,4,7_DG_a'!R56</f>
        <v>0</v>
      </c>
      <c r="D98">
        <f>'agg_Exp01_AR_TC1,4,7_DG_a'!S56</f>
        <v>0</v>
      </c>
      <c r="E98">
        <f>'agg_Exp01_AR_TC1,4,7_DG_a'!T56</f>
        <v>0</v>
      </c>
      <c r="F98">
        <f>'agg_Exp01_AR_TC1,4,7_DG_a'!U56</f>
        <v>0</v>
      </c>
      <c r="G98">
        <f>'agg_Exp01_AR_TC1,4,7_DG_a'!V56</f>
        <v>0</v>
      </c>
      <c r="H98">
        <f>'agg_Exp01_AR_TC1,4,7_DG_a'!W56</f>
        <v>0</v>
      </c>
      <c r="I98">
        <f>'agg_Exp01_AR_TC1,4,7_DG_a'!X56</f>
        <v>0</v>
      </c>
      <c r="J98">
        <f>'agg_Exp01_AR_TC1,4,7_DG_a'!Y56</f>
        <v>0</v>
      </c>
      <c r="K98">
        <f>'agg_Exp01_AR_TC1,4,7_DG_a'!Z56</f>
        <v>0</v>
      </c>
      <c r="L98">
        <f>'agg_Exp01_AR_TC1,4,7_DG_a'!AA56</f>
        <v>0</v>
      </c>
      <c r="M98">
        <f>'agg_Exp01_AR_TC1,4,7_DG_a'!AB56</f>
        <v>0</v>
      </c>
      <c r="N98">
        <f>'agg_Exp01_AR_TC1,4,7_DG_a'!AC56</f>
        <v>0</v>
      </c>
      <c r="O98">
        <f>'agg_Exp01_AR_TC1,4,7_DG_a'!AD56</f>
        <v>0</v>
      </c>
      <c r="P98">
        <f>'agg_Exp01_AR_TC1,4,7_DG_a'!AE56</f>
        <v>0</v>
      </c>
      <c r="Q98">
        <f>'agg_Exp01_AR_TC1,4,7_DG_a'!AF56</f>
        <v>0</v>
      </c>
    </row>
    <row r="99" spans="2:17" x14ac:dyDescent="0.25">
      <c r="B99" t="str">
        <f>'agg_Exp01_AR_TC1,4,7_DG_a'!A57</f>
        <v>2. Recording: 13.08.2020 14:45:23</v>
      </c>
      <c r="C99">
        <f>'agg_Exp01_AR_TC1,4,7_DG_a'!R57</f>
        <v>0</v>
      </c>
      <c r="D99">
        <f>'agg_Exp01_AR_TC1,4,7_DG_a'!S57</f>
        <v>0</v>
      </c>
      <c r="E99">
        <f>'agg_Exp01_AR_TC1,4,7_DG_a'!T57</f>
        <v>0</v>
      </c>
      <c r="F99">
        <f>'agg_Exp01_AR_TC1,4,7_DG_a'!U57</f>
        <v>0</v>
      </c>
      <c r="G99">
        <f>'agg_Exp01_AR_TC1,4,7_DG_a'!V57</f>
        <v>0</v>
      </c>
      <c r="H99">
        <f>'agg_Exp01_AR_TC1,4,7_DG_a'!W57</f>
        <v>0</v>
      </c>
      <c r="I99">
        <f>'agg_Exp01_AR_TC1,4,7_DG_a'!X57</f>
        <v>0</v>
      </c>
      <c r="J99">
        <f>'agg_Exp01_AR_TC1,4,7_DG_a'!Y57</f>
        <v>0</v>
      </c>
      <c r="K99">
        <f>'agg_Exp01_AR_TC1,4,7_DG_a'!Z57</f>
        <v>0</v>
      </c>
      <c r="L99">
        <f>'agg_Exp01_AR_TC1,4,7_DG_a'!AA57</f>
        <v>0</v>
      </c>
      <c r="M99">
        <f>'agg_Exp01_AR_TC1,4,7_DG_a'!AB57</f>
        <v>72.215999999999994</v>
      </c>
      <c r="N99">
        <f>'agg_Exp01_AR_TC1,4,7_DG_a'!AC57</f>
        <v>0</v>
      </c>
      <c r="O99">
        <f>'agg_Exp01_AR_TC1,4,7_DG_a'!AD57</f>
        <v>91.552000000000007</v>
      </c>
      <c r="P99">
        <f>'agg_Exp01_AR_TC1,4,7_DG_a'!AE57</f>
        <v>8.5589999999999993</v>
      </c>
      <c r="Q99">
        <f>'agg_Exp01_AR_TC1,4,7_DG_a'!AF57</f>
        <v>0</v>
      </c>
    </row>
    <row r="100" spans="2:17" x14ac:dyDescent="0.25">
      <c r="B100" s="5" t="str">
        <f>'agg_Exp01_AR_TC1,4,7_DG_a'!A58</f>
        <v>VV53</v>
      </c>
      <c r="C100">
        <f>'agg_Exp01_AR_TC1,4,7_DG_a'!R58</f>
        <v>0</v>
      </c>
      <c r="D100">
        <f>'agg_Exp01_AR_TC1,4,7_DG_a'!S58</f>
        <v>0</v>
      </c>
      <c r="E100">
        <f>'agg_Exp01_AR_TC1,4,7_DG_a'!T58</f>
        <v>0</v>
      </c>
      <c r="F100">
        <f>'agg_Exp01_AR_TC1,4,7_DG_a'!U58</f>
        <v>0</v>
      </c>
      <c r="G100">
        <f>'agg_Exp01_AR_TC1,4,7_DG_a'!V58</f>
        <v>0</v>
      </c>
      <c r="H100">
        <f>'agg_Exp01_AR_TC1,4,7_DG_a'!W58</f>
        <v>0</v>
      </c>
      <c r="I100">
        <f>'agg_Exp01_AR_TC1,4,7_DG_a'!X58</f>
        <v>0</v>
      </c>
      <c r="J100">
        <f>'agg_Exp01_AR_TC1,4,7_DG_a'!Y58</f>
        <v>0</v>
      </c>
      <c r="K100">
        <f>'agg_Exp01_AR_TC1,4,7_DG_a'!Z58</f>
        <v>0</v>
      </c>
      <c r="L100">
        <f>'agg_Exp01_AR_TC1,4,7_DG_a'!AA58</f>
        <v>0</v>
      </c>
      <c r="M100">
        <f>'agg_Exp01_AR_TC1,4,7_DG_a'!AB58</f>
        <v>0</v>
      </c>
      <c r="N100">
        <f>'agg_Exp01_AR_TC1,4,7_DG_a'!AC58</f>
        <v>0</v>
      </c>
      <c r="O100">
        <f>'agg_Exp01_AR_TC1,4,7_DG_a'!AD58</f>
        <v>0</v>
      </c>
      <c r="P100">
        <f>'agg_Exp01_AR_TC1,4,7_DG_a'!AE58</f>
        <v>0</v>
      </c>
      <c r="Q100">
        <f>'agg_Exp01_AR_TC1,4,7_DG_a'!AF58</f>
        <v>0</v>
      </c>
    </row>
    <row r="101" spans="2:17" x14ac:dyDescent="0.25">
      <c r="B101" t="str">
        <f>'agg_Exp01_AR_TC1,4,7_DG_a'!A59</f>
        <v>3. Recording: 13.08.2020 15:01:20</v>
      </c>
      <c r="C101">
        <f>'agg_Exp01_AR_TC1,4,7_DG_a'!R59</f>
        <v>0</v>
      </c>
      <c r="D101">
        <f>'agg_Exp01_AR_TC1,4,7_DG_a'!S59</f>
        <v>0</v>
      </c>
      <c r="E101">
        <f>'agg_Exp01_AR_TC1,4,7_DG_a'!T59</f>
        <v>0</v>
      </c>
      <c r="F101">
        <f>'agg_Exp01_AR_TC1,4,7_DG_a'!U59</f>
        <v>0</v>
      </c>
      <c r="G101">
        <f>'agg_Exp01_AR_TC1,4,7_DG_a'!V59</f>
        <v>0</v>
      </c>
      <c r="H101">
        <f>'agg_Exp01_AR_TC1,4,7_DG_a'!W59</f>
        <v>0</v>
      </c>
      <c r="I101">
        <f>'agg_Exp01_AR_TC1,4,7_DG_a'!X59</f>
        <v>0</v>
      </c>
      <c r="J101">
        <f>'agg_Exp01_AR_TC1,4,7_DG_a'!Y59</f>
        <v>0</v>
      </c>
      <c r="K101">
        <f>'agg_Exp01_AR_TC1,4,7_DG_a'!Z59</f>
        <v>0</v>
      </c>
      <c r="L101">
        <f>'agg_Exp01_AR_TC1,4,7_DG_a'!AA59</f>
        <v>0</v>
      </c>
      <c r="M101">
        <f>'agg_Exp01_AR_TC1,4,7_DG_a'!AB59</f>
        <v>0</v>
      </c>
      <c r="N101">
        <f>'agg_Exp01_AR_TC1,4,7_DG_a'!AC59</f>
        <v>0</v>
      </c>
      <c r="O101">
        <f>'agg_Exp01_AR_TC1,4,7_DG_a'!AD59</f>
        <v>0</v>
      </c>
      <c r="P101">
        <f>'agg_Exp01_AR_TC1,4,7_DG_a'!AE59</f>
        <v>0</v>
      </c>
      <c r="Q101">
        <f>'agg_Exp01_AR_TC1,4,7_DG_a'!AF59</f>
        <v>0</v>
      </c>
    </row>
    <row r="102" spans="2:17" x14ac:dyDescent="0.25">
      <c r="C102">
        <f>'agg_Exp01_AR_TC1,4,7_DG_a'!R60</f>
        <v>0</v>
      </c>
      <c r="D102">
        <f>'agg_Exp01_AR_TC1,4,7_DG_a'!S60</f>
        <v>0</v>
      </c>
      <c r="E102">
        <f>'agg_Exp01_AR_TC1,4,7_DG_a'!T60</f>
        <v>0</v>
      </c>
      <c r="F102">
        <f>'agg_Exp01_AR_TC1,4,7_DG_a'!U60</f>
        <v>0</v>
      </c>
      <c r="G102">
        <f>'agg_Exp01_AR_TC1,4,7_DG_a'!V60</f>
        <v>0</v>
      </c>
      <c r="H102">
        <f>'agg_Exp01_AR_TC1,4,7_DG_a'!W60</f>
        <v>0</v>
      </c>
      <c r="I102">
        <f>'agg_Exp01_AR_TC1,4,7_DG_a'!X60</f>
        <v>0</v>
      </c>
      <c r="J102">
        <f>'agg_Exp01_AR_TC1,4,7_DG_a'!Y60</f>
        <v>0</v>
      </c>
      <c r="K102">
        <f>'agg_Exp01_AR_TC1,4,7_DG_a'!Z60</f>
        <v>0</v>
      </c>
      <c r="L102">
        <f>'agg_Exp01_AR_TC1,4,7_DG_a'!AA60</f>
        <v>0</v>
      </c>
      <c r="M102">
        <f>'agg_Exp01_AR_TC1,4,7_DG_a'!AB60</f>
        <v>0</v>
      </c>
      <c r="N102">
        <f>'agg_Exp01_AR_TC1,4,7_DG_a'!AC60</f>
        <v>0</v>
      </c>
      <c r="O102">
        <f>'agg_Exp01_AR_TC1,4,7_DG_a'!AD60</f>
        <v>0</v>
      </c>
      <c r="P102">
        <f>'agg_Exp01_AR_TC1,4,7_DG_a'!AE60</f>
        <v>0</v>
      </c>
      <c r="Q102">
        <f>'agg_Exp01_AR_TC1,4,7_DG_a'!AF60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DBCE-84FA-4F6B-9981-390BF5551A96}">
  <sheetPr codeName="Sheet7"/>
  <dimension ref="A1:P94"/>
  <sheetViews>
    <sheetView topLeftCell="B1" zoomScale="70" zoomScaleNormal="70" workbookViewId="0">
      <selection activeCell="E32" sqref="E32"/>
    </sheetView>
  </sheetViews>
  <sheetFormatPr defaultColWidth="17.42578125" defaultRowHeight="15" x14ac:dyDescent="0.25"/>
  <cols>
    <col min="1" max="1" width="23.140625" customWidth="1"/>
  </cols>
  <sheetData>
    <row r="1" spans="1:16" x14ac:dyDescent="0.25">
      <c r="A1" s="1" t="s">
        <v>2</v>
      </c>
      <c r="B1" s="11" t="s">
        <v>633</v>
      </c>
      <c r="C1" s="11" t="s">
        <v>634</v>
      </c>
      <c r="D1" s="11" t="s">
        <v>605</v>
      </c>
      <c r="E1" s="11" t="s">
        <v>635</v>
      </c>
      <c r="F1" s="11" t="s">
        <v>604</v>
      </c>
      <c r="G1" s="12" t="s">
        <v>636</v>
      </c>
      <c r="H1" s="12" t="s">
        <v>637</v>
      </c>
      <c r="I1" s="12" t="s">
        <v>607</v>
      </c>
      <c r="J1" s="12" t="s">
        <v>638</v>
      </c>
      <c r="K1" s="12" t="s">
        <v>606</v>
      </c>
      <c r="L1" s="14" t="s">
        <v>644</v>
      </c>
      <c r="M1" s="14" t="s">
        <v>645</v>
      </c>
      <c r="N1" s="14" t="s">
        <v>609</v>
      </c>
      <c r="O1" s="14" t="s">
        <v>646</v>
      </c>
      <c r="P1" s="14" t="s">
        <v>608</v>
      </c>
    </row>
    <row r="2" spans="1:16" x14ac:dyDescent="0.25">
      <c r="A2" s="24" t="s">
        <v>1260</v>
      </c>
    </row>
    <row r="3" spans="1:16" x14ac:dyDescent="0.25">
      <c r="A3" s="1" t="s">
        <v>1216</v>
      </c>
      <c r="B3">
        <v>71.475999999999999</v>
      </c>
      <c r="C3">
        <v>0</v>
      </c>
      <c r="D3">
        <v>90.501999999999995</v>
      </c>
      <c r="E3">
        <v>8.9649999999999999</v>
      </c>
      <c r="F3">
        <v>0</v>
      </c>
      <c r="G3">
        <v>74.311999999999998</v>
      </c>
      <c r="H3">
        <v>74.144000000000005</v>
      </c>
      <c r="I3">
        <v>22.582000000000001</v>
      </c>
      <c r="J3">
        <v>1.0149999999999999</v>
      </c>
      <c r="K3">
        <v>0</v>
      </c>
      <c r="L3">
        <v>74.674000000000007</v>
      </c>
      <c r="M3">
        <v>0</v>
      </c>
      <c r="N3">
        <v>71.16</v>
      </c>
      <c r="O3">
        <v>27.044</v>
      </c>
      <c r="P3">
        <v>0</v>
      </c>
    </row>
    <row r="4" spans="1:16" x14ac:dyDescent="0.25">
      <c r="A4" s="25">
        <v>16</v>
      </c>
    </row>
    <row r="5" spans="1:16" x14ac:dyDescent="0.25">
      <c r="A5" s="1" t="s">
        <v>1217</v>
      </c>
      <c r="B5">
        <v>79.278999999999996</v>
      </c>
      <c r="C5">
        <v>0</v>
      </c>
      <c r="D5">
        <v>0.188</v>
      </c>
      <c r="E5">
        <v>31.137</v>
      </c>
      <c r="F5">
        <v>16.803000000000001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5">
        <v>16</v>
      </c>
    </row>
    <row r="7" spans="1:16" x14ac:dyDescent="0.25">
      <c r="A7" s="1" t="s">
        <v>1218</v>
      </c>
      <c r="B7">
        <v>2.4510000000000001</v>
      </c>
      <c r="C7">
        <v>0</v>
      </c>
      <c r="D7">
        <v>0</v>
      </c>
      <c r="E7">
        <v>94.981999999999999</v>
      </c>
      <c r="F7">
        <v>0</v>
      </c>
      <c r="G7">
        <v>74.983000000000004</v>
      </c>
      <c r="H7">
        <v>0</v>
      </c>
      <c r="I7">
        <v>26.396999999999998</v>
      </c>
      <c r="J7">
        <v>27.265999999999998</v>
      </c>
      <c r="K7">
        <v>0</v>
      </c>
      <c r="L7">
        <v>74.760000000000005</v>
      </c>
      <c r="M7">
        <v>0</v>
      </c>
      <c r="N7">
        <v>17.443999999999999</v>
      </c>
      <c r="O7">
        <v>56.255000000000003</v>
      </c>
      <c r="P7">
        <v>0</v>
      </c>
    </row>
    <row r="8" spans="1:16" x14ac:dyDescent="0.25">
      <c r="A8" s="24" t="s">
        <v>1267</v>
      </c>
    </row>
    <row r="9" spans="1:16" x14ac:dyDescent="0.25">
      <c r="A9" s="1" t="s">
        <v>1219</v>
      </c>
      <c r="B9">
        <v>68.453999999999994</v>
      </c>
      <c r="C9">
        <v>0</v>
      </c>
      <c r="D9">
        <v>3.331</v>
      </c>
      <c r="E9">
        <v>80.900999999999996</v>
      </c>
      <c r="F9">
        <v>0</v>
      </c>
      <c r="G9">
        <v>74.524000000000001</v>
      </c>
      <c r="H9">
        <v>91.599000000000004</v>
      </c>
      <c r="I9">
        <v>0</v>
      </c>
      <c r="J9">
        <v>5.4960000000000004</v>
      </c>
      <c r="K9">
        <v>0</v>
      </c>
      <c r="L9">
        <v>74.674999999999997</v>
      </c>
      <c r="M9">
        <v>0.46600000000000003</v>
      </c>
      <c r="N9">
        <v>8.09</v>
      </c>
      <c r="O9">
        <v>46.493000000000002</v>
      </c>
      <c r="P9">
        <v>0</v>
      </c>
    </row>
    <row r="10" spans="1:16" x14ac:dyDescent="0.25">
      <c r="A10" s="26" t="s">
        <v>1266</v>
      </c>
    </row>
    <row r="11" spans="1:16" x14ac:dyDescent="0.25">
      <c r="A11" s="1" t="s">
        <v>1220</v>
      </c>
      <c r="B11">
        <v>65.198999999999998</v>
      </c>
      <c r="C11">
        <v>1.923</v>
      </c>
      <c r="D11">
        <v>1.853</v>
      </c>
      <c r="E11">
        <v>49.173999999999999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26" t="s">
        <v>1266</v>
      </c>
    </row>
    <row r="13" spans="1:16" x14ac:dyDescent="0.25">
      <c r="A13" s="1" t="s">
        <v>1221</v>
      </c>
      <c r="B13">
        <v>0</v>
      </c>
      <c r="C13">
        <v>0</v>
      </c>
      <c r="D13">
        <v>0</v>
      </c>
      <c r="E13">
        <v>0</v>
      </c>
      <c r="F13">
        <v>0</v>
      </c>
      <c r="G13" s="16">
        <v>74.896000000000001</v>
      </c>
      <c r="H13" s="16">
        <v>96.968000000000004</v>
      </c>
      <c r="I13" s="16">
        <v>1.5740000000000001</v>
      </c>
      <c r="J13" s="16">
        <v>0</v>
      </c>
      <c r="K13" s="16">
        <v>0</v>
      </c>
      <c r="L13">
        <v>74.197999999999993</v>
      </c>
      <c r="M13">
        <v>0</v>
      </c>
      <c r="N13">
        <v>41.390999999999998</v>
      </c>
      <c r="O13">
        <v>11.929</v>
      </c>
      <c r="P13">
        <v>0</v>
      </c>
    </row>
    <row r="14" spans="1:16" x14ac:dyDescent="0.25">
      <c r="A14" s="1">
        <v>51</v>
      </c>
    </row>
    <row r="15" spans="1:16" x14ac:dyDescent="0.25">
      <c r="A15" s="1" t="s">
        <v>1222</v>
      </c>
      <c r="B15">
        <v>70.600999999999999</v>
      </c>
      <c r="C15">
        <v>0</v>
      </c>
      <c r="D15">
        <v>62.978000000000002</v>
      </c>
      <c r="E15">
        <v>31.687000000000001</v>
      </c>
      <c r="F15">
        <v>0</v>
      </c>
      <c r="G15">
        <v>74.335999999999999</v>
      </c>
      <c r="H15">
        <v>55.807000000000002</v>
      </c>
      <c r="I15">
        <v>21.527000000000001</v>
      </c>
      <c r="J15">
        <v>18.061</v>
      </c>
      <c r="K15">
        <v>0</v>
      </c>
      <c r="L15">
        <v>74.375</v>
      </c>
      <c r="M15">
        <v>62.966000000000001</v>
      </c>
      <c r="N15">
        <v>20.756</v>
      </c>
      <c r="O15">
        <v>8.3520000000000003</v>
      </c>
      <c r="P15">
        <v>0</v>
      </c>
    </row>
    <row r="16" spans="1:16" x14ac:dyDescent="0.25">
      <c r="A16" s="1">
        <v>52</v>
      </c>
    </row>
    <row r="17" spans="1:16" x14ac:dyDescent="0.25">
      <c r="A17" s="1" t="s">
        <v>1223</v>
      </c>
      <c r="B17">
        <v>70.494</v>
      </c>
      <c r="C17">
        <v>0</v>
      </c>
      <c r="D17">
        <v>71.754999999999995</v>
      </c>
      <c r="E17">
        <v>21.367999999999999</v>
      </c>
      <c r="F17">
        <v>0</v>
      </c>
      <c r="G17">
        <v>74.846999999999994</v>
      </c>
      <c r="H17">
        <v>41.96</v>
      </c>
      <c r="I17">
        <v>36.259</v>
      </c>
      <c r="J17">
        <v>16.388000000000002</v>
      </c>
      <c r="K17">
        <v>0</v>
      </c>
      <c r="L17">
        <v>74.186000000000007</v>
      </c>
      <c r="M17">
        <v>0</v>
      </c>
      <c r="N17">
        <v>63.268999999999998</v>
      </c>
      <c r="O17">
        <v>29.984999999999999</v>
      </c>
      <c r="P17">
        <v>0</v>
      </c>
    </row>
    <row r="18" spans="1:16" x14ac:dyDescent="0.25">
      <c r="A18" s="1">
        <v>53</v>
      </c>
    </row>
    <row r="19" spans="1:16" x14ac:dyDescent="0.25">
      <c r="A19" s="1" t="s">
        <v>1224</v>
      </c>
      <c r="B19">
        <v>71.911000000000001</v>
      </c>
      <c r="C19">
        <v>0</v>
      </c>
      <c r="D19">
        <v>55.209000000000003</v>
      </c>
      <c r="E19">
        <v>22.465</v>
      </c>
      <c r="F19">
        <v>0.26400000000000001</v>
      </c>
      <c r="G19">
        <v>74.918000000000006</v>
      </c>
      <c r="H19">
        <v>5.07</v>
      </c>
      <c r="I19">
        <v>61.633000000000003</v>
      </c>
      <c r="J19">
        <v>4.931</v>
      </c>
      <c r="K19">
        <v>0.21099999999999999</v>
      </c>
      <c r="L19">
        <v>75.031000000000006</v>
      </c>
      <c r="M19">
        <v>24.581</v>
      </c>
      <c r="N19">
        <v>32.024999999999999</v>
      </c>
      <c r="O19">
        <v>1.7010000000000001</v>
      </c>
      <c r="P19">
        <v>0</v>
      </c>
    </row>
    <row r="20" spans="1:16" x14ac:dyDescent="0.25">
      <c r="A20" s="1">
        <v>54</v>
      </c>
    </row>
    <row r="21" spans="1:16" x14ac:dyDescent="0.25">
      <c r="A21" s="1" t="s">
        <v>1225</v>
      </c>
      <c r="B21">
        <v>68.269000000000005</v>
      </c>
      <c r="C21">
        <v>1.1719999999999999</v>
      </c>
      <c r="D21">
        <v>33.829000000000001</v>
      </c>
      <c r="E21">
        <v>47.505000000000003</v>
      </c>
      <c r="F21">
        <v>2.8479999999999999</v>
      </c>
      <c r="G21">
        <v>74.700999999999993</v>
      </c>
      <c r="H21">
        <v>67.974999999999994</v>
      </c>
      <c r="I21">
        <v>21.774999999999999</v>
      </c>
      <c r="J21">
        <v>5.9210000000000003</v>
      </c>
      <c r="K21">
        <v>0</v>
      </c>
      <c r="L21">
        <v>74.087000000000003</v>
      </c>
      <c r="M21">
        <v>0</v>
      </c>
      <c r="N21">
        <v>66.747</v>
      </c>
      <c r="O21">
        <v>28.446000000000002</v>
      </c>
      <c r="P21">
        <v>0</v>
      </c>
    </row>
    <row r="22" spans="1:16" x14ac:dyDescent="0.25">
      <c r="A22" s="1">
        <v>55</v>
      </c>
    </row>
    <row r="23" spans="1:16" x14ac:dyDescent="0.25">
      <c r="A23" s="1" t="s">
        <v>1226</v>
      </c>
      <c r="B23">
        <v>75.861999999999995</v>
      </c>
      <c r="C23">
        <v>0</v>
      </c>
      <c r="D23">
        <v>4.173</v>
      </c>
      <c r="E23">
        <v>9.1460000000000008</v>
      </c>
      <c r="F23">
        <v>4.2000000000000003E-2</v>
      </c>
      <c r="G23">
        <v>85.87</v>
      </c>
      <c r="H23">
        <v>0.193</v>
      </c>
      <c r="I23">
        <v>7.8339999999999996</v>
      </c>
      <c r="J23">
        <v>24.140999999999998</v>
      </c>
      <c r="K23">
        <v>1.179</v>
      </c>
      <c r="L23">
        <v>82.2</v>
      </c>
      <c r="M23">
        <v>0</v>
      </c>
      <c r="N23">
        <v>14.957000000000001</v>
      </c>
      <c r="O23">
        <v>23.635999999999999</v>
      </c>
      <c r="P23">
        <v>1.107</v>
      </c>
    </row>
    <row r="24" spans="1:16" x14ac:dyDescent="0.25">
      <c r="A24" s="1">
        <v>56</v>
      </c>
    </row>
    <row r="25" spans="1:16" x14ac:dyDescent="0.25">
      <c r="A25" s="1" t="s">
        <v>1227</v>
      </c>
      <c r="B25">
        <v>53.786000000000001</v>
      </c>
      <c r="C25">
        <v>0</v>
      </c>
      <c r="D25">
        <v>3.7559999999999998</v>
      </c>
      <c r="E25">
        <v>7.2709999999999999</v>
      </c>
      <c r="F25">
        <v>0.71</v>
      </c>
      <c r="G25">
        <v>70.257000000000005</v>
      </c>
      <c r="H25">
        <v>0</v>
      </c>
      <c r="I25">
        <v>4.68</v>
      </c>
      <c r="J25">
        <v>11.586</v>
      </c>
      <c r="K25">
        <v>0</v>
      </c>
      <c r="L25">
        <v>75.185000000000002</v>
      </c>
      <c r="M25">
        <v>1.036</v>
      </c>
      <c r="N25">
        <v>3.2909999999999999</v>
      </c>
      <c r="O25">
        <v>6.4630000000000001</v>
      </c>
      <c r="P25">
        <v>0</v>
      </c>
    </row>
    <row r="26" spans="1:16" x14ac:dyDescent="0.25">
      <c r="A26" s="1">
        <v>57</v>
      </c>
    </row>
    <row r="27" spans="1:16" x14ac:dyDescent="0.25">
      <c r="A27" s="1" t="s">
        <v>1228</v>
      </c>
      <c r="B27">
        <v>71.837999999999994</v>
      </c>
      <c r="C27">
        <v>0</v>
      </c>
      <c r="D27">
        <v>18.890999999999998</v>
      </c>
      <c r="E27">
        <v>14.811</v>
      </c>
      <c r="F27">
        <v>0</v>
      </c>
      <c r="G27">
        <v>75.248000000000005</v>
      </c>
      <c r="H27">
        <v>0</v>
      </c>
      <c r="I27">
        <v>62.25</v>
      </c>
      <c r="J27">
        <v>33.590000000000003</v>
      </c>
      <c r="K27">
        <v>2.9260000000000002</v>
      </c>
      <c r="L27">
        <v>75.096999999999994</v>
      </c>
      <c r="M27">
        <v>57.405999999999999</v>
      </c>
      <c r="N27">
        <v>14.38</v>
      </c>
      <c r="O27">
        <v>3.472</v>
      </c>
      <c r="P27">
        <v>0</v>
      </c>
    </row>
    <row r="28" spans="1:16" x14ac:dyDescent="0.25">
      <c r="A28" s="1">
        <v>58</v>
      </c>
    </row>
    <row r="29" spans="1:16" x14ac:dyDescent="0.25">
      <c r="A29" s="1" t="s">
        <v>1229</v>
      </c>
      <c r="B29">
        <v>71.843999999999994</v>
      </c>
      <c r="C29">
        <v>0</v>
      </c>
      <c r="D29">
        <v>35.899000000000001</v>
      </c>
      <c r="E29">
        <v>50.82</v>
      </c>
      <c r="F29">
        <v>0</v>
      </c>
      <c r="G29">
        <v>72.703999999999994</v>
      </c>
      <c r="H29">
        <v>0</v>
      </c>
      <c r="I29">
        <v>42.991</v>
      </c>
      <c r="J29">
        <v>36.637999999999998</v>
      </c>
      <c r="K29">
        <v>2.5680000000000001</v>
      </c>
      <c r="L29">
        <v>74.2</v>
      </c>
      <c r="M29">
        <v>0</v>
      </c>
      <c r="N29">
        <v>24.943000000000001</v>
      </c>
      <c r="O29">
        <v>65.930000000000007</v>
      </c>
      <c r="P29">
        <v>0</v>
      </c>
    </row>
    <row r="30" spans="1:16" x14ac:dyDescent="0.25">
      <c r="A30" s="24" t="s">
        <v>1265</v>
      </c>
    </row>
    <row r="31" spans="1:16" x14ac:dyDescent="0.25">
      <c r="A31" s="1" t="s">
        <v>1230</v>
      </c>
      <c r="B31">
        <v>69.897000000000006</v>
      </c>
      <c r="C31">
        <v>1.302</v>
      </c>
      <c r="D31">
        <v>21.693000000000001</v>
      </c>
      <c r="E31">
        <v>1.667</v>
      </c>
      <c r="F31">
        <v>2.1219999999999999</v>
      </c>
      <c r="G31">
        <v>75.23</v>
      </c>
      <c r="H31">
        <v>87.623000000000005</v>
      </c>
      <c r="I31">
        <v>0.77400000000000002</v>
      </c>
      <c r="J31">
        <v>0.90700000000000003</v>
      </c>
      <c r="K31">
        <v>0</v>
      </c>
      <c r="L31">
        <v>75.167000000000002</v>
      </c>
      <c r="M31">
        <v>0</v>
      </c>
      <c r="N31">
        <v>77.558000000000007</v>
      </c>
      <c r="O31">
        <v>9.0410000000000004</v>
      </c>
      <c r="P31">
        <v>0</v>
      </c>
    </row>
    <row r="32" spans="1:16" x14ac:dyDescent="0.25">
      <c r="A32" s="24" t="s">
        <v>672</v>
      </c>
    </row>
    <row r="33" spans="1:16" x14ac:dyDescent="0.25">
      <c r="A33" s="1" t="s">
        <v>1231</v>
      </c>
      <c r="B33">
        <v>69.552999999999997</v>
      </c>
      <c r="C33">
        <v>0</v>
      </c>
      <c r="D33">
        <v>54.545000000000002</v>
      </c>
      <c r="E33">
        <v>41.546999999999997</v>
      </c>
      <c r="F33">
        <v>0</v>
      </c>
      <c r="G33">
        <v>74.897000000000006</v>
      </c>
      <c r="H33">
        <v>95.63</v>
      </c>
      <c r="I33">
        <v>2.7570000000000001</v>
      </c>
      <c r="J33">
        <v>0.46600000000000003</v>
      </c>
      <c r="K33">
        <v>0</v>
      </c>
      <c r="L33">
        <v>74.759</v>
      </c>
      <c r="M33">
        <v>0</v>
      </c>
      <c r="N33">
        <v>79.114000000000004</v>
      </c>
      <c r="O33">
        <v>18.109000000000002</v>
      </c>
      <c r="P33">
        <v>0</v>
      </c>
    </row>
    <row r="34" spans="1:16" x14ac:dyDescent="0.25">
      <c r="A34" s="24" t="s">
        <v>1264</v>
      </c>
    </row>
    <row r="35" spans="1:16" x14ac:dyDescent="0.25">
      <c r="A35" s="1" t="s">
        <v>1232</v>
      </c>
      <c r="B35">
        <v>73.498999999999995</v>
      </c>
      <c r="C35">
        <v>0</v>
      </c>
      <c r="D35">
        <v>4.5519999999999996</v>
      </c>
      <c r="E35">
        <v>50.331000000000003</v>
      </c>
      <c r="F35">
        <v>0</v>
      </c>
      <c r="G35">
        <v>76.927999999999997</v>
      </c>
      <c r="H35">
        <v>56.171999999999997</v>
      </c>
      <c r="I35">
        <v>4.524</v>
      </c>
      <c r="J35">
        <v>8.2230000000000008</v>
      </c>
      <c r="K35">
        <v>0</v>
      </c>
      <c r="L35">
        <v>74.959999999999994</v>
      </c>
      <c r="M35">
        <v>0</v>
      </c>
      <c r="N35">
        <v>6.6959999999999997</v>
      </c>
      <c r="O35">
        <v>17.036000000000001</v>
      </c>
      <c r="P35">
        <v>0</v>
      </c>
    </row>
    <row r="36" spans="1:16" x14ac:dyDescent="0.25">
      <c r="A36" s="24" t="s">
        <v>1263</v>
      </c>
    </row>
    <row r="37" spans="1:16" x14ac:dyDescent="0.25">
      <c r="A37" s="1" t="s">
        <v>1233</v>
      </c>
      <c r="B37">
        <v>68.92</v>
      </c>
      <c r="C37">
        <v>0.57699999999999996</v>
      </c>
      <c r="D37">
        <v>0.94</v>
      </c>
      <c r="E37">
        <v>21.585999999999999</v>
      </c>
      <c r="F37">
        <v>0.45900000000000002</v>
      </c>
      <c r="G37">
        <v>67.701999999999998</v>
      </c>
      <c r="H37">
        <v>1.21</v>
      </c>
      <c r="I37">
        <v>0</v>
      </c>
      <c r="J37">
        <v>3.9279999999999999</v>
      </c>
      <c r="K37">
        <v>16.901</v>
      </c>
      <c r="L37">
        <v>69.546000000000006</v>
      </c>
      <c r="M37">
        <v>0.47299999999999998</v>
      </c>
      <c r="N37">
        <v>0</v>
      </c>
      <c r="O37">
        <v>5.0609999999999999</v>
      </c>
      <c r="P37">
        <v>19.603999999999999</v>
      </c>
    </row>
    <row r="38" spans="1:16" x14ac:dyDescent="0.25">
      <c r="A38" s="24" t="s">
        <v>1262</v>
      </c>
    </row>
    <row r="39" spans="1:16" x14ac:dyDescent="0.25">
      <c r="A39" s="1" t="s">
        <v>1234</v>
      </c>
      <c r="B39">
        <v>70.870999999999995</v>
      </c>
      <c r="C39">
        <v>2.3E-2</v>
      </c>
      <c r="D39">
        <v>72.394999999999996</v>
      </c>
      <c r="E39">
        <v>24.135000000000002</v>
      </c>
      <c r="F39">
        <v>0</v>
      </c>
      <c r="G39">
        <v>75.048000000000002</v>
      </c>
      <c r="H39">
        <v>71.614999999999995</v>
      </c>
      <c r="I39">
        <v>16.704000000000001</v>
      </c>
      <c r="J39">
        <v>8.6460000000000008</v>
      </c>
      <c r="K39">
        <v>0</v>
      </c>
      <c r="L39">
        <v>74.668999999999997</v>
      </c>
      <c r="M39">
        <v>1.6459999999999999</v>
      </c>
      <c r="N39">
        <v>66.924999999999997</v>
      </c>
      <c r="O39">
        <v>23.548999999999999</v>
      </c>
      <c r="P39">
        <v>0.30399999999999999</v>
      </c>
    </row>
    <row r="40" spans="1:16" x14ac:dyDescent="0.25">
      <c r="A40" s="1">
        <v>10</v>
      </c>
    </row>
    <row r="41" spans="1:16" x14ac:dyDescent="0.25">
      <c r="A41" s="1" t="s">
        <v>1235</v>
      </c>
      <c r="B41">
        <v>73.941000000000003</v>
      </c>
      <c r="C41">
        <v>0</v>
      </c>
      <c r="D41">
        <v>64.319000000000003</v>
      </c>
      <c r="E41">
        <v>24.177</v>
      </c>
      <c r="F41">
        <v>0</v>
      </c>
      <c r="G41">
        <v>75.418999999999997</v>
      </c>
      <c r="H41">
        <v>0</v>
      </c>
      <c r="I41">
        <v>1.411</v>
      </c>
      <c r="J41">
        <v>26.254999999999999</v>
      </c>
      <c r="K41">
        <v>0</v>
      </c>
      <c r="L41">
        <v>74.367000000000004</v>
      </c>
      <c r="M41">
        <v>0</v>
      </c>
      <c r="N41">
        <v>23.114999999999998</v>
      </c>
      <c r="O41">
        <v>44.685000000000002</v>
      </c>
      <c r="P41">
        <v>0</v>
      </c>
    </row>
    <row r="42" spans="1:16" x14ac:dyDescent="0.25">
      <c r="A42" s="1">
        <v>11</v>
      </c>
    </row>
    <row r="43" spans="1:16" x14ac:dyDescent="0.25">
      <c r="A43" s="1" t="s">
        <v>1236</v>
      </c>
      <c r="B43">
        <v>72.194000000000003</v>
      </c>
      <c r="C43">
        <v>0</v>
      </c>
      <c r="D43">
        <v>2.3450000000000002</v>
      </c>
      <c r="E43">
        <v>22.824999999999999</v>
      </c>
      <c r="F43">
        <v>0</v>
      </c>
      <c r="G43">
        <v>74.760000000000005</v>
      </c>
      <c r="H43">
        <v>98.742999999999995</v>
      </c>
      <c r="I43">
        <v>0.17799999999999999</v>
      </c>
      <c r="J43">
        <v>0</v>
      </c>
      <c r="K43">
        <v>0</v>
      </c>
      <c r="L43">
        <v>75.447000000000003</v>
      </c>
      <c r="M43">
        <v>0</v>
      </c>
      <c r="N43">
        <v>1.4830000000000001</v>
      </c>
      <c r="O43">
        <v>13.754</v>
      </c>
      <c r="P43">
        <v>0</v>
      </c>
    </row>
    <row r="44" spans="1:16" x14ac:dyDescent="0.25">
      <c r="A44" s="1">
        <v>12</v>
      </c>
    </row>
    <row r="45" spans="1:16" x14ac:dyDescent="0.25">
      <c r="A45" s="1" t="s">
        <v>1237</v>
      </c>
      <c r="B45">
        <v>63.505000000000003</v>
      </c>
      <c r="C45">
        <v>0.40600000000000003</v>
      </c>
      <c r="D45">
        <v>83.524000000000001</v>
      </c>
      <c r="E45">
        <v>11.414999999999999</v>
      </c>
      <c r="F45">
        <v>0</v>
      </c>
      <c r="G45">
        <v>74.123000000000005</v>
      </c>
      <c r="H45">
        <v>9.4770000000000003</v>
      </c>
      <c r="I45">
        <v>57.981000000000002</v>
      </c>
      <c r="J45">
        <v>5.0049999999999999</v>
      </c>
      <c r="K45">
        <v>0</v>
      </c>
      <c r="L45">
        <v>75.106999999999999</v>
      </c>
      <c r="M45">
        <v>0</v>
      </c>
      <c r="N45">
        <v>73.566999999999993</v>
      </c>
      <c r="O45">
        <v>10.757999999999999</v>
      </c>
      <c r="P45">
        <v>0</v>
      </c>
    </row>
    <row r="46" spans="1:16" x14ac:dyDescent="0.25">
      <c r="A46" s="1">
        <v>13</v>
      </c>
    </row>
    <row r="47" spans="1:16" x14ac:dyDescent="0.25">
      <c r="A47" s="1" t="s">
        <v>1238</v>
      </c>
      <c r="B47">
        <v>70.225999999999999</v>
      </c>
      <c r="C47">
        <v>0</v>
      </c>
      <c r="D47">
        <v>82.100999999999999</v>
      </c>
      <c r="E47">
        <v>15.192</v>
      </c>
      <c r="F47">
        <v>0</v>
      </c>
      <c r="G47">
        <v>75.263000000000005</v>
      </c>
      <c r="H47">
        <v>96.543999999999997</v>
      </c>
      <c r="I47">
        <v>2.6150000000000002</v>
      </c>
      <c r="J47">
        <v>0</v>
      </c>
      <c r="K47">
        <v>0</v>
      </c>
      <c r="L47">
        <v>74.260999999999996</v>
      </c>
      <c r="M47">
        <v>54.225999999999999</v>
      </c>
      <c r="N47">
        <v>9.3699999999999992</v>
      </c>
      <c r="O47">
        <v>16.422999999999998</v>
      </c>
      <c r="P47">
        <v>0</v>
      </c>
    </row>
    <row r="48" spans="1:16" x14ac:dyDescent="0.25">
      <c r="A48" s="1">
        <v>14</v>
      </c>
    </row>
    <row r="49" spans="1:16" x14ac:dyDescent="0.25">
      <c r="A49" s="1" t="s">
        <v>1239</v>
      </c>
      <c r="B49">
        <v>69.91</v>
      </c>
      <c r="C49">
        <v>0</v>
      </c>
      <c r="D49">
        <v>17.707000000000001</v>
      </c>
      <c r="E49">
        <v>10.946999999999999</v>
      </c>
      <c r="F49">
        <v>0</v>
      </c>
      <c r="G49">
        <v>74.599000000000004</v>
      </c>
      <c r="H49">
        <v>0</v>
      </c>
      <c r="I49">
        <v>0.29899999999999999</v>
      </c>
      <c r="J49">
        <v>78.983999999999995</v>
      </c>
      <c r="K49">
        <v>0</v>
      </c>
      <c r="L49">
        <v>73.885999999999996</v>
      </c>
      <c r="M49">
        <v>0.23400000000000001</v>
      </c>
      <c r="N49">
        <v>0.85</v>
      </c>
      <c r="O49">
        <v>78.236999999999995</v>
      </c>
      <c r="P49">
        <v>0</v>
      </c>
    </row>
    <row r="50" spans="1:16" x14ac:dyDescent="0.25">
      <c r="A50" s="1">
        <v>15</v>
      </c>
    </row>
    <row r="51" spans="1:16" x14ac:dyDescent="0.25">
      <c r="A51" s="1" t="s">
        <v>1240</v>
      </c>
      <c r="B51">
        <v>63.762</v>
      </c>
      <c r="C51">
        <v>0</v>
      </c>
      <c r="D51">
        <v>44.835000000000001</v>
      </c>
      <c r="E51">
        <v>9.6940000000000008</v>
      </c>
      <c r="F51">
        <v>0.19</v>
      </c>
      <c r="G51">
        <v>75.736000000000004</v>
      </c>
      <c r="H51">
        <v>18.026</v>
      </c>
      <c r="I51">
        <v>15.627000000000001</v>
      </c>
      <c r="J51">
        <v>7.5060000000000002</v>
      </c>
      <c r="K51">
        <v>0.92700000000000005</v>
      </c>
      <c r="L51">
        <v>74.81</v>
      </c>
      <c r="M51">
        <v>0</v>
      </c>
      <c r="N51">
        <v>38.972999999999999</v>
      </c>
      <c r="O51">
        <v>30.658000000000001</v>
      </c>
      <c r="P51">
        <v>0</v>
      </c>
    </row>
    <row r="52" spans="1:16" x14ac:dyDescent="0.25">
      <c r="A52" s="24" t="s">
        <v>1261</v>
      </c>
    </row>
    <row r="53" spans="1:16" x14ac:dyDescent="0.25">
      <c r="A53" s="1" t="s">
        <v>1241</v>
      </c>
      <c r="B53">
        <v>56.591999999999999</v>
      </c>
      <c r="C53">
        <v>0</v>
      </c>
      <c r="D53">
        <v>83.388000000000005</v>
      </c>
      <c r="E53">
        <v>16.577000000000002</v>
      </c>
      <c r="F53">
        <v>0</v>
      </c>
      <c r="G53">
        <v>75.171000000000006</v>
      </c>
      <c r="H53">
        <v>0</v>
      </c>
      <c r="I53">
        <v>71.084999999999994</v>
      </c>
      <c r="J53">
        <v>26.802</v>
      </c>
      <c r="K53">
        <v>0</v>
      </c>
      <c r="L53">
        <v>74.781000000000006</v>
      </c>
      <c r="M53">
        <v>0</v>
      </c>
      <c r="N53">
        <v>51.317999999999998</v>
      </c>
      <c r="O53">
        <v>48.895000000000003</v>
      </c>
      <c r="P53">
        <v>0</v>
      </c>
    </row>
    <row r="54" spans="1:16" x14ac:dyDescent="0.25">
      <c r="A54" s="1">
        <v>18</v>
      </c>
    </row>
    <row r="55" spans="1:16" x14ac:dyDescent="0.25">
      <c r="A55" s="1" t="s">
        <v>1242</v>
      </c>
      <c r="B55">
        <v>73.340999999999994</v>
      </c>
      <c r="C55">
        <v>1.149</v>
      </c>
      <c r="D55">
        <v>5.0049999999999999</v>
      </c>
      <c r="E55">
        <v>25.109000000000002</v>
      </c>
      <c r="F55">
        <v>0</v>
      </c>
      <c r="G55">
        <v>69.841999999999999</v>
      </c>
      <c r="H55">
        <v>12.664</v>
      </c>
      <c r="I55">
        <v>0.45500000000000002</v>
      </c>
      <c r="J55">
        <v>42.98</v>
      </c>
      <c r="K55">
        <v>0</v>
      </c>
      <c r="L55">
        <v>73.507999999999996</v>
      </c>
      <c r="M55">
        <v>0.71099999999999997</v>
      </c>
      <c r="N55">
        <v>23.202000000000002</v>
      </c>
      <c r="O55">
        <v>43.164999999999999</v>
      </c>
      <c r="P55">
        <v>0</v>
      </c>
    </row>
    <row r="56" spans="1:16" x14ac:dyDescent="0.25">
      <c r="A56" s="1">
        <v>19</v>
      </c>
    </row>
    <row r="57" spans="1:16" x14ac:dyDescent="0.25">
      <c r="A57" s="1" t="s">
        <v>1243</v>
      </c>
      <c r="B57">
        <v>63.81</v>
      </c>
      <c r="C57">
        <v>0</v>
      </c>
      <c r="D57">
        <v>0.54400000000000004</v>
      </c>
      <c r="E57">
        <v>77.418999999999997</v>
      </c>
      <c r="F57">
        <v>1.0229999999999999</v>
      </c>
      <c r="G57">
        <v>69.287000000000006</v>
      </c>
      <c r="H57">
        <v>0</v>
      </c>
      <c r="I57">
        <v>0.52500000000000002</v>
      </c>
      <c r="J57">
        <v>64.884</v>
      </c>
      <c r="K57">
        <v>0</v>
      </c>
      <c r="L57">
        <v>66.787999999999997</v>
      </c>
      <c r="M57">
        <v>11.833</v>
      </c>
      <c r="N57">
        <v>2.4729999999999999</v>
      </c>
      <c r="O57">
        <v>48.930999999999997</v>
      </c>
      <c r="P57">
        <v>0</v>
      </c>
    </row>
    <row r="58" spans="1:16" x14ac:dyDescent="0.25">
      <c r="A58" s="1">
        <v>20</v>
      </c>
    </row>
    <row r="59" spans="1:16" x14ac:dyDescent="0.25">
      <c r="A59" s="1" t="s">
        <v>1244</v>
      </c>
      <c r="B59">
        <v>66.879000000000005</v>
      </c>
      <c r="C59">
        <v>0</v>
      </c>
      <c r="D59">
        <v>14.851000000000001</v>
      </c>
      <c r="E59">
        <v>42.280999999999999</v>
      </c>
      <c r="F59">
        <v>0</v>
      </c>
      <c r="G59">
        <v>74.352000000000004</v>
      </c>
      <c r="H59">
        <v>78.391999999999996</v>
      </c>
      <c r="I59">
        <v>8.2739999999999991</v>
      </c>
      <c r="J59">
        <v>3.2789999999999999</v>
      </c>
      <c r="K59">
        <v>0</v>
      </c>
      <c r="L59">
        <v>74.295000000000002</v>
      </c>
      <c r="M59">
        <v>0</v>
      </c>
      <c r="N59">
        <v>27.827000000000002</v>
      </c>
      <c r="O59">
        <v>27.27</v>
      </c>
      <c r="P59">
        <v>0</v>
      </c>
    </row>
    <row r="60" spans="1:16" x14ac:dyDescent="0.25">
      <c r="A60" s="1">
        <v>21</v>
      </c>
    </row>
    <row r="61" spans="1:16" x14ac:dyDescent="0.25">
      <c r="A61" s="1" t="s">
        <v>1245</v>
      </c>
      <c r="B61">
        <v>74.197999999999993</v>
      </c>
      <c r="C61">
        <v>0</v>
      </c>
      <c r="D61">
        <v>61.667000000000002</v>
      </c>
      <c r="E61">
        <v>34.183</v>
      </c>
      <c r="F61">
        <v>0</v>
      </c>
      <c r="G61">
        <v>74.492999999999995</v>
      </c>
      <c r="H61">
        <v>100</v>
      </c>
      <c r="I61">
        <v>0</v>
      </c>
      <c r="J61">
        <v>0</v>
      </c>
      <c r="K61">
        <v>0</v>
      </c>
      <c r="L61">
        <v>75.491</v>
      </c>
      <c r="M61">
        <v>0</v>
      </c>
      <c r="N61">
        <v>55.469000000000001</v>
      </c>
      <c r="O61">
        <v>39.418999999999997</v>
      </c>
      <c r="P61">
        <v>0</v>
      </c>
    </row>
    <row r="62" spans="1:16" x14ac:dyDescent="0.25">
      <c r="A62" s="1">
        <v>59</v>
      </c>
    </row>
    <row r="63" spans="1:16" x14ac:dyDescent="0.25">
      <c r="A63" s="1" t="s">
        <v>1246</v>
      </c>
      <c r="B63">
        <v>69.796000000000006</v>
      </c>
      <c r="C63">
        <v>0</v>
      </c>
      <c r="D63">
        <v>66.296000000000006</v>
      </c>
      <c r="E63">
        <v>31.521999999999998</v>
      </c>
      <c r="F63">
        <v>0</v>
      </c>
      <c r="G63">
        <v>74.906999999999996</v>
      </c>
      <c r="H63">
        <v>68.430000000000007</v>
      </c>
      <c r="I63">
        <v>2.4220000000000002</v>
      </c>
      <c r="J63">
        <v>2.1110000000000002</v>
      </c>
      <c r="K63">
        <v>0</v>
      </c>
      <c r="L63">
        <v>71.159000000000006</v>
      </c>
      <c r="M63">
        <v>58.493000000000002</v>
      </c>
      <c r="N63">
        <v>0</v>
      </c>
      <c r="O63">
        <v>4.7270000000000003</v>
      </c>
      <c r="P63">
        <v>0</v>
      </c>
    </row>
    <row r="64" spans="1:16" x14ac:dyDescent="0.25">
      <c r="A64" s="1">
        <v>60</v>
      </c>
    </row>
    <row r="65" spans="1:16" x14ac:dyDescent="0.25">
      <c r="A65" s="1" t="s">
        <v>1247</v>
      </c>
      <c r="B65">
        <v>71.119</v>
      </c>
      <c r="C65">
        <v>0.375</v>
      </c>
      <c r="D65">
        <v>65.319000000000003</v>
      </c>
      <c r="E65">
        <v>27.242000000000001</v>
      </c>
      <c r="F65">
        <v>0</v>
      </c>
      <c r="G65">
        <v>72.364000000000004</v>
      </c>
      <c r="H65">
        <v>0</v>
      </c>
      <c r="I65">
        <v>33.381</v>
      </c>
      <c r="J65">
        <v>52.488999999999997</v>
      </c>
      <c r="K65">
        <v>1.861</v>
      </c>
      <c r="L65">
        <v>74.463999999999999</v>
      </c>
      <c r="M65">
        <v>30.442</v>
      </c>
      <c r="N65">
        <v>21.58</v>
      </c>
      <c r="O65">
        <v>37.069000000000003</v>
      </c>
      <c r="P65">
        <v>0</v>
      </c>
    </row>
    <row r="66" spans="1:16" x14ac:dyDescent="0.25">
      <c r="A66" s="1">
        <v>61</v>
      </c>
    </row>
    <row r="67" spans="1:16" x14ac:dyDescent="0.25">
      <c r="A67" s="1" t="s">
        <v>1248</v>
      </c>
      <c r="B67">
        <v>74.558000000000007</v>
      </c>
      <c r="C67">
        <v>0</v>
      </c>
      <c r="D67">
        <v>73.769000000000005</v>
      </c>
      <c r="E67">
        <v>21.452000000000002</v>
      </c>
      <c r="F67">
        <v>0</v>
      </c>
      <c r="G67">
        <v>74.540999999999997</v>
      </c>
      <c r="H67">
        <v>0</v>
      </c>
      <c r="I67">
        <v>71.021000000000001</v>
      </c>
      <c r="J67">
        <v>22.986999999999998</v>
      </c>
      <c r="K67">
        <v>0</v>
      </c>
      <c r="L67">
        <v>74.912000000000006</v>
      </c>
      <c r="M67">
        <v>0</v>
      </c>
      <c r="N67">
        <v>31.317</v>
      </c>
      <c r="O67">
        <v>61.249000000000002</v>
      </c>
      <c r="P67">
        <v>0</v>
      </c>
    </row>
    <row r="68" spans="1:16" x14ac:dyDescent="0.25">
      <c r="A68" s="1">
        <v>62</v>
      </c>
    </row>
    <row r="69" spans="1:16" x14ac:dyDescent="0.25">
      <c r="A69" s="1" t="s">
        <v>1249</v>
      </c>
      <c r="B69">
        <v>75.518000000000001</v>
      </c>
      <c r="C69">
        <v>0.748</v>
      </c>
      <c r="D69">
        <v>56.212000000000003</v>
      </c>
      <c r="E69">
        <v>27.263999999999999</v>
      </c>
      <c r="F69">
        <v>0</v>
      </c>
      <c r="G69">
        <v>75.784999999999997</v>
      </c>
      <c r="H69">
        <v>9.1880000000000006</v>
      </c>
      <c r="I69">
        <v>15.701000000000001</v>
      </c>
      <c r="J69">
        <v>9.06</v>
      </c>
      <c r="K69">
        <v>0.16</v>
      </c>
      <c r="L69">
        <v>74.433999999999997</v>
      </c>
      <c r="M69">
        <v>0.379</v>
      </c>
      <c r="N69">
        <v>61.115000000000002</v>
      </c>
      <c r="O69">
        <v>14.413</v>
      </c>
      <c r="P69">
        <v>0</v>
      </c>
    </row>
    <row r="70" spans="1:16" x14ac:dyDescent="0.25">
      <c r="A70" s="1">
        <v>63</v>
      </c>
    </row>
    <row r="71" spans="1:16" x14ac:dyDescent="0.25">
      <c r="A71" s="1" t="s">
        <v>1250</v>
      </c>
      <c r="B71">
        <v>69.861000000000004</v>
      </c>
      <c r="C71">
        <v>0</v>
      </c>
      <c r="D71">
        <v>77.58</v>
      </c>
      <c r="E71">
        <v>19.295000000000002</v>
      </c>
      <c r="F71">
        <v>0</v>
      </c>
      <c r="G71">
        <v>74.346000000000004</v>
      </c>
      <c r="H71">
        <v>0</v>
      </c>
      <c r="I71">
        <v>50.252000000000002</v>
      </c>
      <c r="J71">
        <v>34.878999999999998</v>
      </c>
      <c r="K71">
        <v>0</v>
      </c>
      <c r="L71">
        <v>75.180999999999997</v>
      </c>
      <c r="M71">
        <v>70.716999999999999</v>
      </c>
      <c r="N71">
        <v>10.25</v>
      </c>
      <c r="O71">
        <v>0</v>
      </c>
      <c r="P71">
        <v>0</v>
      </c>
    </row>
    <row r="72" spans="1:16" x14ac:dyDescent="0.25">
      <c r="A72" s="1">
        <v>64</v>
      </c>
    </row>
    <row r="73" spans="1:16" x14ac:dyDescent="0.25">
      <c r="A73" s="1" t="s">
        <v>1251</v>
      </c>
      <c r="B73">
        <v>75.186000000000007</v>
      </c>
      <c r="C73">
        <v>1.5629999999999999</v>
      </c>
      <c r="D73">
        <v>5.0629999999999997</v>
      </c>
      <c r="E73">
        <v>63.170999999999999</v>
      </c>
      <c r="F73">
        <v>0</v>
      </c>
      <c r="G73">
        <v>76.137</v>
      </c>
      <c r="H73">
        <v>57.398000000000003</v>
      </c>
      <c r="I73">
        <v>1.591</v>
      </c>
      <c r="J73">
        <v>20.303000000000001</v>
      </c>
      <c r="K73">
        <v>0.218</v>
      </c>
      <c r="L73">
        <v>74.271000000000001</v>
      </c>
      <c r="M73">
        <v>0.40500000000000003</v>
      </c>
      <c r="N73">
        <v>5.3949999999999996</v>
      </c>
      <c r="O73">
        <v>64.472999999999999</v>
      </c>
      <c r="P73">
        <v>0</v>
      </c>
    </row>
    <row r="74" spans="1:16" x14ac:dyDescent="0.25">
      <c r="A74" s="1">
        <v>65</v>
      </c>
    </row>
    <row r="75" spans="1:16" x14ac:dyDescent="0.25">
      <c r="A75" s="1" t="s">
        <v>1252</v>
      </c>
      <c r="B75">
        <v>68.995000000000005</v>
      </c>
      <c r="C75">
        <v>0</v>
      </c>
      <c r="D75">
        <v>97.956000000000003</v>
      </c>
      <c r="E75">
        <v>1.86</v>
      </c>
      <c r="F75">
        <v>0</v>
      </c>
      <c r="G75">
        <v>74.548000000000002</v>
      </c>
      <c r="H75">
        <v>3.282</v>
      </c>
      <c r="I75">
        <v>57.1</v>
      </c>
      <c r="J75">
        <v>0</v>
      </c>
      <c r="K75">
        <v>0</v>
      </c>
      <c r="L75">
        <v>74.701999999999998</v>
      </c>
      <c r="M75">
        <v>0</v>
      </c>
      <c r="N75">
        <v>92.671999999999997</v>
      </c>
      <c r="O75">
        <v>0</v>
      </c>
      <c r="P75">
        <v>0</v>
      </c>
    </row>
    <row r="76" spans="1:16" x14ac:dyDescent="0.25">
      <c r="A76" s="25">
        <v>66</v>
      </c>
    </row>
    <row r="77" spans="1:16" x14ac:dyDescent="0.25">
      <c r="A77" s="1" t="s">
        <v>1253</v>
      </c>
      <c r="B77">
        <v>69.289000000000001</v>
      </c>
      <c r="C77">
        <v>0</v>
      </c>
      <c r="D77">
        <v>66.081000000000003</v>
      </c>
      <c r="E77">
        <v>28.042000000000002</v>
      </c>
      <c r="F77">
        <v>0</v>
      </c>
      <c r="G77">
        <v>74.418999999999997</v>
      </c>
      <c r="H77">
        <v>56.314999999999998</v>
      </c>
      <c r="I77">
        <v>8.8829999999999991</v>
      </c>
      <c r="J77">
        <v>14.616</v>
      </c>
      <c r="K77">
        <v>0</v>
      </c>
      <c r="L77">
        <v>74.180000000000007</v>
      </c>
      <c r="M77">
        <v>0</v>
      </c>
      <c r="N77">
        <v>45.692999999999998</v>
      </c>
      <c r="O77">
        <v>38.9</v>
      </c>
      <c r="P77">
        <v>0.53200000000000003</v>
      </c>
    </row>
    <row r="78" spans="1:16" x14ac:dyDescent="0.25">
      <c r="A78" s="25">
        <v>66</v>
      </c>
    </row>
    <row r="79" spans="1:16" x14ac:dyDescent="0.25">
      <c r="A79" s="1" t="s">
        <v>1254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>
        <v>67</v>
      </c>
    </row>
    <row r="81" spans="1:16" x14ac:dyDescent="0.25">
      <c r="A81" s="1" t="s">
        <v>1255</v>
      </c>
      <c r="B81">
        <v>75.599000000000004</v>
      </c>
      <c r="C81">
        <v>0</v>
      </c>
      <c r="D81">
        <v>64.361999999999995</v>
      </c>
      <c r="E81">
        <v>30.556000000000001</v>
      </c>
      <c r="F81">
        <v>0</v>
      </c>
      <c r="G81">
        <v>74.856999999999999</v>
      </c>
      <c r="H81">
        <v>0</v>
      </c>
      <c r="I81">
        <v>64.11</v>
      </c>
      <c r="J81">
        <v>34.067999999999998</v>
      </c>
      <c r="K81">
        <v>0</v>
      </c>
      <c r="L81">
        <v>74.355999999999995</v>
      </c>
      <c r="M81">
        <v>37.770000000000003</v>
      </c>
      <c r="N81">
        <v>23.34</v>
      </c>
      <c r="O81">
        <v>16.071000000000002</v>
      </c>
      <c r="P81">
        <v>0.60499999999999998</v>
      </c>
    </row>
    <row r="82" spans="1:16" x14ac:dyDescent="0.25">
      <c r="A82" s="1">
        <v>68</v>
      </c>
    </row>
    <row r="83" spans="1:16" x14ac:dyDescent="0.25">
      <c r="A83" s="1" t="s">
        <v>1256</v>
      </c>
      <c r="B83">
        <v>77.094999999999999</v>
      </c>
      <c r="C83">
        <v>0</v>
      </c>
      <c r="D83">
        <v>84.221999999999994</v>
      </c>
      <c r="E83">
        <v>13.057</v>
      </c>
      <c r="F83">
        <v>0</v>
      </c>
      <c r="G83">
        <v>74.878</v>
      </c>
      <c r="H83">
        <v>0</v>
      </c>
      <c r="I83">
        <v>74.691999999999993</v>
      </c>
      <c r="J83">
        <v>23.49</v>
      </c>
      <c r="K83">
        <v>0</v>
      </c>
      <c r="L83">
        <v>74.138000000000005</v>
      </c>
      <c r="M83">
        <v>0</v>
      </c>
      <c r="N83">
        <v>57.320999999999998</v>
      </c>
      <c r="O83">
        <v>41.21</v>
      </c>
      <c r="P83">
        <v>0</v>
      </c>
    </row>
    <row r="84" spans="1:16" x14ac:dyDescent="0.25">
      <c r="A84" s="1">
        <v>69</v>
      </c>
    </row>
    <row r="85" spans="1:16" x14ac:dyDescent="0.25">
      <c r="A85" s="1" t="s">
        <v>1257</v>
      </c>
      <c r="B85">
        <v>68.317999999999998</v>
      </c>
      <c r="C85">
        <v>0.53600000000000003</v>
      </c>
      <c r="D85">
        <v>53.067</v>
      </c>
      <c r="E85">
        <v>43.131</v>
      </c>
      <c r="F85">
        <v>0</v>
      </c>
      <c r="G85">
        <v>74.286000000000001</v>
      </c>
      <c r="H85">
        <v>93.575999999999993</v>
      </c>
      <c r="I85">
        <v>2.2170000000000001</v>
      </c>
      <c r="J85">
        <v>0</v>
      </c>
      <c r="K85">
        <v>0</v>
      </c>
      <c r="L85">
        <v>74.108999999999995</v>
      </c>
      <c r="M85">
        <v>0</v>
      </c>
      <c r="N85">
        <v>51.131</v>
      </c>
      <c r="O85">
        <v>26.63</v>
      </c>
      <c r="P85">
        <v>0</v>
      </c>
    </row>
    <row r="86" spans="1:16" x14ac:dyDescent="0.25">
      <c r="A86" s="1">
        <v>70</v>
      </c>
    </row>
    <row r="87" spans="1:16" x14ac:dyDescent="0.25">
      <c r="A87" s="1" t="s">
        <v>1258</v>
      </c>
      <c r="B87">
        <v>72.686000000000007</v>
      </c>
      <c r="C87">
        <v>0</v>
      </c>
      <c r="D87">
        <v>60.47</v>
      </c>
      <c r="E87">
        <v>32.024000000000001</v>
      </c>
      <c r="F87">
        <v>0</v>
      </c>
      <c r="G87">
        <v>74.423000000000002</v>
      </c>
      <c r="H87">
        <v>63.012999999999998</v>
      </c>
      <c r="I87">
        <v>13.035</v>
      </c>
      <c r="J87">
        <v>16.893000000000001</v>
      </c>
      <c r="K87">
        <v>0</v>
      </c>
      <c r="L87">
        <v>74.759</v>
      </c>
      <c r="M87">
        <v>0</v>
      </c>
      <c r="N87">
        <v>60.817</v>
      </c>
      <c r="O87">
        <v>30.582000000000001</v>
      </c>
      <c r="P87">
        <v>0</v>
      </c>
    </row>
    <row r="88" spans="1:16" x14ac:dyDescent="0.25">
      <c r="A88" s="1">
        <v>71</v>
      </c>
    </row>
    <row r="89" spans="1:16" x14ac:dyDescent="0.25">
      <c r="A89" s="1" t="s">
        <v>1259</v>
      </c>
      <c r="B89">
        <v>70.325999999999993</v>
      </c>
      <c r="C89">
        <v>0</v>
      </c>
      <c r="D89">
        <v>71.888999999999996</v>
      </c>
      <c r="E89">
        <v>26.195</v>
      </c>
      <c r="F89">
        <v>0</v>
      </c>
      <c r="G89">
        <v>74.974999999999994</v>
      </c>
      <c r="H89">
        <v>78.992999999999995</v>
      </c>
      <c r="I89">
        <v>13.234999999999999</v>
      </c>
      <c r="J89">
        <v>4.1399999999999997</v>
      </c>
      <c r="K89">
        <v>0</v>
      </c>
      <c r="L89">
        <v>74.575000000000003</v>
      </c>
      <c r="M89">
        <v>0</v>
      </c>
      <c r="N89">
        <v>54.351999999999997</v>
      </c>
      <c r="O89">
        <v>42.899000000000001</v>
      </c>
      <c r="P89">
        <v>0</v>
      </c>
    </row>
    <row r="90" spans="1:16" x14ac:dyDescent="0.25">
      <c r="A90" s="1"/>
    </row>
    <row r="91" spans="1:16" x14ac:dyDescent="0.25">
      <c r="A91" s="1"/>
    </row>
    <row r="92" spans="1:16" x14ac:dyDescent="0.25">
      <c r="A92" s="1"/>
    </row>
    <row r="93" spans="1:16" x14ac:dyDescent="0.25">
      <c r="A93" s="1"/>
    </row>
    <row r="94" spans="1:16" x14ac:dyDescent="0.25">
      <c r="A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53A8-9F60-410A-B90D-710456478B60}">
  <sheetPr codeName="Sheet24"/>
  <dimension ref="A1:X48"/>
  <sheetViews>
    <sheetView zoomScale="70" zoomScaleNormal="70" workbookViewId="0">
      <selection activeCell="F1" sqref="F1:X1"/>
    </sheetView>
  </sheetViews>
  <sheetFormatPr defaultRowHeight="15" x14ac:dyDescent="0.25"/>
  <cols>
    <col min="6" max="6" width="11.5703125" customWidth="1"/>
    <col min="7" max="24" width="13.140625" customWidth="1"/>
  </cols>
  <sheetData>
    <row r="1" spans="1:24" x14ac:dyDescent="0.25">
      <c r="A1" t="s">
        <v>1277</v>
      </c>
      <c r="B1" t="s">
        <v>1278</v>
      </c>
      <c r="C1" t="s">
        <v>1279</v>
      </c>
      <c r="D1" t="s">
        <v>612</v>
      </c>
      <c r="E1" t="s">
        <v>679</v>
      </c>
      <c r="F1" s="1" t="s">
        <v>2</v>
      </c>
      <c r="G1" s="11" t="s">
        <v>633</v>
      </c>
      <c r="H1" s="11" t="s">
        <v>634</v>
      </c>
      <c r="I1" s="11" t="s">
        <v>605</v>
      </c>
      <c r="J1" s="11" t="s">
        <v>635</v>
      </c>
      <c r="K1" s="11" t="s">
        <v>604</v>
      </c>
      <c r="L1" s="11" t="s">
        <v>677</v>
      </c>
      <c r="M1" s="12" t="s">
        <v>636</v>
      </c>
      <c r="N1" s="12" t="s">
        <v>637</v>
      </c>
      <c r="O1" s="12" t="s">
        <v>607</v>
      </c>
      <c r="P1" s="12" t="s">
        <v>638</v>
      </c>
      <c r="Q1" s="12" t="s">
        <v>606</v>
      </c>
      <c r="R1" s="12" t="s">
        <v>676</v>
      </c>
      <c r="S1" s="14" t="s">
        <v>644</v>
      </c>
      <c r="T1" s="14" t="s">
        <v>645</v>
      </c>
      <c r="U1" s="14" t="s">
        <v>609</v>
      </c>
      <c r="V1" s="14" t="s">
        <v>646</v>
      </c>
      <c r="W1" s="14" t="s">
        <v>608</v>
      </c>
      <c r="X1" s="14" t="s">
        <v>678</v>
      </c>
    </row>
    <row r="2" spans="1:24" x14ac:dyDescent="0.25">
      <c r="A2">
        <v>0</v>
      </c>
      <c r="B2">
        <v>3</v>
      </c>
      <c r="C2">
        <v>2</v>
      </c>
      <c r="D2">
        <v>1</v>
      </c>
      <c r="E2" s="4" t="s">
        <v>615</v>
      </c>
      <c r="F2">
        <v>1</v>
      </c>
      <c r="G2">
        <v>69.536000000000001</v>
      </c>
      <c r="H2">
        <v>1.2929999999999999</v>
      </c>
      <c r="I2">
        <v>74.242000000000004</v>
      </c>
      <c r="J2">
        <v>14.695</v>
      </c>
      <c r="K2">
        <v>0.93300000000000005</v>
      </c>
      <c r="L2" s="18">
        <f t="shared" ref="L2:L47" si="0">SUM(H2:K2)/100</f>
        <v>0.91163000000000027</v>
      </c>
      <c r="M2">
        <v>72.265000000000001</v>
      </c>
      <c r="N2">
        <v>73.489000000000004</v>
      </c>
      <c r="O2">
        <v>12.991</v>
      </c>
      <c r="P2">
        <v>1.7989999999999999</v>
      </c>
      <c r="Q2">
        <v>0</v>
      </c>
      <c r="R2" s="18">
        <f t="shared" ref="R2:R47" si="1">SUM(N2:Q2)/100</f>
        <v>0.88279000000000007</v>
      </c>
      <c r="S2">
        <v>71.094999999999999</v>
      </c>
      <c r="T2">
        <v>0</v>
      </c>
      <c r="U2">
        <v>69.161000000000001</v>
      </c>
      <c r="V2">
        <v>27.181999999999999</v>
      </c>
      <c r="W2">
        <v>0.77200000000000002</v>
      </c>
      <c r="X2" s="18">
        <f t="shared" ref="X2:X47" si="2">SUM(T2:W2)/100</f>
        <v>0.97115000000000007</v>
      </c>
    </row>
    <row r="3" spans="1:24" x14ac:dyDescent="0.25">
      <c r="A3">
        <v>0</v>
      </c>
      <c r="B3">
        <v>3</v>
      </c>
      <c r="C3">
        <v>2</v>
      </c>
      <c r="D3">
        <v>2</v>
      </c>
      <c r="E3" s="4" t="s">
        <v>615</v>
      </c>
      <c r="F3">
        <v>2</v>
      </c>
      <c r="G3">
        <v>65.709999999999994</v>
      </c>
      <c r="H3">
        <v>0</v>
      </c>
      <c r="I3">
        <v>62.466999999999999</v>
      </c>
      <c r="J3">
        <v>28.498999999999999</v>
      </c>
      <c r="K3">
        <v>0.78500000000000003</v>
      </c>
      <c r="L3" s="18">
        <f t="shared" si="0"/>
        <v>0.91750999999999994</v>
      </c>
      <c r="M3">
        <v>70.983999999999995</v>
      </c>
      <c r="N3">
        <v>24.004000000000001</v>
      </c>
      <c r="O3">
        <v>24.073</v>
      </c>
      <c r="P3">
        <v>31.145</v>
      </c>
      <c r="Q3">
        <v>0.84799999999999998</v>
      </c>
      <c r="R3" s="18">
        <f t="shared" si="1"/>
        <v>0.80069999999999997</v>
      </c>
      <c r="S3">
        <v>71.56</v>
      </c>
      <c r="T3">
        <v>1.544</v>
      </c>
      <c r="U3">
        <v>48.262</v>
      </c>
      <c r="V3">
        <v>39.627000000000002</v>
      </c>
      <c r="W3">
        <v>0.82299999999999995</v>
      </c>
      <c r="X3" s="18">
        <f t="shared" si="2"/>
        <v>0.90255999999999981</v>
      </c>
    </row>
    <row r="4" spans="1:24" x14ac:dyDescent="0.25">
      <c r="A4">
        <v>0</v>
      </c>
      <c r="B4">
        <v>3</v>
      </c>
      <c r="C4">
        <v>2</v>
      </c>
      <c r="D4">
        <v>3</v>
      </c>
      <c r="E4" s="4" t="s">
        <v>615</v>
      </c>
      <c r="F4">
        <v>3</v>
      </c>
      <c r="G4">
        <v>73.712999999999994</v>
      </c>
      <c r="H4">
        <v>0</v>
      </c>
      <c r="I4">
        <v>89.5</v>
      </c>
      <c r="J4">
        <v>8.6959999999999997</v>
      </c>
      <c r="K4">
        <v>0</v>
      </c>
      <c r="L4" s="18">
        <f t="shared" si="0"/>
        <v>0.98195999999999994</v>
      </c>
      <c r="M4">
        <v>72.549000000000007</v>
      </c>
      <c r="N4">
        <v>98.861000000000004</v>
      </c>
      <c r="O4">
        <v>0.59099999999999997</v>
      </c>
      <c r="P4">
        <v>0</v>
      </c>
      <c r="Q4">
        <v>0</v>
      </c>
      <c r="R4" s="18">
        <f t="shared" si="1"/>
        <v>0.99451999999999996</v>
      </c>
      <c r="S4">
        <v>71.756</v>
      </c>
      <c r="T4">
        <v>0</v>
      </c>
      <c r="U4">
        <v>65.59</v>
      </c>
      <c r="V4">
        <v>29.949000000000002</v>
      </c>
      <c r="W4">
        <v>0</v>
      </c>
      <c r="X4" s="18">
        <f t="shared" si="2"/>
        <v>0.95538999999999996</v>
      </c>
    </row>
    <row r="5" spans="1:24" x14ac:dyDescent="0.25">
      <c r="A5">
        <v>0</v>
      </c>
      <c r="B5">
        <v>3</v>
      </c>
      <c r="C5">
        <v>2</v>
      </c>
      <c r="D5">
        <v>4</v>
      </c>
      <c r="E5" s="4" t="s">
        <v>615</v>
      </c>
      <c r="F5">
        <v>4</v>
      </c>
      <c r="G5">
        <v>70.501999999999995</v>
      </c>
      <c r="H5">
        <v>0</v>
      </c>
      <c r="I5">
        <v>75.481999999999999</v>
      </c>
      <c r="J5">
        <v>17.888999999999999</v>
      </c>
      <c r="K5">
        <v>0</v>
      </c>
      <c r="L5" s="18">
        <f t="shared" si="0"/>
        <v>0.93370999999999993</v>
      </c>
      <c r="M5">
        <v>72.116</v>
      </c>
      <c r="N5">
        <v>71.813000000000002</v>
      </c>
      <c r="O5">
        <v>19.606999999999999</v>
      </c>
      <c r="P5">
        <v>3.15</v>
      </c>
      <c r="Q5">
        <v>0</v>
      </c>
      <c r="R5" s="18">
        <f t="shared" si="1"/>
        <v>0.9457000000000001</v>
      </c>
      <c r="S5">
        <v>71.903000000000006</v>
      </c>
      <c r="T5">
        <v>0</v>
      </c>
      <c r="U5">
        <v>92.284000000000006</v>
      </c>
      <c r="V5">
        <v>6.5810000000000004</v>
      </c>
      <c r="W5">
        <v>0</v>
      </c>
      <c r="X5" s="18">
        <f t="shared" si="2"/>
        <v>0.98865000000000014</v>
      </c>
    </row>
    <row r="6" spans="1:24" x14ac:dyDescent="0.25">
      <c r="A6">
        <v>0</v>
      </c>
      <c r="B6">
        <v>3</v>
      </c>
      <c r="C6">
        <v>2</v>
      </c>
      <c r="D6">
        <v>5</v>
      </c>
      <c r="E6" s="4" t="s">
        <v>615</v>
      </c>
      <c r="F6">
        <v>5</v>
      </c>
      <c r="G6">
        <v>70.388999999999996</v>
      </c>
      <c r="H6">
        <v>0.42599999999999999</v>
      </c>
      <c r="I6">
        <v>71.216999999999999</v>
      </c>
      <c r="J6">
        <v>27.498999999999999</v>
      </c>
      <c r="K6">
        <v>0.307</v>
      </c>
      <c r="L6" s="18">
        <f t="shared" si="0"/>
        <v>0.99448999999999999</v>
      </c>
      <c r="M6">
        <v>71.146000000000001</v>
      </c>
      <c r="N6">
        <v>6.4180000000000001</v>
      </c>
      <c r="O6">
        <v>76.802999999999997</v>
      </c>
      <c r="P6">
        <v>8.8550000000000004</v>
      </c>
      <c r="Q6">
        <v>0</v>
      </c>
      <c r="R6" s="18">
        <f t="shared" si="1"/>
        <v>0.92076000000000002</v>
      </c>
      <c r="S6">
        <v>70.941000000000003</v>
      </c>
      <c r="T6">
        <v>1.147</v>
      </c>
      <c r="U6">
        <v>46.521999999999998</v>
      </c>
      <c r="V6">
        <v>48.392000000000003</v>
      </c>
      <c r="W6">
        <v>1.9</v>
      </c>
      <c r="X6" s="18">
        <f t="shared" si="2"/>
        <v>0.97961000000000009</v>
      </c>
    </row>
    <row r="7" spans="1:24" x14ac:dyDescent="0.25">
      <c r="A7">
        <v>0</v>
      </c>
      <c r="B7">
        <v>3</v>
      </c>
      <c r="C7">
        <v>2</v>
      </c>
      <c r="D7">
        <v>6</v>
      </c>
      <c r="E7" s="15" t="s">
        <v>647</v>
      </c>
      <c r="F7">
        <v>6</v>
      </c>
      <c r="G7">
        <v>71.459999999999994</v>
      </c>
      <c r="H7">
        <v>0.97</v>
      </c>
      <c r="I7">
        <v>71.225999999999999</v>
      </c>
      <c r="J7">
        <v>22.74</v>
      </c>
      <c r="K7">
        <v>0.73499999999999999</v>
      </c>
      <c r="L7" s="18">
        <f t="shared" si="0"/>
        <v>0.95670999999999995</v>
      </c>
      <c r="M7">
        <v>72.486999999999995</v>
      </c>
      <c r="N7">
        <v>91.185000000000002</v>
      </c>
      <c r="O7">
        <v>2.347</v>
      </c>
      <c r="P7">
        <v>0.56299999999999994</v>
      </c>
      <c r="Q7">
        <v>0</v>
      </c>
      <c r="R7" s="18">
        <f t="shared" si="1"/>
        <v>0.94094999999999995</v>
      </c>
      <c r="S7">
        <v>71.813999999999993</v>
      </c>
      <c r="T7">
        <v>0</v>
      </c>
      <c r="U7">
        <v>70.619</v>
      </c>
      <c r="V7">
        <v>12.265000000000001</v>
      </c>
      <c r="W7">
        <v>0</v>
      </c>
      <c r="X7" s="18">
        <f t="shared" si="2"/>
        <v>0.82884000000000002</v>
      </c>
    </row>
    <row r="8" spans="1:24" x14ac:dyDescent="0.25">
      <c r="A8">
        <v>0</v>
      </c>
      <c r="B8">
        <v>3</v>
      </c>
      <c r="C8">
        <v>2</v>
      </c>
      <c r="D8">
        <v>7</v>
      </c>
      <c r="E8" s="5" t="s">
        <v>617</v>
      </c>
      <c r="F8">
        <v>7</v>
      </c>
      <c r="G8">
        <v>69.634</v>
      </c>
      <c r="H8">
        <v>0</v>
      </c>
      <c r="I8">
        <v>49.845999999999997</v>
      </c>
      <c r="J8">
        <v>43.290999999999997</v>
      </c>
      <c r="K8">
        <v>0</v>
      </c>
      <c r="L8" s="18">
        <f t="shared" si="0"/>
        <v>0.93137000000000003</v>
      </c>
      <c r="M8">
        <v>71.965999999999994</v>
      </c>
      <c r="N8">
        <v>76.647000000000006</v>
      </c>
      <c r="O8">
        <v>0.20699999999999999</v>
      </c>
      <c r="P8">
        <v>6.7350000000000003</v>
      </c>
      <c r="Q8">
        <v>0</v>
      </c>
      <c r="R8" s="18">
        <f t="shared" si="1"/>
        <v>0.83589000000000002</v>
      </c>
      <c r="S8">
        <v>71.811999999999998</v>
      </c>
      <c r="T8">
        <v>0</v>
      </c>
      <c r="U8">
        <v>62.991</v>
      </c>
      <c r="V8">
        <v>22.308</v>
      </c>
      <c r="W8">
        <v>0</v>
      </c>
      <c r="X8" s="18">
        <f t="shared" si="2"/>
        <v>0.85299000000000003</v>
      </c>
    </row>
    <row r="9" spans="1:24" x14ac:dyDescent="0.25">
      <c r="A9">
        <v>0</v>
      </c>
      <c r="B9">
        <v>3</v>
      </c>
      <c r="C9">
        <v>2</v>
      </c>
      <c r="D9">
        <v>8</v>
      </c>
      <c r="E9" s="5" t="s">
        <v>617</v>
      </c>
      <c r="F9">
        <v>8</v>
      </c>
      <c r="G9">
        <v>72.367000000000004</v>
      </c>
      <c r="H9">
        <v>0</v>
      </c>
      <c r="I9">
        <v>71.414000000000001</v>
      </c>
      <c r="J9">
        <v>28.887</v>
      </c>
      <c r="K9">
        <v>0</v>
      </c>
      <c r="L9" s="18">
        <f t="shared" si="0"/>
        <v>1.00301</v>
      </c>
      <c r="M9">
        <v>71.183999999999997</v>
      </c>
      <c r="N9">
        <v>75.472999999999999</v>
      </c>
      <c r="O9">
        <v>5.8780000000000001</v>
      </c>
      <c r="P9">
        <v>12.904999999999999</v>
      </c>
      <c r="Q9">
        <v>0</v>
      </c>
      <c r="R9" s="18">
        <f t="shared" si="1"/>
        <v>0.94255999999999995</v>
      </c>
      <c r="S9">
        <v>71.933000000000007</v>
      </c>
      <c r="T9">
        <v>0</v>
      </c>
      <c r="U9">
        <v>80.119</v>
      </c>
      <c r="V9">
        <v>18.841000000000001</v>
      </c>
      <c r="W9">
        <v>0</v>
      </c>
      <c r="X9" s="18">
        <f t="shared" si="2"/>
        <v>0.98960000000000004</v>
      </c>
    </row>
    <row r="10" spans="1:24" x14ac:dyDescent="0.25">
      <c r="A10">
        <v>0</v>
      </c>
      <c r="B10">
        <v>3</v>
      </c>
      <c r="C10">
        <v>2</v>
      </c>
      <c r="D10">
        <v>9</v>
      </c>
      <c r="E10" s="5" t="s">
        <v>617</v>
      </c>
      <c r="F10">
        <v>9</v>
      </c>
      <c r="G10">
        <v>70.668000000000006</v>
      </c>
      <c r="H10">
        <v>0</v>
      </c>
      <c r="I10">
        <v>53.875999999999998</v>
      </c>
      <c r="J10">
        <v>39.564999999999998</v>
      </c>
      <c r="K10">
        <v>0</v>
      </c>
      <c r="L10" s="18">
        <f t="shared" si="0"/>
        <v>0.93441000000000007</v>
      </c>
      <c r="M10">
        <v>69.394000000000005</v>
      </c>
      <c r="N10">
        <v>92.876999999999995</v>
      </c>
      <c r="O10">
        <v>0.38500000000000001</v>
      </c>
      <c r="P10">
        <v>0</v>
      </c>
      <c r="Q10">
        <v>0</v>
      </c>
      <c r="R10" s="18">
        <f t="shared" si="1"/>
        <v>0.93262</v>
      </c>
      <c r="S10">
        <v>69.887</v>
      </c>
      <c r="T10">
        <v>0.312</v>
      </c>
      <c r="U10">
        <v>59.432000000000002</v>
      </c>
      <c r="V10">
        <v>27.632000000000001</v>
      </c>
      <c r="W10">
        <v>0.52700000000000002</v>
      </c>
      <c r="X10" s="18">
        <f t="shared" si="2"/>
        <v>0.87903000000000009</v>
      </c>
    </row>
    <row r="11" spans="1:24" x14ac:dyDescent="0.25">
      <c r="A11" s="27">
        <v>0</v>
      </c>
      <c r="B11" s="27">
        <v>3</v>
      </c>
      <c r="C11" s="27">
        <v>2</v>
      </c>
      <c r="D11">
        <v>10</v>
      </c>
      <c r="E11" s="5" t="s">
        <v>617</v>
      </c>
      <c r="F11">
        <v>10</v>
      </c>
      <c r="G11">
        <v>70.268000000000001</v>
      </c>
      <c r="H11">
        <v>0</v>
      </c>
      <c r="I11">
        <v>68.373000000000005</v>
      </c>
      <c r="J11">
        <v>28.24</v>
      </c>
      <c r="K11">
        <v>0</v>
      </c>
      <c r="L11" s="18">
        <f t="shared" si="0"/>
        <v>0.96613000000000004</v>
      </c>
      <c r="M11">
        <v>71.975999999999999</v>
      </c>
      <c r="N11">
        <v>88.397999999999996</v>
      </c>
      <c r="O11">
        <v>5.51</v>
      </c>
      <c r="P11">
        <v>2.1949999999999998</v>
      </c>
      <c r="Q11">
        <v>0</v>
      </c>
      <c r="R11" s="18">
        <f t="shared" si="1"/>
        <v>0.96102999999999994</v>
      </c>
      <c r="S11">
        <v>71.917000000000002</v>
      </c>
      <c r="T11">
        <v>0</v>
      </c>
      <c r="U11">
        <v>74.468999999999994</v>
      </c>
      <c r="V11">
        <v>18.425000000000001</v>
      </c>
      <c r="W11">
        <v>0</v>
      </c>
      <c r="X11" s="18">
        <f t="shared" si="2"/>
        <v>0.92893999999999988</v>
      </c>
    </row>
    <row r="12" spans="1:24" x14ac:dyDescent="0.25">
      <c r="A12">
        <v>0</v>
      </c>
      <c r="B12">
        <v>3</v>
      </c>
      <c r="C12">
        <v>2</v>
      </c>
      <c r="D12">
        <v>11</v>
      </c>
      <c r="E12" s="5" t="s">
        <v>617</v>
      </c>
      <c r="F12">
        <v>11</v>
      </c>
      <c r="G12">
        <v>72.613</v>
      </c>
      <c r="H12">
        <v>0</v>
      </c>
      <c r="I12">
        <v>59.182000000000002</v>
      </c>
      <c r="J12">
        <v>37.948999999999998</v>
      </c>
      <c r="K12">
        <v>0</v>
      </c>
      <c r="L12" s="18">
        <f t="shared" si="0"/>
        <v>0.97131000000000001</v>
      </c>
      <c r="M12">
        <v>72.117999999999995</v>
      </c>
      <c r="N12">
        <v>95.361999999999995</v>
      </c>
      <c r="O12">
        <v>0</v>
      </c>
      <c r="P12">
        <v>2.302</v>
      </c>
      <c r="Q12">
        <v>0</v>
      </c>
      <c r="R12" s="18">
        <f t="shared" si="1"/>
        <v>0.97664000000000006</v>
      </c>
      <c r="S12">
        <v>71.361999999999995</v>
      </c>
      <c r="T12">
        <v>1.589</v>
      </c>
      <c r="U12">
        <v>58.335999999999999</v>
      </c>
      <c r="V12">
        <v>34.6</v>
      </c>
      <c r="W12">
        <v>0</v>
      </c>
      <c r="X12" s="18">
        <f t="shared" si="2"/>
        <v>0.94525000000000003</v>
      </c>
    </row>
    <row r="13" spans="1:24" x14ac:dyDescent="0.25">
      <c r="A13">
        <v>0</v>
      </c>
      <c r="B13">
        <v>3</v>
      </c>
      <c r="C13">
        <v>2</v>
      </c>
      <c r="D13">
        <v>12</v>
      </c>
      <c r="E13" s="5" t="s">
        <v>617</v>
      </c>
      <c r="F13" s="16">
        <v>12</v>
      </c>
      <c r="G13">
        <v>69.629000000000005</v>
      </c>
      <c r="H13">
        <v>1.5669999999999999</v>
      </c>
      <c r="I13">
        <v>74.042000000000002</v>
      </c>
      <c r="J13">
        <v>17.437999999999999</v>
      </c>
      <c r="K13">
        <v>3.105</v>
      </c>
      <c r="L13" s="18">
        <f t="shared" si="0"/>
        <v>0.96152000000000004</v>
      </c>
      <c r="M13">
        <v>58.652000000000001</v>
      </c>
      <c r="N13">
        <v>92.221999999999994</v>
      </c>
      <c r="O13">
        <v>1.26</v>
      </c>
      <c r="P13">
        <v>1.127</v>
      </c>
      <c r="Q13">
        <v>0</v>
      </c>
      <c r="R13" s="18">
        <f t="shared" si="1"/>
        <v>0.94608999999999999</v>
      </c>
      <c r="S13">
        <v>72.078999999999994</v>
      </c>
      <c r="T13">
        <v>3.2829999999999999</v>
      </c>
      <c r="U13">
        <v>57.622999999999998</v>
      </c>
      <c r="V13">
        <v>28.506</v>
      </c>
      <c r="W13">
        <v>0</v>
      </c>
      <c r="X13" s="18">
        <f t="shared" si="2"/>
        <v>0.89412000000000003</v>
      </c>
    </row>
    <row r="14" spans="1:24" x14ac:dyDescent="0.25">
      <c r="A14">
        <v>0</v>
      </c>
      <c r="B14">
        <v>3</v>
      </c>
      <c r="C14">
        <v>2</v>
      </c>
      <c r="D14">
        <v>13</v>
      </c>
      <c r="E14" s="5" t="s">
        <v>617</v>
      </c>
      <c r="F14">
        <v>13</v>
      </c>
      <c r="G14">
        <v>67.811000000000007</v>
      </c>
      <c r="H14">
        <v>2.2610000000000001</v>
      </c>
      <c r="I14">
        <v>46.595999999999997</v>
      </c>
      <c r="J14">
        <v>34.893000000000001</v>
      </c>
      <c r="K14">
        <v>12.97</v>
      </c>
      <c r="L14" s="18">
        <f t="shared" si="0"/>
        <v>0.96719999999999995</v>
      </c>
      <c r="M14">
        <v>72.350999999999999</v>
      </c>
      <c r="N14">
        <v>82.748999999999995</v>
      </c>
      <c r="O14">
        <v>10.996</v>
      </c>
      <c r="P14">
        <v>2.5720000000000001</v>
      </c>
      <c r="Q14">
        <v>0</v>
      </c>
      <c r="R14" s="18">
        <f t="shared" si="1"/>
        <v>0.96316999999999997</v>
      </c>
      <c r="S14">
        <v>72.504999999999995</v>
      </c>
      <c r="T14">
        <v>9.9649999999999999</v>
      </c>
      <c r="U14">
        <v>26.164000000000001</v>
      </c>
      <c r="V14">
        <v>44.021999999999998</v>
      </c>
      <c r="W14">
        <v>8.1969999999999992</v>
      </c>
      <c r="X14" s="18">
        <f t="shared" si="2"/>
        <v>0.88348000000000015</v>
      </c>
    </row>
    <row r="15" spans="1:24" x14ac:dyDescent="0.25">
      <c r="A15" s="27">
        <v>0</v>
      </c>
      <c r="B15" s="27">
        <v>3</v>
      </c>
      <c r="C15" s="27">
        <v>2</v>
      </c>
      <c r="D15">
        <v>17</v>
      </c>
      <c r="E15" s="6" t="s">
        <v>618</v>
      </c>
      <c r="F15">
        <v>17</v>
      </c>
      <c r="G15">
        <v>67.69</v>
      </c>
      <c r="H15">
        <v>0</v>
      </c>
      <c r="I15">
        <v>81.188000000000002</v>
      </c>
      <c r="J15">
        <v>12.186</v>
      </c>
      <c r="K15">
        <v>0</v>
      </c>
      <c r="L15" s="18">
        <f t="shared" si="0"/>
        <v>0.9337399999999999</v>
      </c>
      <c r="M15">
        <v>72.144999999999996</v>
      </c>
      <c r="N15">
        <v>96.21</v>
      </c>
      <c r="O15">
        <v>1.724</v>
      </c>
      <c r="P15">
        <v>0.20699999999999999</v>
      </c>
      <c r="Q15">
        <v>0</v>
      </c>
      <c r="R15" s="18">
        <f t="shared" si="1"/>
        <v>0.98140999999999989</v>
      </c>
      <c r="S15">
        <v>72.093000000000004</v>
      </c>
      <c r="T15">
        <v>0</v>
      </c>
      <c r="U15">
        <v>82.402000000000001</v>
      </c>
      <c r="V15">
        <v>11.801</v>
      </c>
      <c r="W15">
        <v>0</v>
      </c>
      <c r="X15" s="18">
        <f t="shared" si="2"/>
        <v>0.94203000000000003</v>
      </c>
    </row>
    <row r="16" spans="1:24" x14ac:dyDescent="0.25">
      <c r="A16" s="27">
        <v>0</v>
      </c>
      <c r="B16" s="27">
        <v>3</v>
      </c>
      <c r="C16" s="27">
        <v>2</v>
      </c>
      <c r="D16">
        <v>18</v>
      </c>
      <c r="E16" s="6" t="s">
        <v>618</v>
      </c>
      <c r="F16">
        <v>18</v>
      </c>
      <c r="G16">
        <v>69.290000000000006</v>
      </c>
      <c r="H16">
        <v>0</v>
      </c>
      <c r="I16">
        <v>88.375</v>
      </c>
      <c r="J16">
        <v>8.5739999999999998</v>
      </c>
      <c r="K16">
        <v>0.82699999999999996</v>
      </c>
      <c r="L16" s="18">
        <f t="shared" si="0"/>
        <v>0.97775999999999996</v>
      </c>
      <c r="M16">
        <v>71.316999999999993</v>
      </c>
      <c r="N16">
        <v>96.387</v>
      </c>
      <c r="O16">
        <v>0.219</v>
      </c>
      <c r="P16">
        <v>1.7190000000000001</v>
      </c>
      <c r="Q16">
        <v>0</v>
      </c>
      <c r="R16" s="18">
        <f t="shared" si="1"/>
        <v>0.98324999999999985</v>
      </c>
      <c r="S16">
        <v>71.741</v>
      </c>
      <c r="T16">
        <v>0</v>
      </c>
      <c r="U16">
        <v>80.477999999999994</v>
      </c>
      <c r="V16">
        <v>13.848000000000001</v>
      </c>
      <c r="W16">
        <v>0</v>
      </c>
      <c r="X16" s="18">
        <f t="shared" si="2"/>
        <v>0.94325999999999999</v>
      </c>
    </row>
    <row r="17" spans="1:24" x14ac:dyDescent="0.25">
      <c r="A17" s="27">
        <v>0</v>
      </c>
      <c r="B17" s="27">
        <v>3</v>
      </c>
      <c r="C17" s="27">
        <v>2</v>
      </c>
      <c r="D17">
        <v>19</v>
      </c>
      <c r="E17" s="6" t="s">
        <v>618</v>
      </c>
      <c r="F17">
        <v>19</v>
      </c>
      <c r="G17">
        <v>67.34</v>
      </c>
      <c r="H17">
        <v>0.58199999999999996</v>
      </c>
      <c r="I17">
        <v>86.328999999999994</v>
      </c>
      <c r="J17">
        <v>12.106</v>
      </c>
      <c r="K17">
        <v>0</v>
      </c>
      <c r="L17" s="18">
        <f t="shared" si="0"/>
        <v>0.99016999999999977</v>
      </c>
      <c r="M17">
        <v>73.510999999999996</v>
      </c>
      <c r="N17">
        <v>72.269000000000005</v>
      </c>
      <c r="O17">
        <v>6.282</v>
      </c>
      <c r="P17">
        <v>16.2</v>
      </c>
      <c r="Q17">
        <v>1.155</v>
      </c>
      <c r="R17" s="18">
        <f t="shared" si="1"/>
        <v>0.95906000000000002</v>
      </c>
      <c r="S17">
        <v>72.209000000000003</v>
      </c>
      <c r="T17">
        <v>1.9870000000000001</v>
      </c>
      <c r="U17">
        <v>85.144999999999996</v>
      </c>
      <c r="V17">
        <v>9.2729999999999997</v>
      </c>
      <c r="W17">
        <v>0.252</v>
      </c>
      <c r="X17" s="18">
        <f t="shared" si="2"/>
        <v>0.96656999999999982</v>
      </c>
    </row>
    <row r="18" spans="1:24" x14ac:dyDescent="0.25">
      <c r="A18" s="27">
        <v>0</v>
      </c>
      <c r="B18" s="27">
        <v>3</v>
      </c>
      <c r="C18" s="27">
        <v>2</v>
      </c>
      <c r="D18" s="27">
        <v>20</v>
      </c>
      <c r="E18" s="6" t="s">
        <v>618</v>
      </c>
      <c r="F18">
        <v>20</v>
      </c>
      <c r="G18">
        <v>73.331999999999994</v>
      </c>
      <c r="H18">
        <v>0</v>
      </c>
      <c r="I18">
        <v>70.893000000000001</v>
      </c>
      <c r="J18">
        <v>27.867999999999999</v>
      </c>
      <c r="K18">
        <v>0</v>
      </c>
      <c r="L18" s="18">
        <f t="shared" si="0"/>
        <v>0.98760999999999999</v>
      </c>
      <c r="M18">
        <v>70.578000000000003</v>
      </c>
      <c r="N18">
        <v>89.477999999999994</v>
      </c>
      <c r="O18">
        <v>3.2559999999999998</v>
      </c>
      <c r="P18">
        <v>1.9279999999999999</v>
      </c>
      <c r="Q18">
        <v>0</v>
      </c>
      <c r="R18" s="18">
        <f t="shared" si="1"/>
        <v>0.94661999999999991</v>
      </c>
      <c r="S18">
        <v>72.159000000000006</v>
      </c>
      <c r="T18">
        <v>0</v>
      </c>
      <c r="U18">
        <v>78.197999999999993</v>
      </c>
      <c r="V18">
        <v>18.489999999999998</v>
      </c>
      <c r="W18">
        <v>0</v>
      </c>
      <c r="X18" s="18">
        <f t="shared" si="2"/>
        <v>0.96687999999999985</v>
      </c>
    </row>
    <row r="19" spans="1:24" x14ac:dyDescent="0.25">
      <c r="A19" s="27">
        <v>0</v>
      </c>
      <c r="B19" s="27">
        <v>3</v>
      </c>
      <c r="C19" s="27">
        <v>2</v>
      </c>
      <c r="D19" s="27">
        <v>21</v>
      </c>
      <c r="E19" s="6" t="s">
        <v>618</v>
      </c>
      <c r="F19" s="16">
        <v>21</v>
      </c>
      <c r="G19">
        <v>78.650000000000006</v>
      </c>
      <c r="H19">
        <v>0</v>
      </c>
      <c r="I19">
        <v>78.144999999999996</v>
      </c>
      <c r="J19">
        <v>16.056000000000001</v>
      </c>
      <c r="K19">
        <v>0</v>
      </c>
      <c r="L19" s="18">
        <f t="shared" si="0"/>
        <v>0.9420099999999999</v>
      </c>
      <c r="M19">
        <v>72.695999999999998</v>
      </c>
      <c r="N19">
        <v>92.858999999999995</v>
      </c>
      <c r="O19">
        <v>2.6339999999999999</v>
      </c>
      <c r="P19">
        <v>1.6479999999999999</v>
      </c>
      <c r="Q19">
        <v>0</v>
      </c>
      <c r="R19" s="18">
        <f t="shared" si="1"/>
        <v>0.97140999999999988</v>
      </c>
      <c r="S19">
        <v>72.135000000000005</v>
      </c>
      <c r="T19">
        <v>0</v>
      </c>
      <c r="U19">
        <v>84.341999999999999</v>
      </c>
      <c r="V19">
        <v>10.967000000000001</v>
      </c>
      <c r="W19">
        <v>0</v>
      </c>
      <c r="X19" s="18">
        <f t="shared" si="2"/>
        <v>0.95308999999999999</v>
      </c>
    </row>
    <row r="20" spans="1:24" s="27" customFormat="1" x14ac:dyDescent="0.25">
      <c r="A20" s="27">
        <v>0</v>
      </c>
      <c r="B20" s="27">
        <v>3</v>
      </c>
      <c r="C20" s="27">
        <v>2</v>
      </c>
      <c r="D20" s="27">
        <v>22</v>
      </c>
      <c r="E20" s="43" t="s">
        <v>618</v>
      </c>
      <c r="F20" s="49">
        <v>22</v>
      </c>
      <c r="G20" s="27">
        <v>70.677000000000007</v>
      </c>
      <c r="H20" s="27">
        <v>0</v>
      </c>
      <c r="I20" s="27">
        <v>73.052999999999997</v>
      </c>
      <c r="J20" s="27">
        <v>20.690999999999999</v>
      </c>
      <c r="K20" s="27">
        <v>0</v>
      </c>
      <c r="L20" s="28">
        <f t="shared" si="0"/>
        <v>0.93744000000000005</v>
      </c>
      <c r="M20" s="27">
        <v>71.950999999999993</v>
      </c>
      <c r="N20" s="27">
        <v>88.451999999999998</v>
      </c>
      <c r="O20" s="27">
        <v>1.016</v>
      </c>
      <c r="P20" s="27">
        <v>6.7560000000000002</v>
      </c>
      <c r="Q20" s="27">
        <v>0</v>
      </c>
      <c r="R20" s="28">
        <f t="shared" si="1"/>
        <v>0.96223999999999998</v>
      </c>
      <c r="S20" s="27">
        <v>71.405000000000001</v>
      </c>
      <c r="T20" s="27">
        <v>0.56999999999999995</v>
      </c>
      <c r="U20" s="27">
        <v>25.294</v>
      </c>
      <c r="V20" s="27">
        <v>63.140999999999998</v>
      </c>
      <c r="W20" s="27">
        <v>0</v>
      </c>
      <c r="X20" s="28">
        <f t="shared" si="2"/>
        <v>0.89005000000000001</v>
      </c>
    </row>
    <row r="21" spans="1:24" s="27" customFormat="1" x14ac:dyDescent="0.25">
      <c r="A21" s="27">
        <v>0</v>
      </c>
      <c r="B21" s="27">
        <v>3</v>
      </c>
      <c r="C21" s="27">
        <v>2</v>
      </c>
      <c r="D21" s="27">
        <v>23</v>
      </c>
      <c r="E21" s="43" t="s">
        <v>618</v>
      </c>
      <c r="F21" s="49">
        <v>23</v>
      </c>
      <c r="G21" s="27">
        <v>73.774000000000001</v>
      </c>
      <c r="H21" s="27">
        <v>0</v>
      </c>
      <c r="I21" s="27">
        <v>59.433999999999997</v>
      </c>
      <c r="J21" s="27">
        <v>33.225999999999999</v>
      </c>
      <c r="K21" s="27">
        <v>0</v>
      </c>
      <c r="L21" s="28">
        <f t="shared" si="0"/>
        <v>0.92659999999999998</v>
      </c>
      <c r="M21" s="27">
        <v>78.010000000000005</v>
      </c>
      <c r="N21" s="27">
        <v>83.510999999999996</v>
      </c>
      <c r="O21" s="27">
        <v>6.8040000000000003</v>
      </c>
      <c r="P21" s="27">
        <v>5.8259999999999996</v>
      </c>
      <c r="Q21" s="27">
        <v>0.72399999999999998</v>
      </c>
      <c r="R21" s="28">
        <f t="shared" si="1"/>
        <v>0.9686499999999999</v>
      </c>
      <c r="S21" s="27">
        <v>71.980999999999995</v>
      </c>
      <c r="T21" s="27">
        <v>0</v>
      </c>
      <c r="U21" s="27">
        <v>56.85</v>
      </c>
      <c r="V21" s="27">
        <v>35.082999999999998</v>
      </c>
      <c r="W21" s="27">
        <v>0</v>
      </c>
      <c r="X21" s="28">
        <f t="shared" si="2"/>
        <v>0.91932999999999998</v>
      </c>
    </row>
    <row r="22" spans="1:24" s="27" customFormat="1" x14ac:dyDescent="0.25">
      <c r="A22" s="27">
        <v>0</v>
      </c>
      <c r="B22" s="27">
        <v>3</v>
      </c>
      <c r="C22" s="27">
        <v>2</v>
      </c>
      <c r="D22" s="27">
        <v>24</v>
      </c>
      <c r="E22" s="43" t="s">
        <v>618</v>
      </c>
      <c r="F22" s="49">
        <v>24</v>
      </c>
      <c r="G22" s="27">
        <v>73.066999999999993</v>
      </c>
      <c r="H22" s="27">
        <v>0</v>
      </c>
      <c r="I22" s="27">
        <v>82.841999999999999</v>
      </c>
      <c r="J22" s="27">
        <v>16.343</v>
      </c>
      <c r="K22" s="27">
        <v>0</v>
      </c>
      <c r="L22" s="28">
        <f t="shared" si="0"/>
        <v>0.99185000000000001</v>
      </c>
      <c r="M22" s="27">
        <v>71.623999999999995</v>
      </c>
      <c r="N22" s="27">
        <v>77.179000000000002</v>
      </c>
      <c r="O22" s="27">
        <v>10.526999999999999</v>
      </c>
      <c r="P22" s="27">
        <v>3.923</v>
      </c>
      <c r="Q22" s="27">
        <v>0</v>
      </c>
      <c r="R22" s="28">
        <f t="shared" si="1"/>
        <v>0.91629000000000005</v>
      </c>
      <c r="S22" s="27">
        <v>71.436000000000007</v>
      </c>
      <c r="T22" s="27">
        <v>0</v>
      </c>
      <c r="U22" s="27">
        <v>87.358000000000004</v>
      </c>
      <c r="V22" s="27">
        <v>10.696</v>
      </c>
      <c r="W22" s="27">
        <v>0</v>
      </c>
      <c r="X22" s="28">
        <f t="shared" si="2"/>
        <v>0.98053999999999997</v>
      </c>
    </row>
    <row r="23" spans="1:24" s="8" customFormat="1" x14ac:dyDescent="0.25">
      <c r="A23" s="8">
        <v>0</v>
      </c>
      <c r="B23" s="8">
        <v>3</v>
      </c>
      <c r="C23" s="8">
        <v>2</v>
      </c>
      <c r="D23" s="8">
        <v>25</v>
      </c>
      <c r="E23" s="44" t="s">
        <v>618</v>
      </c>
      <c r="F23" s="17">
        <v>25</v>
      </c>
      <c r="G23" s="8">
        <v>71.903999999999996</v>
      </c>
      <c r="H23" s="8">
        <v>0</v>
      </c>
      <c r="I23" s="8">
        <v>74.626999999999995</v>
      </c>
      <c r="J23" s="8">
        <v>24.004000000000001</v>
      </c>
      <c r="K23" s="8">
        <v>0</v>
      </c>
      <c r="L23" s="19">
        <f t="shared" si="0"/>
        <v>0.98631000000000002</v>
      </c>
      <c r="M23" s="8">
        <v>73.786000000000001</v>
      </c>
      <c r="N23" s="8">
        <v>79.537000000000006</v>
      </c>
      <c r="O23" s="8">
        <v>8.0370000000000008</v>
      </c>
      <c r="P23" s="8">
        <v>3.6930000000000001</v>
      </c>
      <c r="Q23" s="8">
        <v>0</v>
      </c>
      <c r="R23" s="19">
        <f t="shared" si="1"/>
        <v>0.91267000000000009</v>
      </c>
      <c r="S23" s="8">
        <v>71.671999999999997</v>
      </c>
      <c r="T23" s="8">
        <v>1.026</v>
      </c>
      <c r="U23" s="8">
        <v>45.35</v>
      </c>
      <c r="V23" s="8">
        <v>37.68</v>
      </c>
      <c r="W23" s="8">
        <v>0</v>
      </c>
      <c r="X23" s="19">
        <f t="shared" si="2"/>
        <v>0.84056000000000008</v>
      </c>
    </row>
    <row r="24" spans="1:24" x14ac:dyDescent="0.25">
      <c r="A24">
        <v>0</v>
      </c>
      <c r="B24" s="27">
        <v>3</v>
      </c>
      <c r="C24" s="27">
        <v>2</v>
      </c>
      <c r="D24">
        <v>51</v>
      </c>
      <c r="E24" s="4" t="s">
        <v>615</v>
      </c>
      <c r="F24" s="16">
        <v>51</v>
      </c>
      <c r="G24">
        <v>66.647000000000006</v>
      </c>
      <c r="H24">
        <v>0</v>
      </c>
      <c r="I24" s="42">
        <v>66.909000000000006</v>
      </c>
      <c r="J24" s="42">
        <v>33.404000000000003</v>
      </c>
      <c r="K24">
        <v>0</v>
      </c>
      <c r="L24" s="18">
        <f t="shared" si="0"/>
        <v>1.0031300000000001</v>
      </c>
      <c r="M24">
        <v>72.83</v>
      </c>
      <c r="N24" s="42">
        <v>87.364000000000004</v>
      </c>
      <c r="O24" s="42">
        <v>0</v>
      </c>
      <c r="P24" s="42">
        <v>10.648999999999999</v>
      </c>
      <c r="Q24" s="42">
        <v>0.16800000000000001</v>
      </c>
      <c r="R24" s="18">
        <f>SUM(N24:Q24)/100</f>
        <v>0.98181000000000007</v>
      </c>
      <c r="S24">
        <v>72.016000000000005</v>
      </c>
      <c r="T24">
        <v>0</v>
      </c>
      <c r="U24" s="42">
        <v>45.994</v>
      </c>
      <c r="V24" s="42">
        <v>54.37</v>
      </c>
      <c r="W24">
        <v>0</v>
      </c>
      <c r="X24" s="18">
        <f>SUM(T24:W24)/100</f>
        <v>1.0036400000000001</v>
      </c>
    </row>
    <row r="25" spans="1:24" x14ac:dyDescent="0.25">
      <c r="A25">
        <v>0</v>
      </c>
      <c r="B25">
        <v>3</v>
      </c>
      <c r="C25">
        <v>2</v>
      </c>
      <c r="D25">
        <v>53</v>
      </c>
      <c r="E25" s="15" t="s">
        <v>647</v>
      </c>
      <c r="F25" s="16">
        <v>53</v>
      </c>
      <c r="G25">
        <v>65.094999999999999</v>
      </c>
      <c r="H25">
        <v>0</v>
      </c>
      <c r="I25" s="42">
        <v>65.698999999999998</v>
      </c>
      <c r="J25" s="42">
        <v>29.777999999999999</v>
      </c>
      <c r="K25">
        <v>0</v>
      </c>
      <c r="L25" s="18">
        <f t="shared" si="0"/>
        <v>0.95477000000000001</v>
      </c>
      <c r="M25">
        <v>72.063999999999993</v>
      </c>
      <c r="N25" s="42">
        <v>61.472999999999999</v>
      </c>
      <c r="O25" s="42">
        <v>6.7380000000000004</v>
      </c>
      <c r="P25" s="42">
        <v>22.663</v>
      </c>
      <c r="Q25" s="42">
        <v>0</v>
      </c>
      <c r="R25" s="18">
        <f t="shared" si="1"/>
        <v>0.90873999999999999</v>
      </c>
      <c r="S25">
        <v>72.191000000000003</v>
      </c>
      <c r="T25">
        <v>0</v>
      </c>
      <c r="U25" s="42">
        <v>61.075000000000003</v>
      </c>
      <c r="V25" s="42">
        <v>34.249000000000002</v>
      </c>
      <c r="W25">
        <v>0</v>
      </c>
      <c r="X25" s="18">
        <f t="shared" si="2"/>
        <v>0.95324000000000009</v>
      </c>
    </row>
    <row r="26" spans="1:24" x14ac:dyDescent="0.25">
      <c r="A26">
        <v>0</v>
      </c>
      <c r="B26">
        <v>3</v>
      </c>
      <c r="C26">
        <v>2</v>
      </c>
      <c r="D26">
        <v>54</v>
      </c>
      <c r="E26" s="5" t="s">
        <v>617</v>
      </c>
      <c r="F26" s="16">
        <v>54</v>
      </c>
      <c r="G26">
        <v>71.087999999999994</v>
      </c>
      <c r="H26">
        <v>0</v>
      </c>
      <c r="I26" s="42">
        <v>80.073999999999998</v>
      </c>
      <c r="J26" s="42">
        <v>17.766999999999999</v>
      </c>
      <c r="K26">
        <v>0</v>
      </c>
      <c r="L26" s="18">
        <f t="shared" si="0"/>
        <v>0.97840999999999989</v>
      </c>
      <c r="M26">
        <v>71.662999999999997</v>
      </c>
      <c r="N26" s="42">
        <v>95.644999999999996</v>
      </c>
      <c r="O26" s="42">
        <v>1.3939999999999999</v>
      </c>
      <c r="P26" s="42">
        <v>1.69</v>
      </c>
      <c r="Q26" s="42">
        <v>0</v>
      </c>
      <c r="R26" s="18">
        <f t="shared" si="1"/>
        <v>0.98729</v>
      </c>
      <c r="S26">
        <v>71.647999999999996</v>
      </c>
      <c r="T26">
        <v>0.74</v>
      </c>
      <c r="U26" s="42">
        <v>41.125999999999998</v>
      </c>
      <c r="V26" s="42">
        <v>57.981000000000002</v>
      </c>
      <c r="W26">
        <v>0</v>
      </c>
      <c r="X26" s="18">
        <f t="shared" si="2"/>
        <v>0.99847000000000008</v>
      </c>
    </row>
    <row r="27" spans="1:24" x14ac:dyDescent="0.25">
      <c r="A27">
        <v>0</v>
      </c>
      <c r="B27">
        <v>3</v>
      </c>
      <c r="C27">
        <v>2</v>
      </c>
      <c r="D27">
        <v>55</v>
      </c>
      <c r="E27" s="5" t="s">
        <v>617</v>
      </c>
      <c r="F27" s="16">
        <v>55</v>
      </c>
      <c r="G27">
        <v>69.924999999999997</v>
      </c>
      <c r="H27">
        <v>0</v>
      </c>
      <c r="I27" s="42">
        <v>69.864999999999995</v>
      </c>
      <c r="J27" s="42">
        <v>23.992999999999999</v>
      </c>
      <c r="K27">
        <v>0</v>
      </c>
      <c r="L27" s="18">
        <f t="shared" si="0"/>
        <v>0.93857999999999986</v>
      </c>
      <c r="M27">
        <v>71.784999999999997</v>
      </c>
      <c r="N27" s="42">
        <v>90.834999999999994</v>
      </c>
      <c r="O27" s="42">
        <v>3.718</v>
      </c>
      <c r="P27" s="42">
        <v>3.2650000000000001</v>
      </c>
      <c r="Q27" s="42">
        <v>0</v>
      </c>
      <c r="R27" s="18">
        <f t="shared" si="1"/>
        <v>0.97817999999999994</v>
      </c>
      <c r="S27">
        <v>71.956999999999994</v>
      </c>
      <c r="T27">
        <v>1.7050000000000001</v>
      </c>
      <c r="U27" s="42">
        <v>59.122999999999998</v>
      </c>
      <c r="V27" s="42">
        <v>29.645</v>
      </c>
      <c r="W27">
        <v>1.702</v>
      </c>
      <c r="X27" s="18">
        <f t="shared" si="2"/>
        <v>0.92174999999999996</v>
      </c>
    </row>
    <row r="28" spans="1:24" x14ac:dyDescent="0.25">
      <c r="A28">
        <v>0</v>
      </c>
      <c r="B28">
        <v>3</v>
      </c>
      <c r="C28">
        <v>2</v>
      </c>
      <c r="D28">
        <v>56</v>
      </c>
      <c r="E28" s="5" t="s">
        <v>617</v>
      </c>
      <c r="F28" s="16">
        <v>56</v>
      </c>
      <c r="G28">
        <v>74.274000000000001</v>
      </c>
      <c r="H28">
        <v>0</v>
      </c>
      <c r="I28" s="42">
        <v>80.965999999999994</v>
      </c>
      <c r="J28" s="42">
        <v>16.018000000000001</v>
      </c>
      <c r="K28">
        <v>0</v>
      </c>
      <c r="L28" s="18">
        <f t="shared" si="0"/>
        <v>0.96983999999999992</v>
      </c>
      <c r="M28">
        <v>72.031000000000006</v>
      </c>
      <c r="N28" s="42">
        <v>1.4470000000000001</v>
      </c>
      <c r="O28" s="42">
        <v>70.524000000000001</v>
      </c>
      <c r="P28" s="42">
        <v>20.562999999999999</v>
      </c>
      <c r="Q28" s="42">
        <v>1.272</v>
      </c>
      <c r="R28" s="18">
        <f t="shared" si="1"/>
        <v>0.93806000000000012</v>
      </c>
      <c r="S28">
        <v>70.793000000000006</v>
      </c>
      <c r="T28">
        <v>0</v>
      </c>
      <c r="U28" s="42">
        <v>62.075000000000003</v>
      </c>
      <c r="V28" s="42">
        <v>34.515000000000001</v>
      </c>
      <c r="W28">
        <v>0</v>
      </c>
      <c r="X28" s="18">
        <f t="shared" si="2"/>
        <v>0.96589999999999998</v>
      </c>
    </row>
    <row r="29" spans="1:24" x14ac:dyDescent="0.25">
      <c r="A29">
        <v>0</v>
      </c>
      <c r="B29">
        <v>3</v>
      </c>
      <c r="C29">
        <v>2</v>
      </c>
      <c r="D29">
        <v>57</v>
      </c>
      <c r="E29" s="5" t="s">
        <v>617</v>
      </c>
      <c r="F29" s="16">
        <v>57</v>
      </c>
      <c r="G29">
        <v>75.385000000000005</v>
      </c>
      <c r="H29">
        <v>0</v>
      </c>
      <c r="I29" s="42">
        <v>82.734999999999999</v>
      </c>
      <c r="J29" s="42">
        <v>17.189</v>
      </c>
      <c r="K29">
        <v>0</v>
      </c>
      <c r="L29" s="18">
        <f t="shared" si="0"/>
        <v>0.99924000000000002</v>
      </c>
      <c r="M29">
        <v>70.494</v>
      </c>
      <c r="N29" s="42">
        <v>1.3380000000000001</v>
      </c>
      <c r="O29" s="42">
        <v>86.584999999999994</v>
      </c>
      <c r="P29" s="42">
        <v>11.375</v>
      </c>
      <c r="Q29" s="42">
        <v>0</v>
      </c>
      <c r="R29" s="18">
        <f t="shared" si="1"/>
        <v>0.99297999999999986</v>
      </c>
      <c r="S29">
        <v>70.385000000000005</v>
      </c>
      <c r="T29">
        <v>0</v>
      </c>
      <c r="U29" s="42">
        <v>79.075000000000003</v>
      </c>
      <c r="V29" s="42">
        <v>20.666</v>
      </c>
      <c r="W29">
        <v>0</v>
      </c>
      <c r="X29" s="18">
        <f t="shared" si="2"/>
        <v>0.99741000000000002</v>
      </c>
    </row>
    <row r="30" spans="1:24" x14ac:dyDescent="0.25">
      <c r="A30">
        <v>0</v>
      </c>
      <c r="B30">
        <v>3</v>
      </c>
      <c r="C30">
        <v>2</v>
      </c>
      <c r="D30">
        <v>58</v>
      </c>
      <c r="E30" s="5" t="s">
        <v>617</v>
      </c>
      <c r="F30" s="16">
        <v>58</v>
      </c>
      <c r="G30">
        <v>72.433999999999997</v>
      </c>
      <c r="H30">
        <v>0</v>
      </c>
      <c r="I30" s="42">
        <v>70.825999999999993</v>
      </c>
      <c r="J30" s="42">
        <v>14.824999999999999</v>
      </c>
      <c r="K30">
        <v>0</v>
      </c>
      <c r="L30" s="18">
        <f t="shared" si="0"/>
        <v>0.85650999999999999</v>
      </c>
      <c r="M30">
        <v>73.049000000000007</v>
      </c>
      <c r="N30" s="42">
        <v>97.608000000000004</v>
      </c>
      <c r="O30" s="42">
        <v>0.84599999999999997</v>
      </c>
      <c r="P30" s="42">
        <v>0.36399999999999999</v>
      </c>
      <c r="Q30" s="42">
        <v>0</v>
      </c>
      <c r="R30" s="18">
        <f>SUM(N30:Q30)/100</f>
        <v>0.98818000000000017</v>
      </c>
      <c r="S30">
        <v>71.807000000000002</v>
      </c>
      <c r="T30">
        <v>0</v>
      </c>
      <c r="U30" s="42">
        <v>77.784999999999997</v>
      </c>
      <c r="V30" s="42">
        <v>20.084</v>
      </c>
      <c r="W30">
        <v>0</v>
      </c>
      <c r="X30" s="18">
        <f t="shared" si="2"/>
        <v>0.97868999999999995</v>
      </c>
    </row>
    <row r="31" spans="1:24" x14ac:dyDescent="0.25">
      <c r="A31">
        <v>0</v>
      </c>
      <c r="B31">
        <v>3</v>
      </c>
      <c r="C31">
        <v>2</v>
      </c>
      <c r="D31">
        <v>59</v>
      </c>
      <c r="E31" s="5" t="s">
        <v>617</v>
      </c>
      <c r="F31" s="16">
        <v>59</v>
      </c>
      <c r="G31">
        <v>64.152000000000001</v>
      </c>
      <c r="H31">
        <v>0</v>
      </c>
      <c r="I31">
        <v>77.588999999999999</v>
      </c>
      <c r="J31">
        <v>17.75</v>
      </c>
      <c r="K31">
        <v>0</v>
      </c>
      <c r="L31" s="18">
        <f t="shared" si="0"/>
        <v>0.95338999999999996</v>
      </c>
      <c r="M31">
        <v>70.896000000000001</v>
      </c>
      <c r="N31">
        <v>95.447999999999993</v>
      </c>
      <c r="O31">
        <v>1.234</v>
      </c>
      <c r="P31">
        <v>0.47299999999999998</v>
      </c>
      <c r="Q31">
        <v>0</v>
      </c>
      <c r="R31" s="18">
        <f t="shared" si="1"/>
        <v>0.97154999999999991</v>
      </c>
      <c r="S31">
        <v>71.216999999999999</v>
      </c>
      <c r="T31">
        <v>0</v>
      </c>
      <c r="U31">
        <v>79.209999999999994</v>
      </c>
      <c r="V31">
        <v>17.350999999999999</v>
      </c>
      <c r="W31">
        <v>0</v>
      </c>
      <c r="X31" s="18">
        <f t="shared" si="2"/>
        <v>0.96560999999999997</v>
      </c>
    </row>
    <row r="32" spans="1:24" x14ac:dyDescent="0.25">
      <c r="A32">
        <v>0</v>
      </c>
      <c r="B32">
        <v>3</v>
      </c>
      <c r="C32">
        <v>2</v>
      </c>
      <c r="D32">
        <v>60</v>
      </c>
      <c r="E32" s="5" t="s">
        <v>617</v>
      </c>
      <c r="F32" s="16">
        <v>60</v>
      </c>
      <c r="G32">
        <v>71.460999999999999</v>
      </c>
      <c r="H32">
        <v>0</v>
      </c>
      <c r="I32">
        <v>73.254000000000005</v>
      </c>
      <c r="J32">
        <v>22.824999999999999</v>
      </c>
      <c r="K32">
        <v>0</v>
      </c>
      <c r="L32" s="18">
        <f t="shared" si="0"/>
        <v>0.96079000000000003</v>
      </c>
      <c r="M32">
        <v>70.046999999999997</v>
      </c>
      <c r="N32">
        <v>65.659000000000006</v>
      </c>
      <c r="O32">
        <v>28.007000000000001</v>
      </c>
      <c r="P32">
        <v>3.819</v>
      </c>
      <c r="Q32">
        <v>0</v>
      </c>
      <c r="R32" s="18">
        <f t="shared" si="1"/>
        <v>0.97485000000000011</v>
      </c>
      <c r="S32">
        <v>69.558000000000007</v>
      </c>
      <c r="T32">
        <v>0</v>
      </c>
      <c r="U32">
        <v>59.914000000000001</v>
      </c>
      <c r="V32">
        <v>37.750999999999998</v>
      </c>
      <c r="W32">
        <v>0</v>
      </c>
      <c r="X32" s="18">
        <f t="shared" si="2"/>
        <v>0.97664999999999991</v>
      </c>
    </row>
    <row r="33" spans="1:24" x14ac:dyDescent="0.25">
      <c r="A33">
        <v>0</v>
      </c>
      <c r="B33">
        <v>3</v>
      </c>
      <c r="C33">
        <v>2</v>
      </c>
      <c r="D33">
        <v>61</v>
      </c>
      <c r="E33" s="5" t="s">
        <v>617</v>
      </c>
      <c r="F33" s="16">
        <v>61</v>
      </c>
      <c r="G33">
        <v>64.516000000000005</v>
      </c>
      <c r="H33">
        <v>0</v>
      </c>
      <c r="I33">
        <v>77.712999999999994</v>
      </c>
      <c r="J33">
        <v>20.696999999999999</v>
      </c>
      <c r="K33">
        <v>0</v>
      </c>
      <c r="L33" s="18">
        <f t="shared" si="0"/>
        <v>0.98409999999999997</v>
      </c>
      <c r="M33">
        <v>71.796999999999997</v>
      </c>
      <c r="N33">
        <v>92.918999999999997</v>
      </c>
      <c r="O33">
        <v>0</v>
      </c>
      <c r="P33">
        <v>1.536</v>
      </c>
      <c r="Q33">
        <v>0</v>
      </c>
      <c r="R33" s="18">
        <f t="shared" si="1"/>
        <v>0.94455</v>
      </c>
      <c r="S33">
        <v>68.766000000000005</v>
      </c>
      <c r="T33">
        <v>0</v>
      </c>
      <c r="U33">
        <v>67.129000000000005</v>
      </c>
      <c r="V33">
        <v>15.394</v>
      </c>
      <c r="W33">
        <v>0</v>
      </c>
      <c r="X33" s="18">
        <f t="shared" si="2"/>
        <v>0.82523000000000013</v>
      </c>
    </row>
    <row r="34" spans="1:24" x14ac:dyDescent="0.25">
      <c r="A34">
        <v>0</v>
      </c>
      <c r="B34">
        <v>3</v>
      </c>
      <c r="C34">
        <v>2</v>
      </c>
      <c r="D34">
        <v>62</v>
      </c>
      <c r="E34" s="5" t="s">
        <v>617</v>
      </c>
      <c r="F34" s="16">
        <v>62</v>
      </c>
      <c r="G34">
        <v>75.834000000000003</v>
      </c>
      <c r="H34">
        <v>0</v>
      </c>
      <c r="I34">
        <v>77.977000000000004</v>
      </c>
      <c r="J34">
        <v>15.129</v>
      </c>
      <c r="K34">
        <v>0</v>
      </c>
      <c r="L34" s="18">
        <f t="shared" si="0"/>
        <v>0.93106000000000011</v>
      </c>
      <c r="M34">
        <v>71.510000000000005</v>
      </c>
      <c r="N34">
        <v>0.88500000000000001</v>
      </c>
      <c r="O34">
        <v>91.896000000000001</v>
      </c>
      <c r="P34">
        <v>2.9580000000000002</v>
      </c>
      <c r="Q34">
        <v>0.192</v>
      </c>
      <c r="R34" s="18">
        <f t="shared" si="1"/>
        <v>0.95931</v>
      </c>
      <c r="S34">
        <v>71.283000000000001</v>
      </c>
      <c r="T34">
        <v>0</v>
      </c>
      <c r="U34">
        <v>64.25</v>
      </c>
      <c r="V34">
        <v>32.698</v>
      </c>
      <c r="W34">
        <v>0</v>
      </c>
      <c r="X34" s="18">
        <f t="shared" si="2"/>
        <v>0.96948000000000012</v>
      </c>
    </row>
    <row r="35" spans="1:24" x14ac:dyDescent="0.25">
      <c r="A35">
        <v>0</v>
      </c>
      <c r="B35">
        <v>3</v>
      </c>
      <c r="C35">
        <v>2</v>
      </c>
      <c r="D35">
        <v>63</v>
      </c>
      <c r="E35" s="5" t="s">
        <v>617</v>
      </c>
      <c r="F35">
        <v>63</v>
      </c>
      <c r="G35">
        <v>66.19</v>
      </c>
      <c r="H35">
        <v>0</v>
      </c>
      <c r="I35">
        <v>74.685000000000002</v>
      </c>
      <c r="J35">
        <v>22.683</v>
      </c>
      <c r="K35">
        <v>0</v>
      </c>
      <c r="L35" s="18">
        <f t="shared" si="0"/>
        <v>0.97367999999999999</v>
      </c>
      <c r="M35">
        <v>72.462999999999994</v>
      </c>
      <c r="N35">
        <v>93.346999999999994</v>
      </c>
      <c r="O35">
        <v>1.0569999999999999</v>
      </c>
      <c r="P35">
        <v>1.931</v>
      </c>
      <c r="Q35">
        <v>0</v>
      </c>
      <c r="R35" s="18">
        <f t="shared" si="1"/>
        <v>0.96334999999999993</v>
      </c>
      <c r="S35">
        <v>70.701999999999998</v>
      </c>
      <c r="T35">
        <v>0.40600000000000003</v>
      </c>
      <c r="U35">
        <v>76.185000000000002</v>
      </c>
      <c r="V35">
        <v>17.2</v>
      </c>
      <c r="W35">
        <v>0</v>
      </c>
      <c r="X35" s="18">
        <f t="shared" si="2"/>
        <v>0.93791000000000013</v>
      </c>
    </row>
    <row r="36" spans="1:24" x14ac:dyDescent="0.25">
      <c r="A36">
        <v>0</v>
      </c>
      <c r="B36">
        <v>3</v>
      </c>
      <c r="C36">
        <v>2</v>
      </c>
      <c r="D36">
        <v>65</v>
      </c>
      <c r="E36" s="5" t="s">
        <v>617</v>
      </c>
      <c r="F36">
        <v>65</v>
      </c>
      <c r="G36">
        <v>68.567999999999998</v>
      </c>
      <c r="H36">
        <v>0</v>
      </c>
      <c r="I36">
        <v>58.606000000000002</v>
      </c>
      <c r="J36">
        <v>37.220999999999997</v>
      </c>
      <c r="K36">
        <v>0</v>
      </c>
      <c r="L36" s="18">
        <f t="shared" si="0"/>
        <v>0.95826999999999996</v>
      </c>
      <c r="M36">
        <v>72.260999999999996</v>
      </c>
      <c r="N36">
        <v>95.582999999999998</v>
      </c>
      <c r="O36">
        <v>2.79</v>
      </c>
      <c r="P36">
        <v>0.81399999999999995</v>
      </c>
      <c r="Q36">
        <v>0</v>
      </c>
      <c r="R36" s="18">
        <f t="shared" si="1"/>
        <v>0.99187000000000003</v>
      </c>
      <c r="S36">
        <v>71.879000000000005</v>
      </c>
      <c r="T36">
        <v>0</v>
      </c>
      <c r="U36">
        <v>73.703000000000003</v>
      </c>
      <c r="V36">
        <v>24.536000000000001</v>
      </c>
      <c r="W36">
        <v>0</v>
      </c>
      <c r="X36" s="18">
        <f t="shared" si="2"/>
        <v>0.9823900000000001</v>
      </c>
    </row>
    <row r="37" spans="1:24" x14ac:dyDescent="0.25">
      <c r="A37">
        <v>0</v>
      </c>
      <c r="B37">
        <v>3</v>
      </c>
      <c r="C37">
        <v>2</v>
      </c>
      <c r="D37">
        <v>66</v>
      </c>
      <c r="E37" s="5" t="s">
        <v>617</v>
      </c>
      <c r="F37">
        <v>66</v>
      </c>
      <c r="G37">
        <v>62.875999999999998</v>
      </c>
      <c r="H37">
        <v>0</v>
      </c>
      <c r="I37">
        <v>78.765000000000001</v>
      </c>
      <c r="J37">
        <v>17.593</v>
      </c>
      <c r="K37">
        <v>0</v>
      </c>
      <c r="L37" s="18">
        <f t="shared" si="0"/>
        <v>0.96357999999999999</v>
      </c>
      <c r="M37">
        <v>72.715000000000003</v>
      </c>
      <c r="N37">
        <v>73.263000000000005</v>
      </c>
      <c r="O37">
        <v>13.422000000000001</v>
      </c>
      <c r="P37">
        <v>2.3010000000000002</v>
      </c>
      <c r="Q37">
        <v>0</v>
      </c>
      <c r="R37" s="18">
        <f t="shared" si="1"/>
        <v>0.8898600000000001</v>
      </c>
      <c r="S37">
        <v>71.545000000000002</v>
      </c>
      <c r="T37">
        <v>0.23300000000000001</v>
      </c>
      <c r="U37">
        <v>62.837000000000003</v>
      </c>
      <c r="V37">
        <v>29.010999999999999</v>
      </c>
      <c r="W37">
        <v>0</v>
      </c>
      <c r="X37" s="18">
        <f t="shared" si="2"/>
        <v>0.92081000000000002</v>
      </c>
    </row>
    <row r="38" spans="1:24" x14ac:dyDescent="0.25">
      <c r="A38">
        <v>0</v>
      </c>
      <c r="B38">
        <v>3</v>
      </c>
      <c r="C38">
        <v>2</v>
      </c>
      <c r="D38">
        <v>67</v>
      </c>
      <c r="E38" s="6" t="s">
        <v>618</v>
      </c>
      <c r="F38">
        <v>67</v>
      </c>
      <c r="G38">
        <v>72.200999999999993</v>
      </c>
      <c r="H38">
        <v>0</v>
      </c>
      <c r="I38">
        <v>93.635999999999996</v>
      </c>
      <c r="J38">
        <v>5.8529999999999998</v>
      </c>
      <c r="K38">
        <v>0</v>
      </c>
      <c r="L38" s="18">
        <f t="shared" si="0"/>
        <v>0.99488999999999994</v>
      </c>
      <c r="M38">
        <v>71.950999999999993</v>
      </c>
      <c r="N38">
        <v>0.4</v>
      </c>
      <c r="O38">
        <v>57.072000000000003</v>
      </c>
      <c r="P38">
        <v>33.985999999999997</v>
      </c>
      <c r="Q38">
        <v>2.2749999999999999</v>
      </c>
      <c r="R38" s="18">
        <f t="shared" si="1"/>
        <v>0.93733</v>
      </c>
      <c r="S38">
        <v>70.313000000000002</v>
      </c>
      <c r="T38">
        <v>0</v>
      </c>
      <c r="U38">
        <v>79.028999999999996</v>
      </c>
      <c r="V38">
        <v>19.956</v>
      </c>
      <c r="W38">
        <v>0</v>
      </c>
      <c r="X38" s="18">
        <f t="shared" si="2"/>
        <v>0.98985000000000001</v>
      </c>
    </row>
    <row r="39" spans="1:24" x14ac:dyDescent="0.25">
      <c r="A39">
        <v>0</v>
      </c>
      <c r="B39">
        <v>3</v>
      </c>
      <c r="C39">
        <v>2</v>
      </c>
      <c r="D39">
        <v>68</v>
      </c>
      <c r="E39" s="6" t="s">
        <v>618</v>
      </c>
      <c r="F39">
        <v>68</v>
      </c>
      <c r="G39">
        <v>70.52</v>
      </c>
      <c r="H39">
        <v>0</v>
      </c>
      <c r="I39">
        <v>69.986000000000004</v>
      </c>
      <c r="J39">
        <v>20.295999999999999</v>
      </c>
      <c r="K39">
        <v>0</v>
      </c>
      <c r="L39" s="18">
        <f t="shared" si="0"/>
        <v>0.90282000000000007</v>
      </c>
      <c r="M39">
        <v>72.162000000000006</v>
      </c>
      <c r="N39">
        <v>97.757999999999996</v>
      </c>
      <c r="O39">
        <v>0.88</v>
      </c>
      <c r="P39">
        <v>0.18</v>
      </c>
      <c r="Q39">
        <v>0</v>
      </c>
      <c r="R39" s="18">
        <f t="shared" si="1"/>
        <v>0.98817999999999995</v>
      </c>
      <c r="S39">
        <v>71.697999999999993</v>
      </c>
      <c r="T39">
        <v>0</v>
      </c>
      <c r="U39">
        <v>56.335999999999999</v>
      </c>
      <c r="V39">
        <v>37.606000000000002</v>
      </c>
      <c r="W39">
        <v>0</v>
      </c>
      <c r="X39" s="18">
        <f t="shared" si="2"/>
        <v>0.93942000000000003</v>
      </c>
    </row>
    <row r="40" spans="1:24" x14ac:dyDescent="0.25">
      <c r="A40">
        <v>0</v>
      </c>
      <c r="B40">
        <v>3</v>
      </c>
      <c r="C40">
        <v>2</v>
      </c>
      <c r="D40">
        <v>69</v>
      </c>
      <c r="E40" s="6" t="s">
        <v>618</v>
      </c>
      <c r="F40">
        <v>69</v>
      </c>
      <c r="G40">
        <v>73.472999999999999</v>
      </c>
      <c r="H40">
        <v>0</v>
      </c>
      <c r="I40">
        <v>74.774000000000001</v>
      </c>
      <c r="J40">
        <v>24.178000000000001</v>
      </c>
      <c r="K40">
        <v>0</v>
      </c>
      <c r="L40" s="18">
        <f t="shared" si="0"/>
        <v>0.98951999999999996</v>
      </c>
      <c r="M40">
        <v>72.376999999999995</v>
      </c>
      <c r="N40">
        <v>96.820999999999998</v>
      </c>
      <c r="O40">
        <v>0</v>
      </c>
      <c r="P40">
        <v>0.23100000000000001</v>
      </c>
      <c r="Q40">
        <v>0</v>
      </c>
      <c r="R40" s="18">
        <f t="shared" si="1"/>
        <v>0.97051999999999994</v>
      </c>
      <c r="S40">
        <v>71.293999999999997</v>
      </c>
      <c r="T40">
        <v>0</v>
      </c>
      <c r="U40">
        <v>61.933999999999997</v>
      </c>
      <c r="V40">
        <v>34.22</v>
      </c>
      <c r="W40">
        <v>0</v>
      </c>
      <c r="X40" s="18">
        <f t="shared" si="2"/>
        <v>0.96153999999999995</v>
      </c>
    </row>
    <row r="41" spans="1:24" x14ac:dyDescent="0.25">
      <c r="A41">
        <v>0</v>
      </c>
      <c r="B41">
        <v>3</v>
      </c>
      <c r="C41">
        <v>2</v>
      </c>
      <c r="D41">
        <v>70</v>
      </c>
      <c r="E41" s="6" t="s">
        <v>618</v>
      </c>
      <c r="F41">
        <v>70</v>
      </c>
      <c r="G41">
        <v>61.908999999999999</v>
      </c>
      <c r="H41">
        <v>0</v>
      </c>
      <c r="I41">
        <v>77.045000000000002</v>
      </c>
      <c r="J41">
        <v>16.742000000000001</v>
      </c>
      <c r="K41">
        <v>0.375</v>
      </c>
      <c r="L41" s="18">
        <f t="shared" si="0"/>
        <v>0.94162000000000001</v>
      </c>
      <c r="M41">
        <v>72.155000000000001</v>
      </c>
      <c r="N41">
        <v>65.406000000000006</v>
      </c>
      <c r="O41">
        <v>10.375</v>
      </c>
      <c r="P41">
        <v>15.952999999999999</v>
      </c>
      <c r="Q41">
        <v>0</v>
      </c>
      <c r="R41" s="18">
        <f t="shared" si="1"/>
        <v>0.91734000000000004</v>
      </c>
      <c r="S41">
        <v>71.566999999999993</v>
      </c>
      <c r="T41">
        <v>0.35599999999999998</v>
      </c>
      <c r="U41">
        <v>35.768000000000001</v>
      </c>
      <c r="V41">
        <v>50.423000000000002</v>
      </c>
      <c r="W41">
        <v>0</v>
      </c>
      <c r="X41" s="18">
        <f t="shared" si="2"/>
        <v>0.86546999999999996</v>
      </c>
    </row>
    <row r="42" spans="1:24" x14ac:dyDescent="0.25">
      <c r="A42">
        <v>0</v>
      </c>
      <c r="B42">
        <v>3</v>
      </c>
      <c r="C42">
        <v>2</v>
      </c>
      <c r="D42">
        <v>71</v>
      </c>
      <c r="E42" s="6" t="s">
        <v>618</v>
      </c>
      <c r="F42">
        <v>71</v>
      </c>
      <c r="G42">
        <v>70.456000000000003</v>
      </c>
      <c r="H42">
        <v>0</v>
      </c>
      <c r="I42">
        <v>87.497</v>
      </c>
      <c r="J42">
        <v>12.72</v>
      </c>
      <c r="K42">
        <v>0</v>
      </c>
      <c r="L42" s="18">
        <f t="shared" si="0"/>
        <v>1.00217</v>
      </c>
      <c r="M42">
        <v>71.066999999999993</v>
      </c>
      <c r="N42">
        <v>97.231999999999999</v>
      </c>
      <c r="O42">
        <v>0</v>
      </c>
      <c r="P42">
        <v>1.7270000000000001</v>
      </c>
      <c r="Q42">
        <v>0</v>
      </c>
      <c r="R42" s="18">
        <f t="shared" si="1"/>
        <v>0.98959000000000008</v>
      </c>
      <c r="S42">
        <v>71.741</v>
      </c>
      <c r="T42">
        <v>0</v>
      </c>
      <c r="U42">
        <v>51.555999999999997</v>
      </c>
      <c r="V42">
        <v>47.048000000000002</v>
      </c>
      <c r="W42">
        <v>0</v>
      </c>
      <c r="X42" s="18">
        <f t="shared" si="2"/>
        <v>0.98604000000000003</v>
      </c>
    </row>
    <row r="43" spans="1:24" x14ac:dyDescent="0.25">
      <c r="A43">
        <v>0</v>
      </c>
      <c r="B43">
        <v>3</v>
      </c>
      <c r="C43">
        <v>2</v>
      </c>
      <c r="D43">
        <v>72</v>
      </c>
      <c r="E43" s="6" t="s">
        <v>618</v>
      </c>
      <c r="F43">
        <v>72</v>
      </c>
      <c r="G43">
        <v>70.938000000000002</v>
      </c>
      <c r="H43">
        <v>0</v>
      </c>
      <c r="I43">
        <v>64.019000000000005</v>
      </c>
      <c r="J43">
        <v>36.22</v>
      </c>
      <c r="K43">
        <v>0</v>
      </c>
      <c r="L43" s="18">
        <f t="shared" si="0"/>
        <v>1.0023900000000001</v>
      </c>
      <c r="M43">
        <v>72.096999999999994</v>
      </c>
      <c r="N43">
        <v>98.796999999999997</v>
      </c>
      <c r="O43">
        <v>0</v>
      </c>
      <c r="P43">
        <v>0.78600000000000003</v>
      </c>
      <c r="Q43">
        <v>0</v>
      </c>
      <c r="R43" s="18">
        <f t="shared" si="1"/>
        <v>0.99582999999999999</v>
      </c>
      <c r="S43">
        <v>72.331000000000003</v>
      </c>
      <c r="T43">
        <v>0</v>
      </c>
      <c r="U43">
        <v>78.58</v>
      </c>
      <c r="V43">
        <v>18.170999999999999</v>
      </c>
      <c r="W43">
        <v>0</v>
      </c>
      <c r="X43" s="18">
        <f t="shared" si="2"/>
        <v>0.96751000000000009</v>
      </c>
    </row>
    <row r="44" spans="1:24" x14ac:dyDescent="0.25">
      <c r="A44">
        <v>0</v>
      </c>
      <c r="B44">
        <v>3</v>
      </c>
      <c r="C44">
        <v>2</v>
      </c>
      <c r="D44">
        <v>73</v>
      </c>
      <c r="E44" s="6" t="s">
        <v>618</v>
      </c>
      <c r="F44">
        <v>73</v>
      </c>
      <c r="G44">
        <v>74.649000000000001</v>
      </c>
      <c r="H44">
        <v>0</v>
      </c>
      <c r="I44">
        <v>82.757999999999996</v>
      </c>
      <c r="J44">
        <v>15.2</v>
      </c>
      <c r="K44">
        <v>0</v>
      </c>
      <c r="L44" s="18">
        <f t="shared" si="0"/>
        <v>0.97958000000000001</v>
      </c>
      <c r="M44">
        <v>72.593000000000004</v>
      </c>
      <c r="N44">
        <v>91.159000000000006</v>
      </c>
      <c r="O44">
        <v>0.28399999999999997</v>
      </c>
      <c r="P44">
        <v>0.20499999999999999</v>
      </c>
      <c r="Q44">
        <v>0</v>
      </c>
      <c r="R44" s="18">
        <f t="shared" si="1"/>
        <v>0.91648000000000007</v>
      </c>
      <c r="S44">
        <v>70.415000000000006</v>
      </c>
      <c r="T44">
        <v>0</v>
      </c>
      <c r="U44">
        <v>68.447000000000003</v>
      </c>
      <c r="V44">
        <v>31.254999999999999</v>
      </c>
      <c r="W44">
        <v>0</v>
      </c>
      <c r="X44" s="18">
        <f t="shared" si="2"/>
        <v>0.99702000000000002</v>
      </c>
    </row>
    <row r="45" spans="1:24" x14ac:dyDescent="0.25">
      <c r="A45">
        <v>0</v>
      </c>
      <c r="B45">
        <v>3</v>
      </c>
      <c r="C45">
        <v>2</v>
      </c>
      <c r="D45">
        <v>74</v>
      </c>
      <c r="E45" s="6" t="s">
        <v>618</v>
      </c>
      <c r="F45">
        <v>74</v>
      </c>
      <c r="G45">
        <v>69.918999999999997</v>
      </c>
      <c r="H45">
        <v>0</v>
      </c>
      <c r="I45">
        <v>76.534000000000006</v>
      </c>
      <c r="J45">
        <v>22.277000000000001</v>
      </c>
      <c r="K45">
        <v>0</v>
      </c>
      <c r="L45" s="18">
        <f t="shared" si="0"/>
        <v>0.98811000000000004</v>
      </c>
      <c r="M45">
        <v>72.602000000000004</v>
      </c>
      <c r="N45">
        <v>70.677999999999997</v>
      </c>
      <c r="O45">
        <v>8.5399999999999991</v>
      </c>
      <c r="P45">
        <v>14.628</v>
      </c>
      <c r="Q45">
        <v>0</v>
      </c>
      <c r="R45" s="18">
        <f t="shared" si="1"/>
        <v>0.93845999999999985</v>
      </c>
      <c r="S45">
        <v>71.212000000000003</v>
      </c>
      <c r="T45">
        <v>0.36499999999999999</v>
      </c>
      <c r="U45">
        <v>57.106000000000002</v>
      </c>
      <c r="V45">
        <v>41.491999999999997</v>
      </c>
      <c r="W45">
        <v>0</v>
      </c>
      <c r="X45" s="18">
        <f t="shared" si="2"/>
        <v>0.9896299999999999</v>
      </c>
    </row>
    <row r="46" spans="1:24" x14ac:dyDescent="0.25">
      <c r="A46">
        <v>0</v>
      </c>
      <c r="B46">
        <v>3</v>
      </c>
      <c r="C46">
        <v>2</v>
      </c>
      <c r="D46">
        <v>75</v>
      </c>
      <c r="E46" s="6" t="s">
        <v>618</v>
      </c>
      <c r="F46">
        <v>75</v>
      </c>
      <c r="G46">
        <v>70.323999999999998</v>
      </c>
      <c r="H46">
        <v>0</v>
      </c>
      <c r="I46">
        <v>78.545000000000002</v>
      </c>
      <c r="J46">
        <v>20.895</v>
      </c>
      <c r="K46">
        <v>0</v>
      </c>
      <c r="L46" s="18">
        <f t="shared" si="0"/>
        <v>0.99439999999999995</v>
      </c>
      <c r="M46">
        <v>72.194000000000003</v>
      </c>
      <c r="N46">
        <v>1.52</v>
      </c>
      <c r="O46">
        <v>66.903000000000006</v>
      </c>
      <c r="P46">
        <v>29.858000000000001</v>
      </c>
      <c r="Q46">
        <v>0</v>
      </c>
      <c r="R46" s="18">
        <f t="shared" si="1"/>
        <v>0.98281000000000007</v>
      </c>
      <c r="S46">
        <v>69.914000000000001</v>
      </c>
      <c r="T46">
        <v>27.338000000000001</v>
      </c>
      <c r="U46">
        <v>45.512999999999998</v>
      </c>
      <c r="V46">
        <v>24.187000000000001</v>
      </c>
      <c r="W46">
        <v>0</v>
      </c>
      <c r="X46" s="18">
        <f t="shared" si="2"/>
        <v>0.97038000000000002</v>
      </c>
    </row>
    <row r="47" spans="1:24" x14ac:dyDescent="0.25">
      <c r="A47">
        <v>0</v>
      </c>
      <c r="B47">
        <v>3</v>
      </c>
      <c r="C47">
        <v>2</v>
      </c>
      <c r="D47">
        <v>76</v>
      </c>
      <c r="E47" s="4" t="s">
        <v>615</v>
      </c>
      <c r="F47">
        <v>76</v>
      </c>
      <c r="G47">
        <v>73.296999999999997</v>
      </c>
      <c r="H47">
        <v>0</v>
      </c>
      <c r="I47">
        <v>76.725999999999999</v>
      </c>
      <c r="J47">
        <v>19.2</v>
      </c>
      <c r="K47">
        <v>0</v>
      </c>
      <c r="L47" s="18">
        <f t="shared" si="0"/>
        <v>0.95926</v>
      </c>
      <c r="M47">
        <v>64.058999999999997</v>
      </c>
      <c r="N47">
        <v>76.259</v>
      </c>
      <c r="O47">
        <v>17.675999999999998</v>
      </c>
      <c r="P47">
        <v>0.23400000000000001</v>
      </c>
      <c r="Q47">
        <v>0</v>
      </c>
      <c r="R47" s="18">
        <f t="shared" si="1"/>
        <v>0.94168999999999992</v>
      </c>
      <c r="S47">
        <v>81.881</v>
      </c>
      <c r="T47">
        <v>0.308</v>
      </c>
      <c r="U47">
        <v>81.918999999999997</v>
      </c>
      <c r="V47">
        <v>14.249000000000001</v>
      </c>
      <c r="W47">
        <v>0</v>
      </c>
      <c r="X47" s="18">
        <f t="shared" si="2"/>
        <v>0.96475999999999995</v>
      </c>
    </row>
    <row r="48" spans="1:24" s="22" customFormat="1" ht="15.75" thickBot="1" x14ac:dyDescent="0.3">
      <c r="A48" s="22">
        <v>0</v>
      </c>
      <c r="B48" s="22">
        <v>3</v>
      </c>
      <c r="C48" s="22">
        <v>2</v>
      </c>
      <c r="D48" s="22">
        <v>77</v>
      </c>
      <c r="E48" s="20" t="s">
        <v>615</v>
      </c>
      <c r="F48" s="21">
        <v>77</v>
      </c>
      <c r="G48" s="22">
        <v>72.721000000000004</v>
      </c>
      <c r="H48" s="22">
        <v>0</v>
      </c>
      <c r="I48" s="22">
        <v>77.942999999999998</v>
      </c>
      <c r="J48" s="22">
        <v>20.969000000000001</v>
      </c>
      <c r="K48" s="22">
        <v>0</v>
      </c>
      <c r="L48" s="23">
        <f>SUM(H48:K48)/100</f>
        <v>0.98912000000000011</v>
      </c>
      <c r="M48" s="22">
        <v>74.230999999999995</v>
      </c>
      <c r="N48" s="22">
        <v>94.600999999999999</v>
      </c>
      <c r="O48" s="22">
        <v>0.74199999999999999</v>
      </c>
      <c r="P48" s="22">
        <v>3.0590000000000002</v>
      </c>
      <c r="Q48" s="22">
        <v>0</v>
      </c>
      <c r="R48" s="23">
        <f>SUM(N48:Q48)/100</f>
        <v>0.98402000000000001</v>
      </c>
      <c r="S48" s="22">
        <v>72.215999999999994</v>
      </c>
      <c r="T48" s="22">
        <v>0</v>
      </c>
      <c r="U48" s="22">
        <v>91.552000000000007</v>
      </c>
      <c r="V48" s="22">
        <v>8.5589999999999993</v>
      </c>
      <c r="W48" s="22">
        <v>0</v>
      </c>
      <c r="X48" s="23">
        <f>SUM(T48:W48)/100</f>
        <v>1.0011099999999999</v>
      </c>
    </row>
  </sheetData>
  <autoFilter ref="E1:W48" xr:uid="{E9A65F09-9988-41F1-A549-DE47CC010E5D}"/>
  <conditionalFormatting sqref="L2:L486 R2:R486 X2:X486">
    <cfRule type="cellIs" dxfId="60" priority="15" operator="lessThan">
      <formula>0.7</formula>
    </cfRule>
  </conditionalFormatting>
  <conditionalFormatting sqref="G2:G486 M2:M486 S2:S486">
    <cfRule type="cellIs" dxfId="59" priority="14" operator="greaterThan">
      <formula>80</formula>
    </cfRule>
  </conditionalFormatting>
  <conditionalFormatting sqref="D1:XFD1048576">
    <cfRule type="containsBlanks" dxfId="58" priority="13">
      <formula>LEN(TRIM(D1))=0</formula>
    </cfRule>
  </conditionalFormatting>
  <conditionalFormatting sqref="N25">
    <cfRule type="cellIs" dxfId="57" priority="5" operator="lessThan">
      <formula>0.7</formula>
    </cfRule>
  </conditionalFormatting>
  <conditionalFormatting sqref="O25">
    <cfRule type="cellIs" dxfId="56" priority="4" operator="greaterThan">
      <formula>80</formula>
    </cfRule>
  </conditionalFormatting>
  <conditionalFormatting sqref="A2:A42">
    <cfRule type="cellIs" dxfId="55" priority="1" operator="notEqual">
      <formula>0</formula>
    </cfRule>
  </conditionalFormatting>
  <conditionalFormatting sqref="B2:B42">
    <cfRule type="cellIs" dxfId="54" priority="2" operator="notEqual">
      <formula>3</formula>
    </cfRule>
  </conditionalFormatting>
  <conditionalFormatting sqref="C2:C42">
    <cfRule type="cellIs" dxfId="53" priority="3" operator="not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1B9D-8455-4CF8-82CE-C56E7B721793}">
  <sheetPr codeName="Sheet8">
    <tabColor rgb="FF92D050"/>
  </sheetPr>
  <dimension ref="A1:TX112"/>
  <sheetViews>
    <sheetView topLeftCell="A13" zoomScale="70" zoomScaleNormal="70" workbookViewId="0">
      <selection activeCell="C67" sqref="C67"/>
    </sheetView>
  </sheetViews>
  <sheetFormatPr defaultRowHeight="15" x14ac:dyDescent="0.25"/>
  <cols>
    <col min="1" max="1" width="31.42578125" customWidth="1"/>
  </cols>
  <sheetData>
    <row r="1" spans="1:544" x14ac:dyDescent="0.25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</row>
    <row r="2" spans="1:544" x14ac:dyDescent="0.25">
      <c r="A2" s="1">
        <v>1</v>
      </c>
    </row>
    <row r="3" spans="1:544" x14ac:dyDescent="0.25">
      <c r="A3" s="1" t="s">
        <v>546</v>
      </c>
      <c r="B3">
        <v>69.536000000000001</v>
      </c>
      <c r="C3">
        <v>1.2929999999999999</v>
      </c>
      <c r="D3">
        <v>74.242000000000004</v>
      </c>
      <c r="E3">
        <v>14.695</v>
      </c>
      <c r="F3">
        <v>0.93300000000000005</v>
      </c>
      <c r="GA3">
        <v>72.265000000000001</v>
      </c>
      <c r="GB3">
        <v>73.489000000000004</v>
      </c>
      <c r="GC3">
        <v>12.991</v>
      </c>
      <c r="GD3">
        <v>1.7989999999999999</v>
      </c>
      <c r="MZ3">
        <v>71.094999999999999</v>
      </c>
      <c r="NB3">
        <v>69.161000000000001</v>
      </c>
      <c r="NC3">
        <v>27.181999999999999</v>
      </c>
      <c r="ND3">
        <v>0.77200000000000002</v>
      </c>
    </row>
    <row r="4" spans="1:544" x14ac:dyDescent="0.25">
      <c r="A4" s="1">
        <v>2</v>
      </c>
    </row>
    <row r="5" spans="1:544" x14ac:dyDescent="0.25">
      <c r="A5" s="1" t="s">
        <v>547</v>
      </c>
      <c r="B5">
        <v>65.709999999999994</v>
      </c>
      <c r="H5">
        <v>62.466999999999999</v>
      </c>
      <c r="I5">
        <v>28.498999999999999</v>
      </c>
      <c r="J5">
        <v>0.78500000000000003</v>
      </c>
      <c r="GA5">
        <v>70.983999999999995</v>
      </c>
      <c r="GF5">
        <v>24.004000000000001</v>
      </c>
      <c r="GG5">
        <v>24.073</v>
      </c>
      <c r="GH5">
        <v>31.145</v>
      </c>
      <c r="GI5">
        <v>0.84799999999999998</v>
      </c>
      <c r="MZ5">
        <v>71.56</v>
      </c>
      <c r="NE5">
        <v>1.544</v>
      </c>
      <c r="NF5">
        <v>48.262</v>
      </c>
      <c r="NG5">
        <v>39.627000000000002</v>
      </c>
      <c r="NH5">
        <v>0.82299999999999995</v>
      </c>
    </row>
    <row r="6" spans="1:544" x14ac:dyDescent="0.25">
      <c r="A6" s="1">
        <v>3</v>
      </c>
    </row>
    <row r="7" spans="1:544" x14ac:dyDescent="0.25">
      <c r="A7" s="1" t="s">
        <v>548</v>
      </c>
      <c r="B7">
        <v>73.712999999999994</v>
      </c>
      <c r="L7">
        <v>89.5</v>
      </c>
      <c r="M7">
        <v>8.6959999999999997</v>
      </c>
      <c r="GA7">
        <v>72.549000000000007</v>
      </c>
      <c r="GJ7">
        <v>98.861000000000004</v>
      </c>
      <c r="GK7">
        <v>0.59099999999999997</v>
      </c>
      <c r="MZ7">
        <v>71.756</v>
      </c>
      <c r="NJ7">
        <v>65.59</v>
      </c>
      <c r="NK7">
        <v>29.949000000000002</v>
      </c>
    </row>
    <row r="8" spans="1:544" x14ac:dyDescent="0.25">
      <c r="A8" s="1">
        <v>4</v>
      </c>
    </row>
    <row r="9" spans="1:544" x14ac:dyDescent="0.25">
      <c r="A9" s="1" t="s">
        <v>549</v>
      </c>
      <c r="B9">
        <v>70.501999999999995</v>
      </c>
      <c r="P9">
        <v>75.481999999999999</v>
      </c>
      <c r="Q9">
        <v>17.888999999999999</v>
      </c>
      <c r="GA9">
        <v>72.116</v>
      </c>
      <c r="GN9">
        <v>71.813000000000002</v>
      </c>
      <c r="GO9">
        <v>19.606999999999999</v>
      </c>
      <c r="GP9">
        <v>3.15</v>
      </c>
      <c r="MZ9">
        <v>71.903000000000006</v>
      </c>
      <c r="NN9">
        <v>92.284000000000006</v>
      </c>
      <c r="NO9">
        <v>6.5810000000000004</v>
      </c>
    </row>
    <row r="10" spans="1:544" x14ac:dyDescent="0.25">
      <c r="A10" s="1">
        <v>5</v>
      </c>
    </row>
    <row r="11" spans="1:544" x14ac:dyDescent="0.25">
      <c r="A11" s="1" t="s">
        <v>550</v>
      </c>
      <c r="B11">
        <v>70.388999999999996</v>
      </c>
      <c r="S11">
        <v>0.42599999999999999</v>
      </c>
      <c r="T11">
        <v>71.216999999999999</v>
      </c>
      <c r="U11">
        <v>27.498999999999999</v>
      </c>
      <c r="V11">
        <v>0.307</v>
      </c>
      <c r="GA11">
        <v>71.146000000000001</v>
      </c>
      <c r="GR11">
        <v>6.4180000000000001</v>
      </c>
      <c r="GS11">
        <v>76.802999999999997</v>
      </c>
      <c r="GT11">
        <v>8.8550000000000004</v>
      </c>
      <c r="MZ11">
        <v>70.941000000000003</v>
      </c>
      <c r="NQ11">
        <v>1.147</v>
      </c>
      <c r="NR11">
        <v>46.521999999999998</v>
      </c>
      <c r="NS11">
        <v>48.392000000000003</v>
      </c>
      <c r="NT11">
        <v>1.9</v>
      </c>
    </row>
    <row r="12" spans="1:544" x14ac:dyDescent="0.25">
      <c r="A12" s="1">
        <v>7</v>
      </c>
    </row>
    <row r="13" spans="1:544" x14ac:dyDescent="0.25">
      <c r="A13" s="1" t="s">
        <v>551</v>
      </c>
      <c r="B13">
        <v>69.634</v>
      </c>
      <c r="GA13">
        <v>71.965999999999994</v>
      </c>
      <c r="MZ13">
        <v>71.811999999999998</v>
      </c>
    </row>
    <row r="14" spans="1:544" x14ac:dyDescent="0.25">
      <c r="A14" s="1">
        <v>8</v>
      </c>
    </row>
    <row r="15" spans="1:544" x14ac:dyDescent="0.25">
      <c r="A15" s="1" t="s">
        <v>552</v>
      </c>
      <c r="B15">
        <v>72.367000000000004</v>
      </c>
      <c r="GA15">
        <v>71.183999999999997</v>
      </c>
      <c r="MZ15">
        <v>71.933000000000007</v>
      </c>
    </row>
    <row r="16" spans="1:544" x14ac:dyDescent="0.25">
      <c r="A16" s="1">
        <v>9</v>
      </c>
    </row>
    <row r="17" spans="1:364" x14ac:dyDescent="0.25">
      <c r="A17" s="1" t="s">
        <v>553</v>
      </c>
      <c r="B17">
        <v>70.668000000000006</v>
      </c>
      <c r="GA17">
        <v>69.394000000000005</v>
      </c>
      <c r="MZ17">
        <v>69.887</v>
      </c>
    </row>
    <row r="18" spans="1:364" x14ac:dyDescent="0.25">
      <c r="A18" s="1">
        <v>10</v>
      </c>
    </row>
    <row r="19" spans="1:364" x14ac:dyDescent="0.25">
      <c r="A19" s="1" t="s">
        <v>554</v>
      </c>
      <c r="B19">
        <v>70.268000000000001</v>
      </c>
      <c r="GA19">
        <v>71.975999999999999</v>
      </c>
      <c r="MZ19">
        <v>71.917000000000002</v>
      </c>
    </row>
    <row r="20" spans="1:364" x14ac:dyDescent="0.25">
      <c r="A20" s="1">
        <v>11</v>
      </c>
    </row>
    <row r="21" spans="1:364" x14ac:dyDescent="0.25">
      <c r="A21" s="1" t="s">
        <v>555</v>
      </c>
      <c r="B21">
        <v>72.613</v>
      </c>
      <c r="GA21">
        <v>72.117999999999995</v>
      </c>
      <c r="MZ21">
        <v>71.361999999999995</v>
      </c>
    </row>
    <row r="22" spans="1:364" x14ac:dyDescent="0.25">
      <c r="A22" s="1">
        <v>12</v>
      </c>
    </row>
    <row r="23" spans="1:364" x14ac:dyDescent="0.25">
      <c r="A23" s="1" t="s">
        <v>556</v>
      </c>
      <c r="B23">
        <v>69.629000000000005</v>
      </c>
      <c r="GA23">
        <v>0</v>
      </c>
      <c r="MZ23">
        <v>0</v>
      </c>
    </row>
    <row r="24" spans="1:364" x14ac:dyDescent="0.25">
      <c r="A24" s="1">
        <v>12</v>
      </c>
    </row>
    <row r="25" spans="1:364" x14ac:dyDescent="0.25">
      <c r="A25" s="1" t="s">
        <v>557</v>
      </c>
      <c r="B25">
        <v>0</v>
      </c>
      <c r="GA25">
        <v>58.652000000000001</v>
      </c>
      <c r="MZ25">
        <v>72.078999999999994</v>
      </c>
    </row>
    <row r="26" spans="1:364" x14ac:dyDescent="0.25">
      <c r="A26" s="1">
        <v>13</v>
      </c>
    </row>
    <row r="27" spans="1:364" x14ac:dyDescent="0.25">
      <c r="A27" s="1" t="s">
        <v>558</v>
      </c>
      <c r="B27">
        <v>67.811000000000007</v>
      </c>
      <c r="GA27">
        <v>72.350999999999999</v>
      </c>
      <c r="MZ27">
        <v>72.504999999999995</v>
      </c>
    </row>
    <row r="28" spans="1:364" x14ac:dyDescent="0.25">
      <c r="A28" s="1">
        <v>15</v>
      </c>
    </row>
    <row r="29" spans="1:364" x14ac:dyDescent="0.25">
      <c r="A29" s="1" t="s">
        <v>559</v>
      </c>
    </row>
    <row r="30" spans="1:364" x14ac:dyDescent="0.25">
      <c r="A30" s="1">
        <v>16</v>
      </c>
    </row>
    <row r="31" spans="1:364" x14ac:dyDescent="0.25">
      <c r="A31" s="1" t="s">
        <v>560</v>
      </c>
    </row>
    <row r="32" spans="1:364" x14ac:dyDescent="0.25">
      <c r="A32" s="1">
        <v>17</v>
      </c>
    </row>
    <row r="33" spans="1:364" x14ac:dyDescent="0.25">
      <c r="A33" s="1" t="s">
        <v>561</v>
      </c>
      <c r="B33">
        <v>67.69</v>
      </c>
      <c r="GA33">
        <v>72.144999999999996</v>
      </c>
      <c r="MZ33">
        <v>72.093000000000004</v>
      </c>
    </row>
    <row r="34" spans="1:364" x14ac:dyDescent="0.25">
      <c r="A34" s="1">
        <v>18</v>
      </c>
    </row>
    <row r="35" spans="1:364" x14ac:dyDescent="0.25">
      <c r="A35" s="1" t="s">
        <v>562</v>
      </c>
      <c r="B35">
        <v>69.290000000000006</v>
      </c>
      <c r="GA35">
        <v>71.316999999999993</v>
      </c>
      <c r="MZ35">
        <v>71.741</v>
      </c>
    </row>
    <row r="36" spans="1:364" x14ac:dyDescent="0.25">
      <c r="A36" s="1">
        <v>19</v>
      </c>
    </row>
    <row r="37" spans="1:364" x14ac:dyDescent="0.25">
      <c r="A37" s="1" t="s">
        <v>563</v>
      </c>
      <c r="B37">
        <v>67.34</v>
      </c>
      <c r="GA37">
        <v>73.510999999999996</v>
      </c>
      <c r="MZ37">
        <v>72.209000000000003</v>
      </c>
    </row>
    <row r="38" spans="1:364" x14ac:dyDescent="0.25">
      <c r="A38" s="1">
        <v>20</v>
      </c>
    </row>
    <row r="39" spans="1:364" x14ac:dyDescent="0.25">
      <c r="A39" s="1" t="s">
        <v>564</v>
      </c>
      <c r="B39">
        <v>73.331999999999994</v>
      </c>
      <c r="GA39">
        <v>70.578000000000003</v>
      </c>
      <c r="MZ39">
        <v>72.159000000000006</v>
      </c>
    </row>
    <row r="40" spans="1:364" x14ac:dyDescent="0.25">
      <c r="A40" s="1">
        <v>21</v>
      </c>
    </row>
    <row r="41" spans="1:364" x14ac:dyDescent="0.25">
      <c r="A41" s="1" t="s">
        <v>565</v>
      </c>
      <c r="B41">
        <v>78.650000000000006</v>
      </c>
      <c r="GA41">
        <v>72.695999999999998</v>
      </c>
      <c r="MZ41">
        <v>72.135000000000005</v>
      </c>
    </row>
    <row r="42" spans="1:364" x14ac:dyDescent="0.25">
      <c r="A42" s="1">
        <v>22</v>
      </c>
    </row>
    <row r="43" spans="1:364" x14ac:dyDescent="0.25">
      <c r="A43" s="1" t="s">
        <v>566</v>
      </c>
      <c r="B43">
        <v>70.677000000000007</v>
      </c>
      <c r="GA43">
        <v>71.950999999999993</v>
      </c>
      <c r="MZ43">
        <v>71.405000000000001</v>
      </c>
    </row>
    <row r="44" spans="1:364" x14ac:dyDescent="0.25">
      <c r="A44" s="1">
        <v>23</v>
      </c>
    </row>
    <row r="45" spans="1:364" x14ac:dyDescent="0.25">
      <c r="A45" s="1" t="s">
        <v>567</v>
      </c>
      <c r="B45">
        <v>73.774000000000001</v>
      </c>
      <c r="GA45">
        <v>78.010000000000005</v>
      </c>
      <c r="MZ45">
        <v>71.980999999999995</v>
      </c>
    </row>
    <row r="46" spans="1:364" x14ac:dyDescent="0.25">
      <c r="A46" s="1">
        <v>24</v>
      </c>
    </row>
    <row r="47" spans="1:364" x14ac:dyDescent="0.25">
      <c r="A47" s="1" t="s">
        <v>568</v>
      </c>
      <c r="B47">
        <v>73.066999999999993</v>
      </c>
      <c r="GA47">
        <v>71.623999999999995</v>
      </c>
      <c r="MZ47">
        <v>71.436000000000007</v>
      </c>
    </row>
    <row r="48" spans="1:364" x14ac:dyDescent="0.25">
      <c r="A48" s="1">
        <v>25</v>
      </c>
    </row>
    <row r="49" spans="1:459" x14ac:dyDescent="0.25">
      <c r="A49" s="1" t="s">
        <v>569</v>
      </c>
      <c r="B49">
        <v>71.903999999999996</v>
      </c>
      <c r="GA49">
        <v>73.786000000000001</v>
      </c>
      <c r="MZ49">
        <v>71.671999999999997</v>
      </c>
    </row>
    <row r="50" spans="1:459" x14ac:dyDescent="0.25">
      <c r="A50" s="1">
        <v>26</v>
      </c>
    </row>
    <row r="51" spans="1:459" x14ac:dyDescent="0.25">
      <c r="A51" s="1" t="s">
        <v>570</v>
      </c>
    </row>
    <row r="52" spans="1:459" x14ac:dyDescent="0.25">
      <c r="A52" s="1" t="s">
        <v>0</v>
      </c>
    </row>
    <row r="53" spans="1:459" x14ac:dyDescent="0.25">
      <c r="A53" s="1" t="s">
        <v>571</v>
      </c>
      <c r="B53">
        <v>73.296999999999997</v>
      </c>
      <c r="CJ53">
        <v>76.725999999999999</v>
      </c>
      <c r="CK53">
        <v>19.2</v>
      </c>
      <c r="GA53">
        <v>64.058999999999997</v>
      </c>
      <c r="JH53">
        <v>76.259</v>
      </c>
      <c r="JI53">
        <v>17.675999999999998</v>
      </c>
      <c r="JJ53">
        <v>0.23400000000000001</v>
      </c>
      <c r="MZ53">
        <v>81.881</v>
      </c>
      <c r="QG53">
        <v>0.308</v>
      </c>
      <c r="QH53">
        <v>81.918999999999997</v>
      </c>
      <c r="QI53">
        <v>14.249000000000001</v>
      </c>
    </row>
    <row r="54" spans="1:459" x14ac:dyDescent="0.25">
      <c r="A54" s="1" t="s">
        <v>1</v>
      </c>
    </row>
    <row r="55" spans="1:459" x14ac:dyDescent="0.25">
      <c r="A55" s="1" t="s">
        <v>572</v>
      </c>
      <c r="B55">
        <v>72.721000000000004</v>
      </c>
      <c r="CN55">
        <v>77.942999999999998</v>
      </c>
      <c r="CO55">
        <v>20.969000000000001</v>
      </c>
      <c r="GA55">
        <v>74.230999999999995</v>
      </c>
      <c r="JL55">
        <v>94.600999999999999</v>
      </c>
      <c r="JM55">
        <v>0.74199999999999999</v>
      </c>
      <c r="JN55">
        <v>3.0590000000000002</v>
      </c>
      <c r="MZ55">
        <v>0</v>
      </c>
    </row>
    <row r="56" spans="1:459" x14ac:dyDescent="0.25">
      <c r="A56" s="1" t="s">
        <v>1</v>
      </c>
    </row>
    <row r="57" spans="1:459" x14ac:dyDescent="0.25">
      <c r="A57" s="1" t="s">
        <v>573</v>
      </c>
      <c r="B57">
        <v>0</v>
      </c>
      <c r="GA57">
        <v>0</v>
      </c>
      <c r="MZ57">
        <v>72.215999999999994</v>
      </c>
      <c r="QL57">
        <v>91.552000000000007</v>
      </c>
      <c r="QM57">
        <v>8.5589999999999993</v>
      </c>
    </row>
    <row r="58" spans="1:459" x14ac:dyDescent="0.25">
      <c r="A58" s="1" t="s">
        <v>1</v>
      </c>
    </row>
    <row r="59" spans="1:459" x14ac:dyDescent="0.25">
      <c r="A59" s="1" t="s">
        <v>574</v>
      </c>
      <c r="B59">
        <v>0</v>
      </c>
      <c r="GA59">
        <v>0</v>
      </c>
      <c r="MZ59">
        <v>0</v>
      </c>
    </row>
    <row r="60" spans="1:459" x14ac:dyDescent="0.25">
      <c r="A60" s="1">
        <v>51</v>
      </c>
    </row>
    <row r="61" spans="1:459" x14ac:dyDescent="0.25">
      <c r="A61" s="1" t="s">
        <v>575</v>
      </c>
      <c r="B61">
        <v>66.647000000000006</v>
      </c>
      <c r="CR61">
        <v>66.641999999999996</v>
      </c>
      <c r="CS61">
        <v>28.423999999999999</v>
      </c>
      <c r="GA61">
        <v>72.83</v>
      </c>
      <c r="JP61">
        <v>5.6050000000000004</v>
      </c>
      <c r="JQ61">
        <v>11.351000000000001</v>
      </c>
      <c r="JR61">
        <v>2.8090000000000002</v>
      </c>
      <c r="MZ61">
        <v>72.016000000000005</v>
      </c>
      <c r="QP61">
        <v>45.994999999999997</v>
      </c>
      <c r="QQ61">
        <v>53.344000000000001</v>
      </c>
    </row>
    <row r="62" spans="1:459" x14ac:dyDescent="0.25">
      <c r="A62" s="1">
        <v>52</v>
      </c>
    </row>
    <row r="63" spans="1:459" x14ac:dyDescent="0.25">
      <c r="A63" s="1" t="s">
        <v>576</v>
      </c>
    </row>
    <row r="64" spans="1:459" x14ac:dyDescent="0.25">
      <c r="A64" s="1">
        <v>54</v>
      </c>
    </row>
    <row r="65" spans="1:364" x14ac:dyDescent="0.25">
      <c r="A65" s="1" t="s">
        <v>577</v>
      </c>
      <c r="B65">
        <v>71.087999999999994</v>
      </c>
      <c r="GA65">
        <v>71.662999999999997</v>
      </c>
      <c r="MZ65">
        <v>71.647999999999996</v>
      </c>
    </row>
    <row r="66" spans="1:364" x14ac:dyDescent="0.25">
      <c r="A66" s="1">
        <v>55</v>
      </c>
    </row>
    <row r="67" spans="1:364" x14ac:dyDescent="0.25">
      <c r="A67" s="1" t="s">
        <v>578</v>
      </c>
      <c r="B67">
        <v>69.924999999999997</v>
      </c>
      <c r="GA67">
        <v>71.784999999999997</v>
      </c>
      <c r="MZ67">
        <v>71.956999999999994</v>
      </c>
    </row>
    <row r="68" spans="1:364" x14ac:dyDescent="0.25">
      <c r="A68" s="1">
        <v>56</v>
      </c>
    </row>
    <row r="69" spans="1:364" x14ac:dyDescent="0.25">
      <c r="A69" s="1" t="s">
        <v>579</v>
      </c>
      <c r="B69">
        <v>74.274000000000001</v>
      </c>
      <c r="GA69">
        <v>72.031000000000006</v>
      </c>
      <c r="MZ69">
        <v>70.793000000000006</v>
      </c>
    </row>
    <row r="70" spans="1:364" x14ac:dyDescent="0.25">
      <c r="A70" s="1">
        <v>57</v>
      </c>
    </row>
    <row r="71" spans="1:364" x14ac:dyDescent="0.25">
      <c r="A71" s="1" t="s">
        <v>580</v>
      </c>
      <c r="B71">
        <v>75.385000000000005</v>
      </c>
      <c r="GA71">
        <v>70.494</v>
      </c>
      <c r="MZ71">
        <v>70.385000000000005</v>
      </c>
    </row>
    <row r="72" spans="1:364" x14ac:dyDescent="0.25">
      <c r="A72" s="1">
        <v>58</v>
      </c>
    </row>
    <row r="73" spans="1:364" x14ac:dyDescent="0.25">
      <c r="A73" s="1" t="s">
        <v>581</v>
      </c>
      <c r="B73">
        <v>72.433999999999997</v>
      </c>
      <c r="GA73">
        <v>73.049000000000007</v>
      </c>
      <c r="MZ73">
        <v>71.807000000000002</v>
      </c>
    </row>
    <row r="74" spans="1:364" x14ac:dyDescent="0.25">
      <c r="A74" s="1">
        <v>59</v>
      </c>
    </row>
    <row r="75" spans="1:364" x14ac:dyDescent="0.25">
      <c r="A75" s="1" t="s">
        <v>582</v>
      </c>
      <c r="B75">
        <v>64.152000000000001</v>
      </c>
      <c r="GA75">
        <v>70.896000000000001</v>
      </c>
      <c r="MZ75">
        <v>71.216999999999999</v>
      </c>
    </row>
    <row r="76" spans="1:364" x14ac:dyDescent="0.25">
      <c r="A76" s="1">
        <v>60</v>
      </c>
    </row>
    <row r="77" spans="1:364" x14ac:dyDescent="0.25">
      <c r="A77" s="1" t="s">
        <v>583</v>
      </c>
      <c r="B77">
        <v>71.460999999999999</v>
      </c>
      <c r="GA77">
        <v>70.046999999999997</v>
      </c>
      <c r="MZ77">
        <v>69.558000000000007</v>
      </c>
    </row>
    <row r="78" spans="1:364" x14ac:dyDescent="0.25">
      <c r="A78" s="1">
        <v>61</v>
      </c>
    </row>
    <row r="79" spans="1:364" x14ac:dyDescent="0.25">
      <c r="A79" s="1" t="s">
        <v>584</v>
      </c>
      <c r="B79">
        <v>64.516000000000005</v>
      </c>
      <c r="GA79">
        <v>71.796999999999997</v>
      </c>
      <c r="MZ79">
        <v>68.766000000000005</v>
      </c>
    </row>
    <row r="80" spans="1:364" x14ac:dyDescent="0.25">
      <c r="A80" s="1">
        <v>62</v>
      </c>
    </row>
    <row r="81" spans="1:364" x14ac:dyDescent="0.25">
      <c r="A81" s="1" t="s">
        <v>585</v>
      </c>
      <c r="B81">
        <v>75.834000000000003</v>
      </c>
      <c r="GA81">
        <v>71.510000000000005</v>
      </c>
      <c r="MZ81">
        <v>71.283000000000001</v>
      </c>
    </row>
    <row r="82" spans="1:364" x14ac:dyDescent="0.25">
      <c r="A82" s="1">
        <v>63</v>
      </c>
    </row>
    <row r="83" spans="1:364" x14ac:dyDescent="0.25">
      <c r="A83" s="1" t="s">
        <v>586</v>
      </c>
      <c r="B83">
        <v>66.19</v>
      </c>
      <c r="GA83">
        <v>72.462999999999994</v>
      </c>
      <c r="MZ83">
        <v>70.701999999999998</v>
      </c>
    </row>
    <row r="84" spans="1:364" x14ac:dyDescent="0.25">
      <c r="A84" s="1">
        <v>64</v>
      </c>
    </row>
    <row r="85" spans="1:364" x14ac:dyDescent="0.25">
      <c r="A85" s="1" t="s">
        <v>587</v>
      </c>
      <c r="B85">
        <v>72.816000000000003</v>
      </c>
      <c r="GA85">
        <v>150.46299999999999</v>
      </c>
      <c r="MZ85">
        <v>0</v>
      </c>
    </row>
    <row r="86" spans="1:364" x14ac:dyDescent="0.25">
      <c r="A86" s="1">
        <v>65</v>
      </c>
    </row>
    <row r="87" spans="1:364" x14ac:dyDescent="0.25">
      <c r="A87" s="1" t="s">
        <v>588</v>
      </c>
      <c r="B87">
        <v>68.567999999999998</v>
      </c>
      <c r="GA87">
        <v>72.260999999999996</v>
      </c>
      <c r="MZ87">
        <v>71.879000000000005</v>
      </c>
    </row>
    <row r="88" spans="1:364" x14ac:dyDescent="0.25">
      <c r="A88" s="1">
        <v>66</v>
      </c>
    </row>
    <row r="89" spans="1:364" x14ac:dyDescent="0.25">
      <c r="A89" s="1" t="s">
        <v>589</v>
      </c>
      <c r="B89">
        <v>62.875999999999998</v>
      </c>
      <c r="GA89">
        <v>72.715000000000003</v>
      </c>
      <c r="MZ89">
        <v>71.545000000000002</v>
      </c>
    </row>
    <row r="90" spans="1:364" x14ac:dyDescent="0.25">
      <c r="A90" s="1">
        <v>67</v>
      </c>
    </row>
    <row r="91" spans="1:364" x14ac:dyDescent="0.25">
      <c r="A91" s="1" t="s">
        <v>590</v>
      </c>
      <c r="B91">
        <v>72.200999999999993</v>
      </c>
      <c r="GA91">
        <v>71.950999999999993</v>
      </c>
      <c r="MZ91">
        <v>70.313000000000002</v>
      </c>
    </row>
    <row r="92" spans="1:364" x14ac:dyDescent="0.25">
      <c r="A92" s="1">
        <v>68</v>
      </c>
    </row>
    <row r="93" spans="1:364" x14ac:dyDescent="0.25">
      <c r="A93" s="1" t="s">
        <v>591</v>
      </c>
      <c r="B93">
        <v>70.52</v>
      </c>
      <c r="GA93">
        <v>72.162000000000006</v>
      </c>
      <c r="MZ93">
        <v>71.697999999999993</v>
      </c>
    </row>
    <row r="94" spans="1:364" x14ac:dyDescent="0.25">
      <c r="A94" s="1">
        <v>69</v>
      </c>
    </row>
    <row r="95" spans="1:364" x14ac:dyDescent="0.25">
      <c r="A95" s="1" t="s">
        <v>592</v>
      </c>
      <c r="B95">
        <v>73.472999999999999</v>
      </c>
      <c r="GA95">
        <v>72.376999999999995</v>
      </c>
      <c r="MZ95">
        <v>71.293999999999997</v>
      </c>
    </row>
    <row r="96" spans="1:364" x14ac:dyDescent="0.25">
      <c r="A96" s="1">
        <v>70</v>
      </c>
    </row>
    <row r="97" spans="1:544" x14ac:dyDescent="0.25">
      <c r="A97" s="1" t="s">
        <v>593</v>
      </c>
      <c r="B97">
        <v>61.908999999999999</v>
      </c>
      <c r="GA97">
        <v>72.155000000000001</v>
      </c>
      <c r="MZ97">
        <v>71.566999999999993</v>
      </c>
    </row>
    <row r="98" spans="1:544" x14ac:dyDescent="0.25">
      <c r="A98" s="1">
        <v>71</v>
      </c>
    </row>
    <row r="99" spans="1:544" x14ac:dyDescent="0.25">
      <c r="A99" s="1" t="s">
        <v>594</v>
      </c>
      <c r="B99">
        <v>70.456000000000003</v>
      </c>
      <c r="GA99">
        <v>71.066999999999993</v>
      </c>
      <c r="MZ99">
        <v>71.741</v>
      </c>
    </row>
    <row r="100" spans="1:544" x14ac:dyDescent="0.25">
      <c r="A100" s="1">
        <v>72</v>
      </c>
    </row>
    <row r="101" spans="1:544" x14ac:dyDescent="0.25">
      <c r="A101" s="1" t="s">
        <v>595</v>
      </c>
      <c r="B101">
        <v>70.938000000000002</v>
      </c>
      <c r="GA101">
        <v>72.096999999999994</v>
      </c>
      <c r="MZ101">
        <v>72.331000000000003</v>
      </c>
    </row>
    <row r="102" spans="1:544" x14ac:dyDescent="0.25">
      <c r="A102" s="1">
        <v>73</v>
      </c>
    </row>
    <row r="103" spans="1:544" x14ac:dyDescent="0.25">
      <c r="A103" s="1" t="s">
        <v>596</v>
      </c>
      <c r="B103">
        <v>74.649000000000001</v>
      </c>
      <c r="GA103">
        <v>72.593000000000004</v>
      </c>
      <c r="MZ103">
        <v>70.415000000000006</v>
      </c>
    </row>
    <row r="104" spans="1:544" x14ac:dyDescent="0.25">
      <c r="A104" s="1">
        <v>74</v>
      </c>
    </row>
    <row r="105" spans="1:544" x14ac:dyDescent="0.25">
      <c r="A105" s="1" t="s">
        <v>597</v>
      </c>
      <c r="B105">
        <v>69.918999999999997</v>
      </c>
      <c r="GA105">
        <v>72.602000000000004</v>
      </c>
      <c r="MZ105">
        <v>71.212000000000003</v>
      </c>
    </row>
    <row r="106" spans="1:544" x14ac:dyDescent="0.25">
      <c r="A106" s="1">
        <v>75</v>
      </c>
    </row>
    <row r="107" spans="1:544" x14ac:dyDescent="0.25">
      <c r="A107" s="1" t="s">
        <v>598</v>
      </c>
      <c r="B107">
        <v>70.323999999999998</v>
      </c>
      <c r="GA107">
        <v>72.194000000000003</v>
      </c>
      <c r="MZ107">
        <v>69.914000000000001</v>
      </c>
    </row>
    <row r="108" spans="1:544" x14ac:dyDescent="0.25">
      <c r="A108" s="1" t="s">
        <v>599</v>
      </c>
      <c r="B108">
        <v>66.227285710000004</v>
      </c>
      <c r="C108">
        <v>1.2929999999999999</v>
      </c>
      <c r="D108">
        <v>74.242000000000004</v>
      </c>
      <c r="E108">
        <v>14.695</v>
      </c>
      <c r="F108">
        <v>0.93300000000000005</v>
      </c>
      <c r="G108">
        <v>0</v>
      </c>
      <c r="H108">
        <v>62.466999999999999</v>
      </c>
      <c r="I108">
        <v>28.498999999999999</v>
      </c>
      <c r="J108">
        <v>0.78500000000000003</v>
      </c>
      <c r="K108">
        <v>0</v>
      </c>
      <c r="L108">
        <v>89.5</v>
      </c>
      <c r="M108">
        <v>8.6959999999999997</v>
      </c>
      <c r="N108">
        <v>0</v>
      </c>
      <c r="O108">
        <v>0</v>
      </c>
      <c r="P108">
        <v>75.481999999999999</v>
      </c>
      <c r="Q108">
        <v>17.888999999999999</v>
      </c>
      <c r="R108">
        <v>0</v>
      </c>
      <c r="S108">
        <v>0.42599999999999999</v>
      </c>
      <c r="T108">
        <v>71.216999999999999</v>
      </c>
      <c r="U108">
        <v>27.498999999999999</v>
      </c>
      <c r="V108">
        <v>0.307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76.725999999999999</v>
      </c>
      <c r="CK108">
        <v>19.2</v>
      </c>
      <c r="CL108">
        <v>0</v>
      </c>
      <c r="CM108">
        <v>0</v>
      </c>
      <c r="CN108">
        <v>77.942999999999998</v>
      </c>
      <c r="CO108">
        <v>20.969000000000001</v>
      </c>
      <c r="CP108">
        <v>0</v>
      </c>
      <c r="CQ108">
        <v>0</v>
      </c>
      <c r="CR108">
        <v>66.641999999999996</v>
      </c>
      <c r="CS108">
        <v>28.423999999999999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68.853285709999994</v>
      </c>
      <c r="GB108">
        <v>73.489000000000004</v>
      </c>
      <c r="GC108">
        <v>12.991</v>
      </c>
      <c r="GD108">
        <v>1.7989999999999999</v>
      </c>
      <c r="GE108">
        <v>0</v>
      </c>
      <c r="GF108">
        <v>24.004000000000001</v>
      </c>
      <c r="GG108">
        <v>24.073</v>
      </c>
      <c r="GH108">
        <v>31.145</v>
      </c>
      <c r="GI108">
        <v>0.84799999999999998</v>
      </c>
      <c r="GJ108">
        <v>98.861000000000004</v>
      </c>
      <c r="GK108">
        <v>0.59099999999999997</v>
      </c>
      <c r="GL108">
        <v>0</v>
      </c>
      <c r="GM108">
        <v>0</v>
      </c>
      <c r="GN108">
        <v>71.813000000000002</v>
      </c>
      <c r="GO108">
        <v>19.606999999999999</v>
      </c>
      <c r="GP108">
        <v>3.15</v>
      </c>
      <c r="GQ108">
        <v>0</v>
      </c>
      <c r="GR108">
        <v>6.4180000000000001</v>
      </c>
      <c r="GS108">
        <v>76.802999999999997</v>
      </c>
      <c r="GT108">
        <v>8.8550000000000004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76.259</v>
      </c>
      <c r="JI108">
        <v>17.675999999999998</v>
      </c>
      <c r="JJ108">
        <v>0.23400000000000001</v>
      </c>
      <c r="JK108">
        <v>0</v>
      </c>
      <c r="JL108">
        <v>94.600999999999999</v>
      </c>
      <c r="JM108">
        <v>0.74199999999999999</v>
      </c>
      <c r="JN108">
        <v>3.0590000000000002</v>
      </c>
      <c r="JO108">
        <v>0</v>
      </c>
      <c r="JP108">
        <v>5.6050000000000004</v>
      </c>
      <c r="JQ108">
        <v>11.351000000000001</v>
      </c>
      <c r="JR108">
        <v>2.8090000000000002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65.790183670000005</v>
      </c>
      <c r="NA108">
        <v>0</v>
      </c>
      <c r="NB108">
        <v>69.161000000000001</v>
      </c>
      <c r="NC108">
        <v>27.181999999999999</v>
      </c>
      <c r="ND108">
        <v>0.77200000000000002</v>
      </c>
      <c r="NE108">
        <v>1.544</v>
      </c>
      <c r="NF108">
        <v>48.262</v>
      </c>
      <c r="NG108">
        <v>39.627000000000002</v>
      </c>
      <c r="NH108">
        <v>0.82299999999999995</v>
      </c>
      <c r="NI108">
        <v>0</v>
      </c>
      <c r="NJ108">
        <v>65.59</v>
      </c>
      <c r="NK108">
        <v>29.949000000000002</v>
      </c>
      <c r="NL108">
        <v>0</v>
      </c>
      <c r="NM108">
        <v>0</v>
      </c>
      <c r="NN108">
        <v>92.284000000000006</v>
      </c>
      <c r="NO108">
        <v>6.5810000000000004</v>
      </c>
      <c r="NP108">
        <v>0</v>
      </c>
      <c r="NQ108">
        <v>1.147</v>
      </c>
      <c r="NR108">
        <v>46.521999999999998</v>
      </c>
      <c r="NS108">
        <v>48.392000000000003</v>
      </c>
      <c r="NT108">
        <v>1.9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0.308</v>
      </c>
      <c r="QH108">
        <v>81.918999999999997</v>
      </c>
      <c r="QI108">
        <v>14.249000000000001</v>
      </c>
      <c r="QJ108">
        <v>0</v>
      </c>
      <c r="QK108">
        <v>0</v>
      </c>
      <c r="QL108">
        <v>91.552000000000007</v>
      </c>
      <c r="QM108">
        <v>8.5589999999999993</v>
      </c>
      <c r="QN108">
        <v>0</v>
      </c>
      <c r="QO108">
        <v>0</v>
      </c>
      <c r="QP108">
        <v>45.994999999999997</v>
      </c>
      <c r="QQ108">
        <v>53.344000000000001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</row>
    <row r="109" spans="1:544" x14ac:dyDescent="0.25">
      <c r="A109" s="1" t="s">
        <v>600</v>
      </c>
      <c r="B109">
        <v>17.4074934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21.181795210000001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19.88898666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</row>
    <row r="110" spans="1:544" x14ac:dyDescent="0.25">
      <c r="A110" s="1" t="s">
        <v>601</v>
      </c>
      <c r="B110">
        <v>78.650000000000006</v>
      </c>
      <c r="C110">
        <v>1.2929999999999999</v>
      </c>
      <c r="D110">
        <v>74.242000000000004</v>
      </c>
      <c r="E110">
        <v>14.695</v>
      </c>
      <c r="F110">
        <v>0.93300000000000005</v>
      </c>
      <c r="G110">
        <v>0</v>
      </c>
      <c r="H110">
        <v>62.466999999999999</v>
      </c>
      <c r="I110">
        <v>28.498999999999999</v>
      </c>
      <c r="J110">
        <v>0.78500000000000003</v>
      </c>
      <c r="K110">
        <v>0</v>
      </c>
      <c r="L110">
        <v>89.5</v>
      </c>
      <c r="M110">
        <v>8.6959999999999997</v>
      </c>
      <c r="N110">
        <v>0</v>
      </c>
      <c r="O110">
        <v>0</v>
      </c>
      <c r="P110">
        <v>75.481999999999999</v>
      </c>
      <c r="Q110">
        <v>17.888999999999999</v>
      </c>
      <c r="R110">
        <v>0</v>
      </c>
      <c r="S110">
        <v>0.42599999999999999</v>
      </c>
      <c r="T110">
        <v>71.216999999999999</v>
      </c>
      <c r="U110">
        <v>27.498999999999999</v>
      </c>
      <c r="V110">
        <v>0.307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76.725999999999999</v>
      </c>
      <c r="CK110">
        <v>19.2</v>
      </c>
      <c r="CL110">
        <v>0</v>
      </c>
      <c r="CM110">
        <v>0</v>
      </c>
      <c r="CN110">
        <v>77.942999999999998</v>
      </c>
      <c r="CO110">
        <v>20.969000000000001</v>
      </c>
      <c r="CP110">
        <v>0</v>
      </c>
      <c r="CQ110">
        <v>0</v>
      </c>
      <c r="CR110">
        <v>66.641999999999996</v>
      </c>
      <c r="CS110">
        <v>28.423999999999999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150.46299999999999</v>
      </c>
      <c r="GB110">
        <v>73.489000000000004</v>
      </c>
      <c r="GC110">
        <v>12.991</v>
      </c>
      <c r="GD110">
        <v>1.7989999999999999</v>
      </c>
      <c r="GE110">
        <v>0</v>
      </c>
      <c r="GF110">
        <v>24.004000000000001</v>
      </c>
      <c r="GG110">
        <v>24.073</v>
      </c>
      <c r="GH110">
        <v>31.145</v>
      </c>
      <c r="GI110">
        <v>0.84799999999999998</v>
      </c>
      <c r="GJ110">
        <v>98.861000000000004</v>
      </c>
      <c r="GK110">
        <v>0.59099999999999997</v>
      </c>
      <c r="GL110">
        <v>0</v>
      </c>
      <c r="GM110">
        <v>0</v>
      </c>
      <c r="GN110">
        <v>71.813000000000002</v>
      </c>
      <c r="GO110">
        <v>19.606999999999999</v>
      </c>
      <c r="GP110">
        <v>3.15</v>
      </c>
      <c r="GQ110">
        <v>0</v>
      </c>
      <c r="GR110">
        <v>6.4180000000000001</v>
      </c>
      <c r="GS110">
        <v>76.802999999999997</v>
      </c>
      <c r="GT110">
        <v>8.8550000000000004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76.259</v>
      </c>
      <c r="JI110">
        <v>17.675999999999998</v>
      </c>
      <c r="JJ110">
        <v>0.23400000000000001</v>
      </c>
      <c r="JK110">
        <v>0</v>
      </c>
      <c r="JL110">
        <v>94.600999999999999</v>
      </c>
      <c r="JM110">
        <v>0.74199999999999999</v>
      </c>
      <c r="JN110">
        <v>3.0590000000000002</v>
      </c>
      <c r="JO110">
        <v>0</v>
      </c>
      <c r="JP110">
        <v>5.6050000000000004</v>
      </c>
      <c r="JQ110">
        <v>11.351000000000001</v>
      </c>
      <c r="JR110">
        <v>2.8090000000000002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81.881</v>
      </c>
      <c r="NA110">
        <v>0</v>
      </c>
      <c r="NB110">
        <v>69.161000000000001</v>
      </c>
      <c r="NC110">
        <v>27.181999999999999</v>
      </c>
      <c r="ND110">
        <v>0.77200000000000002</v>
      </c>
      <c r="NE110">
        <v>1.544</v>
      </c>
      <c r="NF110">
        <v>48.262</v>
      </c>
      <c r="NG110">
        <v>39.627000000000002</v>
      </c>
      <c r="NH110">
        <v>0.82299999999999995</v>
      </c>
      <c r="NI110">
        <v>0</v>
      </c>
      <c r="NJ110">
        <v>65.59</v>
      </c>
      <c r="NK110">
        <v>29.949000000000002</v>
      </c>
      <c r="NL110">
        <v>0</v>
      </c>
      <c r="NM110">
        <v>0</v>
      </c>
      <c r="NN110">
        <v>92.284000000000006</v>
      </c>
      <c r="NO110">
        <v>6.5810000000000004</v>
      </c>
      <c r="NP110">
        <v>0</v>
      </c>
      <c r="NQ110">
        <v>1.147</v>
      </c>
      <c r="NR110">
        <v>46.521999999999998</v>
      </c>
      <c r="NS110">
        <v>48.392000000000003</v>
      </c>
      <c r="NT110">
        <v>1.9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0.308</v>
      </c>
      <c r="QH110">
        <v>81.918999999999997</v>
      </c>
      <c r="QI110">
        <v>14.249000000000001</v>
      </c>
      <c r="QJ110">
        <v>0</v>
      </c>
      <c r="QK110">
        <v>0</v>
      </c>
      <c r="QL110">
        <v>91.552000000000007</v>
      </c>
      <c r="QM110">
        <v>8.5589999999999993</v>
      </c>
      <c r="QN110">
        <v>0</v>
      </c>
      <c r="QO110">
        <v>0</v>
      </c>
      <c r="QP110">
        <v>45.994999999999997</v>
      </c>
      <c r="QQ110">
        <v>53.344000000000001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</row>
    <row r="111" spans="1:544" x14ac:dyDescent="0.25">
      <c r="A111" s="1" t="s">
        <v>602</v>
      </c>
      <c r="B111">
        <v>303.02082653999997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448.66844842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395.57179031999999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</row>
    <row r="112" spans="1:544" x14ac:dyDescent="0.25">
      <c r="A112" s="1" t="s">
        <v>603</v>
      </c>
      <c r="B112">
        <v>70.501999999999995</v>
      </c>
      <c r="C112">
        <v>1.2929999999999999</v>
      </c>
      <c r="D112">
        <v>74.242000000000004</v>
      </c>
      <c r="E112">
        <v>14.695</v>
      </c>
      <c r="F112">
        <v>0.93300000000000005</v>
      </c>
      <c r="G112">
        <v>0</v>
      </c>
      <c r="H112">
        <v>62.466999999999999</v>
      </c>
      <c r="I112">
        <v>28.498999999999999</v>
      </c>
      <c r="J112">
        <v>0.78500000000000003</v>
      </c>
      <c r="K112">
        <v>0</v>
      </c>
      <c r="L112">
        <v>89.5</v>
      </c>
      <c r="M112">
        <v>8.6959999999999997</v>
      </c>
      <c r="N112">
        <v>0</v>
      </c>
      <c r="O112">
        <v>0</v>
      </c>
      <c r="P112">
        <v>75.481999999999999</v>
      </c>
      <c r="Q112">
        <v>17.888999999999999</v>
      </c>
      <c r="R112">
        <v>0</v>
      </c>
      <c r="S112">
        <v>0.42599999999999999</v>
      </c>
      <c r="T112">
        <v>71.216999999999999</v>
      </c>
      <c r="U112">
        <v>27.498999999999999</v>
      </c>
      <c r="V112">
        <v>0.307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76.725999999999999</v>
      </c>
      <c r="CK112">
        <v>19.2</v>
      </c>
      <c r="CL112">
        <v>0</v>
      </c>
      <c r="CM112">
        <v>0</v>
      </c>
      <c r="CN112">
        <v>77.942999999999998</v>
      </c>
      <c r="CO112">
        <v>20.969000000000001</v>
      </c>
      <c r="CP112">
        <v>0</v>
      </c>
      <c r="CQ112">
        <v>0</v>
      </c>
      <c r="CR112">
        <v>66.641999999999996</v>
      </c>
      <c r="CS112">
        <v>28.423999999999999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72.031000000000006</v>
      </c>
      <c r="GB112">
        <v>73.489000000000004</v>
      </c>
      <c r="GC112">
        <v>12.991</v>
      </c>
      <c r="GD112">
        <v>1.7989999999999999</v>
      </c>
      <c r="GE112">
        <v>0</v>
      </c>
      <c r="GF112">
        <v>24.004000000000001</v>
      </c>
      <c r="GG112">
        <v>24.073</v>
      </c>
      <c r="GH112">
        <v>31.145</v>
      </c>
      <c r="GI112">
        <v>0.84799999999999998</v>
      </c>
      <c r="GJ112">
        <v>98.861000000000004</v>
      </c>
      <c r="GK112">
        <v>0.59099999999999997</v>
      </c>
      <c r="GL112">
        <v>0</v>
      </c>
      <c r="GM112">
        <v>0</v>
      </c>
      <c r="GN112">
        <v>71.813000000000002</v>
      </c>
      <c r="GO112">
        <v>19.606999999999999</v>
      </c>
      <c r="GP112">
        <v>3.15</v>
      </c>
      <c r="GQ112">
        <v>0</v>
      </c>
      <c r="GR112">
        <v>6.4180000000000001</v>
      </c>
      <c r="GS112">
        <v>76.802999999999997</v>
      </c>
      <c r="GT112">
        <v>8.8550000000000004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76.259</v>
      </c>
      <c r="JI112">
        <v>17.675999999999998</v>
      </c>
      <c r="JJ112">
        <v>0.23400000000000001</v>
      </c>
      <c r="JK112">
        <v>0</v>
      </c>
      <c r="JL112">
        <v>94.600999999999999</v>
      </c>
      <c r="JM112">
        <v>0.74199999999999999</v>
      </c>
      <c r="JN112">
        <v>3.0590000000000002</v>
      </c>
      <c r="JO112">
        <v>0</v>
      </c>
      <c r="JP112">
        <v>5.6050000000000004</v>
      </c>
      <c r="JQ112">
        <v>11.351000000000001</v>
      </c>
      <c r="JR112">
        <v>2.8090000000000002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71.566999999999993</v>
      </c>
      <c r="NA112">
        <v>0</v>
      </c>
      <c r="NB112">
        <v>69.161000000000001</v>
      </c>
      <c r="NC112">
        <v>27.181999999999999</v>
      </c>
      <c r="ND112">
        <v>0.77200000000000002</v>
      </c>
      <c r="NE112">
        <v>1.544</v>
      </c>
      <c r="NF112">
        <v>48.262</v>
      </c>
      <c r="NG112">
        <v>39.627000000000002</v>
      </c>
      <c r="NH112">
        <v>0.82299999999999995</v>
      </c>
      <c r="NI112">
        <v>0</v>
      </c>
      <c r="NJ112">
        <v>65.59</v>
      </c>
      <c r="NK112">
        <v>29.949000000000002</v>
      </c>
      <c r="NL112">
        <v>0</v>
      </c>
      <c r="NM112">
        <v>0</v>
      </c>
      <c r="NN112">
        <v>92.284000000000006</v>
      </c>
      <c r="NO112">
        <v>6.5810000000000004</v>
      </c>
      <c r="NP112">
        <v>0</v>
      </c>
      <c r="NQ112">
        <v>1.147</v>
      </c>
      <c r="NR112">
        <v>46.521999999999998</v>
      </c>
      <c r="NS112">
        <v>48.392000000000003</v>
      </c>
      <c r="NT112">
        <v>1.9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0.308</v>
      </c>
      <c r="QH112">
        <v>81.918999999999997</v>
      </c>
      <c r="QI112">
        <v>14.249000000000001</v>
      </c>
      <c r="QJ112">
        <v>0</v>
      </c>
      <c r="QK112">
        <v>0</v>
      </c>
      <c r="QL112">
        <v>91.552000000000007</v>
      </c>
      <c r="QM112">
        <v>8.5589999999999993</v>
      </c>
      <c r="QN112">
        <v>0</v>
      </c>
      <c r="QO112">
        <v>0</v>
      </c>
      <c r="QP112">
        <v>45.994999999999997</v>
      </c>
      <c r="QQ112">
        <v>53.344000000000001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CDF3-467D-4990-A3BA-6FA210EE2D58}">
  <sheetPr codeName="Sheet9">
    <tabColor rgb="FFFFFF00"/>
  </sheetPr>
  <dimension ref="A1:TX112"/>
  <sheetViews>
    <sheetView topLeftCell="A55" zoomScale="70" zoomScaleNormal="70" workbookViewId="0">
      <selection activeCell="A52" activeCellId="1" sqref="A60:XFD61 A52:XFD57"/>
    </sheetView>
  </sheetViews>
  <sheetFormatPr defaultRowHeight="15" x14ac:dyDescent="0.25"/>
  <cols>
    <col min="1" max="1" width="29.85546875" customWidth="1"/>
  </cols>
  <sheetData>
    <row r="1" spans="1:544" x14ac:dyDescent="0.25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</row>
    <row r="2" spans="1:544" x14ac:dyDescent="0.25">
      <c r="A2" s="1">
        <v>1</v>
      </c>
    </row>
    <row r="3" spans="1:544" x14ac:dyDescent="0.25">
      <c r="A3" s="1" t="s">
        <v>546</v>
      </c>
      <c r="B3">
        <v>69.536000000000001</v>
      </c>
      <c r="GA3">
        <v>72.265000000000001</v>
      </c>
      <c r="MZ3">
        <v>71.094999999999999</v>
      </c>
    </row>
    <row r="4" spans="1:544" x14ac:dyDescent="0.25">
      <c r="A4" s="1">
        <v>2</v>
      </c>
    </row>
    <row r="5" spans="1:544" x14ac:dyDescent="0.25">
      <c r="A5" s="1" t="s">
        <v>547</v>
      </c>
      <c r="B5">
        <v>65.709999999999994</v>
      </c>
      <c r="GA5">
        <v>70.983999999999995</v>
      </c>
      <c r="MZ5">
        <v>71.56</v>
      </c>
    </row>
    <row r="6" spans="1:544" x14ac:dyDescent="0.25">
      <c r="A6" s="1">
        <v>3</v>
      </c>
    </row>
    <row r="7" spans="1:544" x14ac:dyDescent="0.25">
      <c r="A7" s="1" t="s">
        <v>548</v>
      </c>
      <c r="B7">
        <v>73.712999999999994</v>
      </c>
      <c r="GA7">
        <v>72.549000000000007</v>
      </c>
      <c r="MZ7">
        <v>71.756</v>
      </c>
    </row>
    <row r="8" spans="1:544" x14ac:dyDescent="0.25">
      <c r="A8" s="1">
        <v>4</v>
      </c>
    </row>
    <row r="9" spans="1:544" x14ac:dyDescent="0.25">
      <c r="A9" s="1" t="s">
        <v>549</v>
      </c>
      <c r="B9">
        <v>70.501999999999995</v>
      </c>
      <c r="GA9">
        <v>72.116</v>
      </c>
      <c r="MZ9">
        <v>71.903000000000006</v>
      </c>
    </row>
    <row r="10" spans="1:544" x14ac:dyDescent="0.25">
      <c r="A10" s="1">
        <v>5</v>
      </c>
    </row>
    <row r="11" spans="1:544" x14ac:dyDescent="0.25">
      <c r="A11" s="1" t="s">
        <v>550</v>
      </c>
      <c r="B11">
        <v>70.388999999999996</v>
      </c>
      <c r="GA11">
        <v>71.146000000000001</v>
      </c>
      <c r="MZ11">
        <v>70.941000000000003</v>
      </c>
    </row>
    <row r="12" spans="1:544" x14ac:dyDescent="0.25">
      <c r="A12" s="1">
        <v>7</v>
      </c>
    </row>
    <row r="13" spans="1:544" x14ac:dyDescent="0.25">
      <c r="A13" s="1" t="s">
        <v>551</v>
      </c>
      <c r="B13">
        <v>69.634</v>
      </c>
      <c r="X13">
        <v>49.845999999999997</v>
      </c>
      <c r="Y13">
        <v>43.290999999999997</v>
      </c>
      <c r="GA13">
        <v>71.965999999999994</v>
      </c>
      <c r="GV13">
        <v>76.647000000000006</v>
      </c>
      <c r="GW13">
        <v>0.20699999999999999</v>
      </c>
      <c r="GX13">
        <v>6.7350000000000003</v>
      </c>
      <c r="MZ13">
        <v>71.811999999999998</v>
      </c>
      <c r="NV13">
        <v>62.991</v>
      </c>
      <c r="NW13">
        <v>22.308</v>
      </c>
    </row>
    <row r="14" spans="1:544" x14ac:dyDescent="0.25">
      <c r="A14" s="1">
        <v>8</v>
      </c>
    </row>
    <row r="15" spans="1:544" x14ac:dyDescent="0.25">
      <c r="A15" s="1" t="s">
        <v>552</v>
      </c>
      <c r="B15">
        <v>72.367000000000004</v>
      </c>
      <c r="AB15">
        <v>71.414000000000001</v>
      </c>
      <c r="AC15">
        <v>28.887</v>
      </c>
      <c r="GA15">
        <v>71.183999999999997</v>
      </c>
      <c r="GZ15">
        <v>75.472999999999999</v>
      </c>
      <c r="HA15">
        <v>5.8780000000000001</v>
      </c>
      <c r="HB15">
        <v>12.904999999999999</v>
      </c>
      <c r="MZ15">
        <v>71.933000000000007</v>
      </c>
      <c r="NZ15">
        <v>80.119</v>
      </c>
      <c r="OA15">
        <v>18.841000000000001</v>
      </c>
    </row>
    <row r="16" spans="1:544" x14ac:dyDescent="0.25">
      <c r="A16" s="1">
        <v>9</v>
      </c>
    </row>
    <row r="17" spans="1:412" x14ac:dyDescent="0.25">
      <c r="A17" s="1" t="s">
        <v>553</v>
      </c>
      <c r="B17">
        <v>70.668000000000006</v>
      </c>
      <c r="AF17">
        <v>53.875999999999998</v>
      </c>
      <c r="AG17">
        <v>39.564999999999998</v>
      </c>
      <c r="GA17">
        <v>69.394000000000005</v>
      </c>
      <c r="HD17">
        <v>92.876999999999995</v>
      </c>
      <c r="HE17">
        <v>0.38500000000000001</v>
      </c>
      <c r="MZ17">
        <v>69.887</v>
      </c>
      <c r="OC17">
        <v>0.312</v>
      </c>
      <c r="OD17">
        <v>59.432000000000002</v>
      </c>
      <c r="OE17">
        <v>27.632000000000001</v>
      </c>
      <c r="OF17">
        <v>0.52700000000000002</v>
      </c>
    </row>
    <row r="18" spans="1:412" x14ac:dyDescent="0.25">
      <c r="A18" s="1">
        <v>10</v>
      </c>
    </row>
    <row r="19" spans="1:412" x14ac:dyDescent="0.25">
      <c r="A19" s="1" t="s">
        <v>554</v>
      </c>
      <c r="B19">
        <v>70.268000000000001</v>
      </c>
      <c r="AJ19">
        <v>68.373000000000005</v>
      </c>
      <c r="AK19">
        <v>28.24</v>
      </c>
      <c r="GA19">
        <v>71.975999999999999</v>
      </c>
      <c r="HH19">
        <v>88.397999999999996</v>
      </c>
      <c r="HI19">
        <v>5.51</v>
      </c>
      <c r="HJ19">
        <v>2.1949999999999998</v>
      </c>
      <c r="MZ19">
        <v>71.917000000000002</v>
      </c>
      <c r="OH19">
        <v>74.468999999999994</v>
      </c>
      <c r="OI19">
        <v>18.425000000000001</v>
      </c>
    </row>
    <row r="20" spans="1:412" x14ac:dyDescent="0.25">
      <c r="A20" s="1">
        <v>11</v>
      </c>
    </row>
    <row r="21" spans="1:412" x14ac:dyDescent="0.25">
      <c r="A21" s="1" t="s">
        <v>555</v>
      </c>
      <c r="B21">
        <v>72.613</v>
      </c>
      <c r="AN21">
        <v>59.182000000000002</v>
      </c>
      <c r="AO21">
        <v>37.948999999999998</v>
      </c>
      <c r="GA21">
        <v>72.117999999999995</v>
      </c>
      <c r="HL21">
        <v>95.361999999999995</v>
      </c>
      <c r="HN21">
        <v>2.302</v>
      </c>
      <c r="MZ21">
        <v>71.361999999999995</v>
      </c>
      <c r="OK21">
        <v>1.589</v>
      </c>
      <c r="OL21">
        <v>58.335999999999999</v>
      </c>
      <c r="OM21">
        <v>34.6</v>
      </c>
    </row>
    <row r="22" spans="1:412" x14ac:dyDescent="0.25">
      <c r="A22" s="1">
        <v>12</v>
      </c>
    </row>
    <row r="23" spans="1:412" x14ac:dyDescent="0.25">
      <c r="A23" s="1" t="s">
        <v>556</v>
      </c>
      <c r="B23">
        <v>69.629000000000005</v>
      </c>
      <c r="AQ23">
        <v>1.5669999999999999</v>
      </c>
      <c r="AR23">
        <v>74.042000000000002</v>
      </c>
      <c r="AS23">
        <v>17.437999999999999</v>
      </c>
      <c r="AT23">
        <v>3.105</v>
      </c>
      <c r="GA23">
        <v>0</v>
      </c>
      <c r="MZ23">
        <v>0</v>
      </c>
    </row>
    <row r="24" spans="1:412" x14ac:dyDescent="0.25">
      <c r="A24" s="1">
        <v>12</v>
      </c>
    </row>
    <row r="25" spans="1:412" x14ac:dyDescent="0.25">
      <c r="A25" s="1" t="s">
        <v>557</v>
      </c>
      <c r="B25">
        <v>0</v>
      </c>
      <c r="GA25">
        <v>58.652000000000001</v>
      </c>
      <c r="HP25">
        <v>92.221999999999994</v>
      </c>
      <c r="HQ25">
        <v>1.26</v>
      </c>
      <c r="HR25">
        <v>1.127</v>
      </c>
      <c r="MZ25">
        <v>72.078999999999994</v>
      </c>
      <c r="OO25">
        <v>3.2829999999999999</v>
      </c>
      <c r="OP25">
        <v>57.622999999999998</v>
      </c>
      <c r="OQ25">
        <v>28.506</v>
      </c>
    </row>
    <row r="26" spans="1:412" x14ac:dyDescent="0.25">
      <c r="A26" s="1">
        <v>13</v>
      </c>
    </row>
    <row r="27" spans="1:412" x14ac:dyDescent="0.25">
      <c r="A27" s="1" t="s">
        <v>558</v>
      </c>
      <c r="B27">
        <v>67.811000000000007</v>
      </c>
      <c r="AU27">
        <v>2.2610000000000001</v>
      </c>
      <c r="AV27">
        <v>46.595999999999997</v>
      </c>
      <c r="AW27">
        <v>34.893000000000001</v>
      </c>
      <c r="AX27">
        <v>12.97</v>
      </c>
      <c r="GA27">
        <v>72.350999999999999</v>
      </c>
      <c r="HT27">
        <v>82.748999999999995</v>
      </c>
      <c r="HU27">
        <v>10.996</v>
      </c>
      <c r="HV27">
        <v>2.5720000000000001</v>
      </c>
      <c r="MZ27">
        <v>72.504999999999995</v>
      </c>
      <c r="OS27">
        <v>9.9649999999999999</v>
      </c>
      <c r="OT27">
        <v>26.164000000000001</v>
      </c>
      <c r="OU27">
        <v>44.021999999999998</v>
      </c>
      <c r="OV27">
        <v>8.1969999999999992</v>
      </c>
    </row>
    <row r="28" spans="1:412" x14ac:dyDescent="0.25">
      <c r="A28" s="1">
        <v>15</v>
      </c>
    </row>
    <row r="29" spans="1:412" x14ac:dyDescent="0.25">
      <c r="A29" s="1" t="s">
        <v>559</v>
      </c>
    </row>
    <row r="30" spans="1:412" x14ac:dyDescent="0.25">
      <c r="A30" s="1">
        <v>16</v>
      </c>
    </row>
    <row r="31" spans="1:412" x14ac:dyDescent="0.25">
      <c r="A31" s="1" t="s">
        <v>560</v>
      </c>
    </row>
    <row r="32" spans="1:412" x14ac:dyDescent="0.25">
      <c r="A32" s="1">
        <v>17</v>
      </c>
    </row>
    <row r="33" spans="1:364" x14ac:dyDescent="0.25">
      <c r="A33" s="1" t="s">
        <v>561</v>
      </c>
      <c r="B33">
        <v>67.69</v>
      </c>
      <c r="GA33">
        <v>72.144999999999996</v>
      </c>
      <c r="MZ33">
        <v>72.093000000000004</v>
      </c>
    </row>
    <row r="34" spans="1:364" x14ac:dyDescent="0.25">
      <c r="A34" s="1">
        <v>18</v>
      </c>
    </row>
    <row r="35" spans="1:364" x14ac:dyDescent="0.25">
      <c r="A35" s="1" t="s">
        <v>562</v>
      </c>
      <c r="B35">
        <v>69.290000000000006</v>
      </c>
      <c r="GA35">
        <v>71.316999999999993</v>
      </c>
      <c r="MZ35">
        <v>71.741</v>
      </c>
    </row>
    <row r="36" spans="1:364" x14ac:dyDescent="0.25">
      <c r="A36" s="1">
        <v>19</v>
      </c>
    </row>
    <row r="37" spans="1:364" x14ac:dyDescent="0.25">
      <c r="A37" s="1" t="s">
        <v>563</v>
      </c>
      <c r="B37">
        <v>67.34</v>
      </c>
      <c r="GA37">
        <v>73.510999999999996</v>
      </c>
      <c r="MZ37">
        <v>72.209000000000003</v>
      </c>
    </row>
    <row r="38" spans="1:364" x14ac:dyDescent="0.25">
      <c r="A38" s="1">
        <v>20</v>
      </c>
    </row>
    <row r="39" spans="1:364" x14ac:dyDescent="0.25">
      <c r="A39" s="1" t="s">
        <v>564</v>
      </c>
      <c r="B39">
        <v>73.331999999999994</v>
      </c>
      <c r="GA39">
        <v>70.578000000000003</v>
      </c>
      <c r="MZ39">
        <v>72.159000000000006</v>
      </c>
    </row>
    <row r="40" spans="1:364" x14ac:dyDescent="0.25">
      <c r="A40" s="1">
        <v>21</v>
      </c>
    </row>
    <row r="41" spans="1:364" x14ac:dyDescent="0.25">
      <c r="A41" s="1" t="s">
        <v>565</v>
      </c>
      <c r="B41">
        <v>78.650000000000006</v>
      </c>
      <c r="GA41">
        <v>72.695999999999998</v>
      </c>
      <c r="MZ41">
        <v>72.135000000000005</v>
      </c>
    </row>
    <row r="42" spans="1:364" x14ac:dyDescent="0.25">
      <c r="A42" s="1">
        <v>22</v>
      </c>
    </row>
    <row r="43" spans="1:364" x14ac:dyDescent="0.25">
      <c r="A43" s="1" t="s">
        <v>566</v>
      </c>
      <c r="B43">
        <v>70.677000000000007</v>
      </c>
      <c r="GA43">
        <v>71.950999999999993</v>
      </c>
      <c r="MZ43">
        <v>71.405000000000001</v>
      </c>
    </row>
    <row r="44" spans="1:364" x14ac:dyDescent="0.25">
      <c r="A44" s="1">
        <v>23</v>
      </c>
    </row>
    <row r="45" spans="1:364" x14ac:dyDescent="0.25">
      <c r="A45" s="1" t="s">
        <v>567</v>
      </c>
      <c r="B45">
        <v>73.774000000000001</v>
      </c>
      <c r="GA45">
        <v>78.010000000000005</v>
      </c>
      <c r="MZ45">
        <v>71.980999999999995</v>
      </c>
    </row>
    <row r="46" spans="1:364" x14ac:dyDescent="0.25">
      <c r="A46" s="1">
        <v>24</v>
      </c>
    </row>
    <row r="47" spans="1:364" x14ac:dyDescent="0.25">
      <c r="A47" s="1" t="s">
        <v>568</v>
      </c>
      <c r="B47">
        <v>73.066999999999993</v>
      </c>
      <c r="GA47">
        <v>71.623999999999995</v>
      </c>
      <c r="MZ47">
        <v>71.436000000000007</v>
      </c>
    </row>
    <row r="48" spans="1:364" x14ac:dyDescent="0.25">
      <c r="A48" s="1">
        <v>25</v>
      </c>
    </row>
    <row r="49" spans="1:364" x14ac:dyDescent="0.25">
      <c r="A49" s="1" t="s">
        <v>569</v>
      </c>
      <c r="B49">
        <v>71.903999999999996</v>
      </c>
      <c r="GA49">
        <v>73.786000000000001</v>
      </c>
      <c r="MZ49">
        <v>71.671999999999997</v>
      </c>
    </row>
    <row r="50" spans="1:364" x14ac:dyDescent="0.25">
      <c r="A50" s="1">
        <v>26</v>
      </c>
    </row>
    <row r="51" spans="1:364" x14ac:dyDescent="0.25">
      <c r="A51" s="1" t="s">
        <v>570</v>
      </c>
    </row>
    <row r="52" spans="1:364" x14ac:dyDescent="0.25">
      <c r="A52" s="1" t="s">
        <v>0</v>
      </c>
    </row>
    <row r="53" spans="1:364" x14ac:dyDescent="0.25">
      <c r="A53" s="1" t="s">
        <v>571</v>
      </c>
      <c r="B53">
        <v>73.296999999999997</v>
      </c>
      <c r="GA53">
        <v>64.058999999999997</v>
      </c>
      <c r="MZ53">
        <v>81.881</v>
      </c>
    </row>
    <row r="54" spans="1:364" x14ac:dyDescent="0.25">
      <c r="A54" s="1" t="s">
        <v>1</v>
      </c>
    </row>
    <row r="55" spans="1:364" x14ac:dyDescent="0.25">
      <c r="A55" s="1" t="s">
        <v>572</v>
      </c>
      <c r="B55">
        <v>72.721000000000004</v>
      </c>
      <c r="GA55">
        <v>74.230999999999995</v>
      </c>
      <c r="MZ55">
        <v>0</v>
      </c>
    </row>
    <row r="56" spans="1:364" x14ac:dyDescent="0.25">
      <c r="A56" s="1" t="s">
        <v>1</v>
      </c>
    </row>
    <row r="57" spans="1:364" x14ac:dyDescent="0.25">
      <c r="A57" s="1" t="s">
        <v>573</v>
      </c>
      <c r="B57">
        <v>0</v>
      </c>
      <c r="GA57">
        <v>0</v>
      </c>
      <c r="MZ57">
        <v>72.215999999999994</v>
      </c>
    </row>
    <row r="58" spans="1:364" x14ac:dyDescent="0.25">
      <c r="A58" s="1" t="s">
        <v>1</v>
      </c>
    </row>
    <row r="59" spans="1:364" x14ac:dyDescent="0.25">
      <c r="A59" s="1" t="s">
        <v>574</v>
      </c>
      <c r="B59">
        <v>0</v>
      </c>
      <c r="GA59">
        <v>0</v>
      </c>
      <c r="MZ59">
        <v>0</v>
      </c>
    </row>
    <row r="60" spans="1:364" x14ac:dyDescent="0.25">
      <c r="A60" s="1">
        <v>51</v>
      </c>
    </row>
    <row r="61" spans="1:364" x14ac:dyDescent="0.25">
      <c r="A61" s="1" t="s">
        <v>575</v>
      </c>
      <c r="B61">
        <v>66.647000000000006</v>
      </c>
      <c r="GA61">
        <v>72.83</v>
      </c>
      <c r="MZ61">
        <v>72.016000000000005</v>
      </c>
    </row>
    <row r="62" spans="1:364" x14ac:dyDescent="0.25">
      <c r="A62" s="1">
        <v>52</v>
      </c>
    </row>
    <row r="63" spans="1:364" x14ac:dyDescent="0.25">
      <c r="A63" s="1" t="s">
        <v>576</v>
      </c>
    </row>
    <row r="64" spans="1:364" x14ac:dyDescent="0.25">
      <c r="A64" s="1">
        <v>54</v>
      </c>
    </row>
    <row r="65" spans="1:491" x14ac:dyDescent="0.25">
      <c r="A65" s="1" t="s">
        <v>577</v>
      </c>
      <c r="B65">
        <v>71.087999999999994</v>
      </c>
      <c r="CV65">
        <v>80.073999999999998</v>
      </c>
      <c r="CW65">
        <v>17.766999999999999</v>
      </c>
      <c r="GA65">
        <v>71.662999999999997</v>
      </c>
      <c r="JT65">
        <v>95.644999999999996</v>
      </c>
      <c r="JU65">
        <v>1.3939999999999999</v>
      </c>
      <c r="JV65">
        <v>1.69</v>
      </c>
      <c r="MZ65">
        <v>71.647999999999996</v>
      </c>
      <c r="QS65">
        <v>0.74</v>
      </c>
      <c r="QT65">
        <v>41.125999999999998</v>
      </c>
      <c r="QU65">
        <v>57.981000000000002</v>
      </c>
    </row>
    <row r="66" spans="1:491" x14ac:dyDescent="0.25">
      <c r="A66" s="1">
        <v>55</v>
      </c>
    </row>
    <row r="67" spans="1:491" x14ac:dyDescent="0.25">
      <c r="A67" s="1" t="s">
        <v>578</v>
      </c>
      <c r="B67">
        <v>69.924999999999997</v>
      </c>
      <c r="CZ67">
        <v>69.864999999999995</v>
      </c>
      <c r="DA67">
        <v>23.992999999999999</v>
      </c>
      <c r="GA67">
        <v>71.784999999999997</v>
      </c>
      <c r="JX67">
        <v>90.834999999999994</v>
      </c>
      <c r="JY67">
        <v>3.718</v>
      </c>
      <c r="JZ67">
        <v>3.2650000000000001</v>
      </c>
      <c r="MZ67">
        <v>71.956999999999994</v>
      </c>
      <c r="QW67">
        <v>1.7050000000000001</v>
      </c>
      <c r="QX67">
        <v>59.122999999999998</v>
      </c>
      <c r="QY67">
        <v>29.645</v>
      </c>
      <c r="QZ67">
        <v>1.702</v>
      </c>
    </row>
    <row r="68" spans="1:491" x14ac:dyDescent="0.25">
      <c r="A68" s="1">
        <v>56</v>
      </c>
    </row>
    <row r="69" spans="1:491" x14ac:dyDescent="0.25">
      <c r="A69" s="1" t="s">
        <v>579</v>
      </c>
      <c r="B69">
        <v>74.274000000000001</v>
      </c>
      <c r="DD69">
        <v>80.965999999999994</v>
      </c>
      <c r="DE69">
        <v>16.018000000000001</v>
      </c>
      <c r="GA69">
        <v>72.031000000000006</v>
      </c>
      <c r="KB69">
        <v>1.4470000000000001</v>
      </c>
      <c r="KC69">
        <v>70.524000000000001</v>
      </c>
      <c r="KD69">
        <v>20.562999999999999</v>
      </c>
      <c r="KE69">
        <v>1.272</v>
      </c>
      <c r="MZ69">
        <v>70.793000000000006</v>
      </c>
      <c r="RB69">
        <v>62.075000000000003</v>
      </c>
      <c r="RC69">
        <v>34.515000000000001</v>
      </c>
    </row>
    <row r="70" spans="1:491" x14ac:dyDescent="0.25">
      <c r="A70" s="1">
        <v>57</v>
      </c>
    </row>
    <row r="71" spans="1:491" x14ac:dyDescent="0.25">
      <c r="A71" s="1" t="s">
        <v>580</v>
      </c>
      <c r="B71">
        <v>75.385000000000005</v>
      </c>
      <c r="DH71">
        <v>82.734999999999999</v>
      </c>
      <c r="DI71">
        <v>17.189</v>
      </c>
      <c r="GA71">
        <v>70.494</v>
      </c>
      <c r="KF71">
        <v>1.3380000000000001</v>
      </c>
      <c r="KG71">
        <v>86.584999999999994</v>
      </c>
      <c r="KH71">
        <v>11.375</v>
      </c>
      <c r="MZ71">
        <v>70.385000000000005</v>
      </c>
      <c r="RF71">
        <v>79.075000000000003</v>
      </c>
      <c r="RG71">
        <v>20.666</v>
      </c>
    </row>
    <row r="72" spans="1:491" x14ac:dyDescent="0.25">
      <c r="A72" s="1">
        <v>58</v>
      </c>
    </row>
    <row r="73" spans="1:491" x14ac:dyDescent="0.25">
      <c r="A73" s="1" t="s">
        <v>581</v>
      </c>
      <c r="B73">
        <v>72.433999999999997</v>
      </c>
      <c r="DL73">
        <v>70.817999999999998</v>
      </c>
      <c r="DM73">
        <v>14.824999999999999</v>
      </c>
      <c r="GA73">
        <v>73.049000000000007</v>
      </c>
      <c r="KJ73">
        <v>97.608000000000004</v>
      </c>
      <c r="KK73">
        <v>0.84599999999999997</v>
      </c>
      <c r="KL73">
        <v>0.36399999999999999</v>
      </c>
      <c r="KM73">
        <v>0.13400000000000001</v>
      </c>
      <c r="MZ73">
        <v>71.807000000000002</v>
      </c>
      <c r="RJ73">
        <v>8.2620000000000005</v>
      </c>
      <c r="RK73">
        <v>8.7639999999999993</v>
      </c>
    </row>
    <row r="74" spans="1:491" x14ac:dyDescent="0.25">
      <c r="A74" s="1">
        <v>59</v>
      </c>
    </row>
    <row r="75" spans="1:491" x14ac:dyDescent="0.25">
      <c r="A75" s="1" t="s">
        <v>582</v>
      </c>
      <c r="B75">
        <v>64.152000000000001</v>
      </c>
      <c r="DP75">
        <v>77.588999999999999</v>
      </c>
      <c r="DQ75">
        <v>17.75</v>
      </c>
      <c r="GA75">
        <v>70.896000000000001</v>
      </c>
      <c r="KN75">
        <v>95.447999999999993</v>
      </c>
      <c r="KO75">
        <v>1.234</v>
      </c>
      <c r="KP75">
        <v>0.47299999999999998</v>
      </c>
      <c r="MZ75">
        <v>71.216999999999999</v>
      </c>
      <c r="RN75">
        <v>79.209999999999994</v>
      </c>
      <c r="RO75">
        <v>17.350999999999999</v>
      </c>
    </row>
    <row r="76" spans="1:491" x14ac:dyDescent="0.25">
      <c r="A76" s="1">
        <v>60</v>
      </c>
    </row>
    <row r="77" spans="1:491" x14ac:dyDescent="0.25">
      <c r="A77" s="1" t="s">
        <v>583</v>
      </c>
      <c r="B77">
        <v>71.460999999999999</v>
      </c>
      <c r="DT77">
        <v>73.254000000000005</v>
      </c>
      <c r="DU77">
        <v>22.824999999999999</v>
      </c>
      <c r="GA77">
        <v>70.046999999999997</v>
      </c>
      <c r="KR77">
        <v>65.659000000000006</v>
      </c>
      <c r="KS77">
        <v>28.007000000000001</v>
      </c>
      <c r="KT77">
        <v>3.819</v>
      </c>
      <c r="MZ77">
        <v>69.558000000000007</v>
      </c>
      <c r="RR77">
        <v>59.914000000000001</v>
      </c>
      <c r="RS77">
        <v>37.750999999999998</v>
      </c>
    </row>
    <row r="78" spans="1:491" x14ac:dyDescent="0.25">
      <c r="A78" s="1">
        <v>61</v>
      </c>
    </row>
    <row r="79" spans="1:491" x14ac:dyDescent="0.25">
      <c r="A79" s="1" t="s">
        <v>584</v>
      </c>
      <c r="B79">
        <v>64.516000000000005</v>
      </c>
      <c r="DX79">
        <v>77.712999999999994</v>
      </c>
      <c r="DY79">
        <v>20.696999999999999</v>
      </c>
      <c r="GA79">
        <v>71.796999999999997</v>
      </c>
      <c r="KV79">
        <v>92.918999999999997</v>
      </c>
      <c r="KX79">
        <v>1.536</v>
      </c>
      <c r="MZ79">
        <v>68.766000000000005</v>
      </c>
      <c r="RV79">
        <v>67.129000000000005</v>
      </c>
      <c r="RW79">
        <v>15.394</v>
      </c>
    </row>
    <row r="80" spans="1:491" x14ac:dyDescent="0.25">
      <c r="A80" s="1">
        <v>62</v>
      </c>
    </row>
    <row r="81" spans="1:507" x14ac:dyDescent="0.25">
      <c r="A81" s="1" t="s">
        <v>585</v>
      </c>
      <c r="B81">
        <v>75.834000000000003</v>
      </c>
      <c r="EB81">
        <v>77.977000000000004</v>
      </c>
      <c r="EC81">
        <v>15.129</v>
      </c>
      <c r="GA81">
        <v>71.510000000000005</v>
      </c>
      <c r="KZ81">
        <v>0.88500000000000001</v>
      </c>
      <c r="LA81">
        <v>91.896000000000001</v>
      </c>
      <c r="LB81">
        <v>2.9580000000000002</v>
      </c>
      <c r="LC81">
        <v>0.192</v>
      </c>
      <c r="MZ81">
        <v>71.283000000000001</v>
      </c>
      <c r="RZ81">
        <v>64.25</v>
      </c>
      <c r="SA81">
        <v>32.698</v>
      </c>
    </row>
    <row r="82" spans="1:507" x14ac:dyDescent="0.25">
      <c r="A82" s="1">
        <v>63</v>
      </c>
    </row>
    <row r="83" spans="1:507" x14ac:dyDescent="0.25">
      <c r="A83" s="1" t="s">
        <v>586</v>
      </c>
      <c r="B83">
        <v>66.19</v>
      </c>
      <c r="EF83">
        <v>74.685000000000002</v>
      </c>
      <c r="EG83">
        <v>22.683</v>
      </c>
      <c r="GA83">
        <v>72.462999999999994</v>
      </c>
      <c r="LD83">
        <v>93.346999999999994</v>
      </c>
      <c r="LE83">
        <v>1.0569999999999999</v>
      </c>
      <c r="LF83">
        <v>1.931</v>
      </c>
      <c r="MZ83">
        <v>70.701999999999998</v>
      </c>
      <c r="SC83">
        <v>0.40600000000000003</v>
      </c>
      <c r="SD83">
        <v>76.185000000000002</v>
      </c>
      <c r="SE83">
        <v>17.2</v>
      </c>
    </row>
    <row r="84" spans="1:507" x14ac:dyDescent="0.25">
      <c r="A84" s="1">
        <v>64</v>
      </c>
    </row>
    <row r="85" spans="1:507" x14ac:dyDescent="0.25">
      <c r="A85" s="1" t="s">
        <v>587</v>
      </c>
      <c r="B85">
        <v>72.816000000000003</v>
      </c>
      <c r="GA85">
        <v>150.46299999999999</v>
      </c>
      <c r="MZ85">
        <v>0</v>
      </c>
    </row>
    <row r="86" spans="1:507" x14ac:dyDescent="0.25">
      <c r="A86" s="1">
        <v>65</v>
      </c>
    </row>
    <row r="87" spans="1:507" x14ac:dyDescent="0.25">
      <c r="A87" s="1" t="s">
        <v>588</v>
      </c>
      <c r="B87">
        <v>68.567999999999998</v>
      </c>
      <c r="EJ87">
        <v>58.606000000000002</v>
      </c>
      <c r="EK87">
        <v>37.220999999999997</v>
      </c>
      <c r="GA87">
        <v>72.260999999999996</v>
      </c>
      <c r="LH87">
        <v>95.582999999999998</v>
      </c>
      <c r="LI87">
        <v>2.79</v>
      </c>
      <c r="LJ87">
        <v>0.81399999999999995</v>
      </c>
      <c r="MZ87">
        <v>71.879000000000005</v>
      </c>
      <c r="SH87">
        <v>73.703000000000003</v>
      </c>
      <c r="SI87">
        <v>24.536000000000001</v>
      </c>
    </row>
    <row r="88" spans="1:507" x14ac:dyDescent="0.25">
      <c r="A88" s="1">
        <v>66</v>
      </c>
    </row>
    <row r="89" spans="1:507" x14ac:dyDescent="0.25">
      <c r="A89" s="1" t="s">
        <v>589</v>
      </c>
      <c r="B89">
        <v>62.875999999999998</v>
      </c>
      <c r="EN89">
        <v>78.765000000000001</v>
      </c>
      <c r="EO89">
        <v>17.593</v>
      </c>
      <c r="GA89">
        <v>72.715000000000003</v>
      </c>
      <c r="LL89">
        <v>73.263000000000005</v>
      </c>
      <c r="LM89">
        <v>13.422000000000001</v>
      </c>
      <c r="LN89">
        <v>2.3010000000000002</v>
      </c>
      <c r="MZ89">
        <v>71.545000000000002</v>
      </c>
      <c r="SK89">
        <v>0.23300000000000001</v>
      </c>
      <c r="SL89">
        <v>62.837000000000003</v>
      </c>
      <c r="SM89">
        <v>29.010999999999999</v>
      </c>
    </row>
    <row r="90" spans="1:507" x14ac:dyDescent="0.25">
      <c r="A90" s="1">
        <v>67</v>
      </c>
    </row>
    <row r="91" spans="1:507" x14ac:dyDescent="0.25">
      <c r="A91" s="1" t="s">
        <v>590</v>
      </c>
      <c r="B91">
        <v>72.200999999999993</v>
      </c>
      <c r="GA91">
        <v>71.950999999999993</v>
      </c>
      <c r="MZ91">
        <v>70.313000000000002</v>
      </c>
    </row>
    <row r="92" spans="1:507" x14ac:dyDescent="0.25">
      <c r="A92" s="1">
        <v>68</v>
      </c>
    </row>
    <row r="93" spans="1:507" x14ac:dyDescent="0.25">
      <c r="A93" s="1" t="s">
        <v>591</v>
      </c>
      <c r="B93">
        <v>70.52</v>
      </c>
      <c r="GA93">
        <v>72.162000000000006</v>
      </c>
      <c r="MZ93">
        <v>71.697999999999993</v>
      </c>
    </row>
    <row r="94" spans="1:507" x14ac:dyDescent="0.25">
      <c r="A94" s="1">
        <v>69</v>
      </c>
    </row>
    <row r="95" spans="1:507" x14ac:dyDescent="0.25">
      <c r="A95" s="1" t="s">
        <v>592</v>
      </c>
      <c r="B95">
        <v>73.472999999999999</v>
      </c>
      <c r="GA95">
        <v>72.376999999999995</v>
      </c>
      <c r="MZ95">
        <v>71.293999999999997</v>
      </c>
    </row>
    <row r="96" spans="1:507" x14ac:dyDescent="0.25">
      <c r="A96" s="1">
        <v>70</v>
      </c>
    </row>
    <row r="97" spans="1:544" x14ac:dyDescent="0.25">
      <c r="A97" s="1" t="s">
        <v>593</v>
      </c>
      <c r="B97">
        <v>61.908999999999999</v>
      </c>
      <c r="GA97">
        <v>72.155000000000001</v>
      </c>
      <c r="MZ97">
        <v>71.566999999999993</v>
      </c>
    </row>
    <row r="98" spans="1:544" x14ac:dyDescent="0.25">
      <c r="A98" s="1">
        <v>71</v>
      </c>
    </row>
    <row r="99" spans="1:544" x14ac:dyDescent="0.25">
      <c r="A99" s="1" t="s">
        <v>594</v>
      </c>
      <c r="B99">
        <v>70.456000000000003</v>
      </c>
      <c r="GA99">
        <v>71.066999999999993</v>
      </c>
      <c r="MZ99">
        <v>71.741</v>
      </c>
    </row>
    <row r="100" spans="1:544" x14ac:dyDescent="0.25">
      <c r="A100" s="1">
        <v>72</v>
      </c>
    </row>
    <row r="101" spans="1:544" x14ac:dyDescent="0.25">
      <c r="A101" s="1" t="s">
        <v>595</v>
      </c>
      <c r="B101">
        <v>70.938000000000002</v>
      </c>
      <c r="GA101">
        <v>72.096999999999994</v>
      </c>
      <c r="MZ101">
        <v>72.331000000000003</v>
      </c>
    </row>
    <row r="102" spans="1:544" x14ac:dyDescent="0.25">
      <c r="A102" s="1">
        <v>73</v>
      </c>
    </row>
    <row r="103" spans="1:544" x14ac:dyDescent="0.25">
      <c r="A103" s="1" t="s">
        <v>596</v>
      </c>
      <c r="B103">
        <v>74.649000000000001</v>
      </c>
      <c r="GA103">
        <v>72.593000000000004</v>
      </c>
      <c r="MZ103">
        <v>70.415000000000006</v>
      </c>
    </row>
    <row r="104" spans="1:544" x14ac:dyDescent="0.25">
      <c r="A104" s="1">
        <v>74</v>
      </c>
    </row>
    <row r="105" spans="1:544" x14ac:dyDescent="0.25">
      <c r="A105" s="1" t="s">
        <v>597</v>
      </c>
      <c r="B105">
        <v>69.918999999999997</v>
      </c>
      <c r="GA105">
        <v>72.602000000000004</v>
      </c>
      <c r="MZ105">
        <v>71.212000000000003</v>
      </c>
    </row>
    <row r="106" spans="1:544" x14ac:dyDescent="0.25">
      <c r="A106" s="1">
        <v>75</v>
      </c>
    </row>
    <row r="107" spans="1:544" x14ac:dyDescent="0.25">
      <c r="A107" s="1" t="s">
        <v>598</v>
      </c>
      <c r="B107">
        <v>70.323999999999998</v>
      </c>
      <c r="GA107">
        <v>72.194000000000003</v>
      </c>
      <c r="MZ107">
        <v>69.914000000000001</v>
      </c>
    </row>
    <row r="108" spans="1:544" x14ac:dyDescent="0.25">
      <c r="A108" s="1" t="s">
        <v>599</v>
      </c>
      <c r="B108">
        <v>66.227285710000004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49.845999999999997</v>
      </c>
      <c r="Y108">
        <v>43.290999999999997</v>
      </c>
      <c r="Z108">
        <v>0</v>
      </c>
      <c r="AA108">
        <v>0</v>
      </c>
      <c r="AB108">
        <v>71.414000000000001</v>
      </c>
      <c r="AC108">
        <v>28.887</v>
      </c>
      <c r="AD108">
        <v>0</v>
      </c>
      <c r="AE108">
        <v>0</v>
      </c>
      <c r="AF108">
        <v>53.875999999999998</v>
      </c>
      <c r="AG108">
        <v>39.564999999999998</v>
      </c>
      <c r="AH108">
        <v>0</v>
      </c>
      <c r="AI108">
        <v>0</v>
      </c>
      <c r="AJ108">
        <v>68.373000000000005</v>
      </c>
      <c r="AK108">
        <v>28.24</v>
      </c>
      <c r="AL108">
        <v>0</v>
      </c>
      <c r="AM108">
        <v>0</v>
      </c>
      <c r="AN108">
        <v>59.182000000000002</v>
      </c>
      <c r="AO108">
        <v>37.948999999999998</v>
      </c>
      <c r="AP108">
        <v>0</v>
      </c>
      <c r="AQ108">
        <v>1.5669999999999999</v>
      </c>
      <c r="AR108">
        <v>74.042000000000002</v>
      </c>
      <c r="AS108">
        <v>17.437999999999999</v>
      </c>
      <c r="AT108">
        <v>3.105</v>
      </c>
      <c r="AU108">
        <v>2.2610000000000001</v>
      </c>
      <c r="AV108">
        <v>46.595999999999997</v>
      </c>
      <c r="AW108">
        <v>34.893000000000001</v>
      </c>
      <c r="AX108">
        <v>12.97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80.073999999999998</v>
      </c>
      <c r="CW108">
        <v>17.766999999999999</v>
      </c>
      <c r="CX108">
        <v>0</v>
      </c>
      <c r="CY108">
        <v>0</v>
      </c>
      <c r="CZ108">
        <v>69.864999999999995</v>
      </c>
      <c r="DA108">
        <v>23.992999999999999</v>
      </c>
      <c r="DB108">
        <v>0</v>
      </c>
      <c r="DC108">
        <v>0</v>
      </c>
      <c r="DD108">
        <v>80.965999999999994</v>
      </c>
      <c r="DE108">
        <v>16.018000000000001</v>
      </c>
      <c r="DF108">
        <v>0</v>
      </c>
      <c r="DG108">
        <v>0</v>
      </c>
      <c r="DH108">
        <v>82.734999999999999</v>
      </c>
      <c r="DI108">
        <v>17.189</v>
      </c>
      <c r="DJ108">
        <v>0</v>
      </c>
      <c r="DK108">
        <v>0</v>
      </c>
      <c r="DL108">
        <v>70.817999999999998</v>
      </c>
      <c r="DM108">
        <v>14.824999999999999</v>
      </c>
      <c r="DN108">
        <v>0</v>
      </c>
      <c r="DO108">
        <v>0</v>
      </c>
      <c r="DP108">
        <v>77.588999999999999</v>
      </c>
      <c r="DQ108">
        <v>17.75</v>
      </c>
      <c r="DR108">
        <v>0</v>
      </c>
      <c r="DS108">
        <v>0</v>
      </c>
      <c r="DT108">
        <v>73.254000000000005</v>
      </c>
      <c r="DU108">
        <v>22.824999999999999</v>
      </c>
      <c r="DV108">
        <v>0</v>
      </c>
      <c r="DW108">
        <v>0</v>
      </c>
      <c r="DX108">
        <v>77.712999999999994</v>
      </c>
      <c r="DY108">
        <v>20.696999999999999</v>
      </c>
      <c r="DZ108">
        <v>0</v>
      </c>
      <c r="EA108">
        <v>0</v>
      </c>
      <c r="EB108">
        <v>77.977000000000004</v>
      </c>
      <c r="EC108">
        <v>15.129</v>
      </c>
      <c r="ED108">
        <v>0</v>
      </c>
      <c r="EE108">
        <v>0</v>
      </c>
      <c r="EF108">
        <v>74.685000000000002</v>
      </c>
      <c r="EG108">
        <v>22.683</v>
      </c>
      <c r="EH108">
        <v>0</v>
      </c>
      <c r="EI108">
        <v>0</v>
      </c>
      <c r="EJ108">
        <v>58.606000000000002</v>
      </c>
      <c r="EK108">
        <v>37.220999999999997</v>
      </c>
      <c r="EL108">
        <v>0</v>
      </c>
      <c r="EM108">
        <v>0</v>
      </c>
      <c r="EN108">
        <v>78.765000000000001</v>
      </c>
      <c r="EO108">
        <v>17.593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68.853285709999994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76.647000000000006</v>
      </c>
      <c r="GW108">
        <v>0.20699999999999999</v>
      </c>
      <c r="GX108">
        <v>6.7350000000000003</v>
      </c>
      <c r="GY108">
        <v>0</v>
      </c>
      <c r="GZ108">
        <v>75.472999999999999</v>
      </c>
      <c r="HA108">
        <v>5.8780000000000001</v>
      </c>
      <c r="HB108">
        <v>12.904999999999999</v>
      </c>
      <c r="HC108">
        <v>0</v>
      </c>
      <c r="HD108">
        <v>92.876999999999995</v>
      </c>
      <c r="HE108">
        <v>0.38500000000000001</v>
      </c>
      <c r="HF108">
        <v>0</v>
      </c>
      <c r="HG108">
        <v>0</v>
      </c>
      <c r="HH108">
        <v>88.397999999999996</v>
      </c>
      <c r="HI108">
        <v>5.51</v>
      </c>
      <c r="HJ108">
        <v>2.1949999999999998</v>
      </c>
      <c r="HK108">
        <v>0</v>
      </c>
      <c r="HL108">
        <v>95.361999999999995</v>
      </c>
      <c r="HM108">
        <v>0</v>
      </c>
      <c r="HN108">
        <v>2.302</v>
      </c>
      <c r="HO108">
        <v>0</v>
      </c>
      <c r="HP108">
        <v>92.221999999999994</v>
      </c>
      <c r="HQ108">
        <v>1.26</v>
      </c>
      <c r="HR108">
        <v>1.127</v>
      </c>
      <c r="HS108">
        <v>0</v>
      </c>
      <c r="HT108">
        <v>82.748999999999995</v>
      </c>
      <c r="HU108">
        <v>10.996</v>
      </c>
      <c r="HV108">
        <v>2.5720000000000001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95.644999999999996</v>
      </c>
      <c r="JU108">
        <v>1.3939999999999999</v>
      </c>
      <c r="JV108">
        <v>1.69</v>
      </c>
      <c r="JW108">
        <v>0</v>
      </c>
      <c r="JX108">
        <v>90.834999999999994</v>
      </c>
      <c r="JY108">
        <v>3.718</v>
      </c>
      <c r="JZ108">
        <v>3.2650000000000001</v>
      </c>
      <c r="KA108">
        <v>0</v>
      </c>
      <c r="KB108">
        <v>1.4470000000000001</v>
      </c>
      <c r="KC108">
        <v>70.524000000000001</v>
      </c>
      <c r="KD108">
        <v>20.562999999999999</v>
      </c>
      <c r="KE108">
        <v>1.272</v>
      </c>
      <c r="KF108">
        <v>1.3380000000000001</v>
      </c>
      <c r="KG108">
        <v>86.584999999999994</v>
      </c>
      <c r="KH108">
        <v>11.375</v>
      </c>
      <c r="KI108">
        <v>0</v>
      </c>
      <c r="KJ108">
        <v>97.608000000000004</v>
      </c>
      <c r="KK108">
        <v>0.84599999999999997</v>
      </c>
      <c r="KL108">
        <v>0.36399999999999999</v>
      </c>
      <c r="KM108">
        <v>0.13400000000000001</v>
      </c>
      <c r="KN108">
        <v>95.447999999999993</v>
      </c>
      <c r="KO108">
        <v>1.234</v>
      </c>
      <c r="KP108">
        <v>0.47299999999999998</v>
      </c>
      <c r="KQ108">
        <v>0</v>
      </c>
      <c r="KR108">
        <v>65.659000000000006</v>
      </c>
      <c r="KS108">
        <v>28.007000000000001</v>
      </c>
      <c r="KT108">
        <v>3.819</v>
      </c>
      <c r="KU108">
        <v>0</v>
      </c>
      <c r="KV108">
        <v>92.918999999999997</v>
      </c>
      <c r="KW108">
        <v>0</v>
      </c>
      <c r="KX108">
        <v>1.536</v>
      </c>
      <c r="KY108">
        <v>0</v>
      </c>
      <c r="KZ108">
        <v>0.88500000000000001</v>
      </c>
      <c r="LA108">
        <v>91.896000000000001</v>
      </c>
      <c r="LB108">
        <v>2.9580000000000002</v>
      </c>
      <c r="LC108">
        <v>0.192</v>
      </c>
      <c r="LD108">
        <v>93.346999999999994</v>
      </c>
      <c r="LE108">
        <v>1.0569999999999999</v>
      </c>
      <c r="LF108">
        <v>1.931</v>
      </c>
      <c r="LG108">
        <v>0</v>
      </c>
      <c r="LH108">
        <v>95.582999999999998</v>
      </c>
      <c r="LI108">
        <v>2.79</v>
      </c>
      <c r="LJ108">
        <v>0.81399999999999995</v>
      </c>
      <c r="LK108">
        <v>0</v>
      </c>
      <c r="LL108">
        <v>73.263000000000005</v>
      </c>
      <c r="LM108">
        <v>13.422000000000001</v>
      </c>
      <c r="LN108">
        <v>2.3010000000000002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65.790183670000005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62.991</v>
      </c>
      <c r="NW108">
        <v>22.308</v>
      </c>
      <c r="NX108">
        <v>0</v>
      </c>
      <c r="NY108">
        <v>0</v>
      </c>
      <c r="NZ108">
        <v>80.119</v>
      </c>
      <c r="OA108">
        <v>18.841000000000001</v>
      </c>
      <c r="OB108">
        <v>0</v>
      </c>
      <c r="OC108">
        <v>0.312</v>
      </c>
      <c r="OD108">
        <v>59.432000000000002</v>
      </c>
      <c r="OE108">
        <v>27.632000000000001</v>
      </c>
      <c r="OF108">
        <v>0.52700000000000002</v>
      </c>
      <c r="OG108">
        <v>0</v>
      </c>
      <c r="OH108">
        <v>74.468999999999994</v>
      </c>
      <c r="OI108">
        <v>18.425000000000001</v>
      </c>
      <c r="OJ108">
        <v>0</v>
      </c>
      <c r="OK108">
        <v>1.589</v>
      </c>
      <c r="OL108">
        <v>58.335999999999999</v>
      </c>
      <c r="OM108">
        <v>34.6</v>
      </c>
      <c r="ON108">
        <v>0</v>
      </c>
      <c r="OO108">
        <v>3.2829999999999999</v>
      </c>
      <c r="OP108">
        <v>57.622999999999998</v>
      </c>
      <c r="OQ108">
        <v>28.506</v>
      </c>
      <c r="OR108">
        <v>0</v>
      </c>
      <c r="OS108">
        <v>9.9649999999999999</v>
      </c>
      <c r="OT108">
        <v>26.164000000000001</v>
      </c>
      <c r="OU108">
        <v>44.021999999999998</v>
      </c>
      <c r="OV108">
        <v>8.1969999999999992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0.74</v>
      </c>
      <c r="QT108">
        <v>41.125999999999998</v>
      </c>
      <c r="QU108">
        <v>57.981000000000002</v>
      </c>
      <c r="QV108">
        <v>0</v>
      </c>
      <c r="QW108">
        <v>1.7050000000000001</v>
      </c>
      <c r="QX108">
        <v>59.122999999999998</v>
      </c>
      <c r="QY108">
        <v>29.645</v>
      </c>
      <c r="QZ108">
        <v>1.702</v>
      </c>
      <c r="RA108">
        <v>0</v>
      </c>
      <c r="RB108">
        <v>62.075000000000003</v>
      </c>
      <c r="RC108">
        <v>34.515000000000001</v>
      </c>
      <c r="RD108">
        <v>0</v>
      </c>
      <c r="RE108">
        <v>0</v>
      </c>
      <c r="RF108">
        <v>79.075000000000003</v>
      </c>
      <c r="RG108">
        <v>20.666</v>
      </c>
      <c r="RH108">
        <v>0</v>
      </c>
      <c r="RI108">
        <v>0</v>
      </c>
      <c r="RJ108">
        <v>8.2620000000000005</v>
      </c>
      <c r="RK108">
        <v>8.7639999999999993</v>
      </c>
      <c r="RL108">
        <v>0</v>
      </c>
      <c r="RM108">
        <v>0</v>
      </c>
      <c r="RN108">
        <v>79.209999999999994</v>
      </c>
      <c r="RO108">
        <v>17.350999999999999</v>
      </c>
      <c r="RP108">
        <v>0</v>
      </c>
      <c r="RQ108">
        <v>0</v>
      </c>
      <c r="RR108">
        <v>59.914000000000001</v>
      </c>
      <c r="RS108">
        <v>37.750999999999998</v>
      </c>
      <c r="RT108">
        <v>0</v>
      </c>
      <c r="RU108">
        <v>0</v>
      </c>
      <c r="RV108">
        <v>67.129000000000005</v>
      </c>
      <c r="RW108">
        <v>15.394</v>
      </c>
      <c r="RX108">
        <v>0</v>
      </c>
      <c r="RY108">
        <v>0</v>
      </c>
      <c r="RZ108">
        <v>64.25</v>
      </c>
      <c r="SA108">
        <v>32.698</v>
      </c>
      <c r="SB108">
        <v>0</v>
      </c>
      <c r="SC108">
        <v>0.40600000000000003</v>
      </c>
      <c r="SD108">
        <v>76.185000000000002</v>
      </c>
      <c r="SE108">
        <v>17.2</v>
      </c>
      <c r="SF108">
        <v>0</v>
      </c>
      <c r="SG108">
        <v>0</v>
      </c>
      <c r="SH108">
        <v>73.703000000000003</v>
      </c>
      <c r="SI108">
        <v>24.536000000000001</v>
      </c>
      <c r="SJ108">
        <v>0</v>
      </c>
      <c r="SK108">
        <v>0.23300000000000001</v>
      </c>
      <c r="SL108">
        <v>62.837000000000003</v>
      </c>
      <c r="SM108">
        <v>29.010999999999999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</row>
    <row r="109" spans="1:544" x14ac:dyDescent="0.25">
      <c r="A109" s="1" t="s">
        <v>600</v>
      </c>
      <c r="B109">
        <v>17.4074934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21.181795210000001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19.88898666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</row>
    <row r="110" spans="1:544" x14ac:dyDescent="0.25">
      <c r="A110" s="1" t="s">
        <v>601</v>
      </c>
      <c r="B110">
        <v>78.650000000000006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49.845999999999997</v>
      </c>
      <c r="Y110">
        <v>43.290999999999997</v>
      </c>
      <c r="Z110">
        <v>0</v>
      </c>
      <c r="AA110">
        <v>0</v>
      </c>
      <c r="AB110">
        <v>71.414000000000001</v>
      </c>
      <c r="AC110">
        <v>28.887</v>
      </c>
      <c r="AD110">
        <v>0</v>
      </c>
      <c r="AE110">
        <v>0</v>
      </c>
      <c r="AF110">
        <v>53.875999999999998</v>
      </c>
      <c r="AG110">
        <v>39.564999999999998</v>
      </c>
      <c r="AH110">
        <v>0</v>
      </c>
      <c r="AI110">
        <v>0</v>
      </c>
      <c r="AJ110">
        <v>68.373000000000005</v>
      </c>
      <c r="AK110">
        <v>28.24</v>
      </c>
      <c r="AL110">
        <v>0</v>
      </c>
      <c r="AM110">
        <v>0</v>
      </c>
      <c r="AN110">
        <v>59.182000000000002</v>
      </c>
      <c r="AO110">
        <v>37.948999999999998</v>
      </c>
      <c r="AP110">
        <v>0</v>
      </c>
      <c r="AQ110">
        <v>1.5669999999999999</v>
      </c>
      <c r="AR110">
        <v>74.042000000000002</v>
      </c>
      <c r="AS110">
        <v>17.437999999999999</v>
      </c>
      <c r="AT110">
        <v>3.105</v>
      </c>
      <c r="AU110">
        <v>2.2610000000000001</v>
      </c>
      <c r="AV110">
        <v>46.595999999999997</v>
      </c>
      <c r="AW110">
        <v>34.893000000000001</v>
      </c>
      <c r="AX110">
        <v>12.97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80.073999999999998</v>
      </c>
      <c r="CW110">
        <v>17.766999999999999</v>
      </c>
      <c r="CX110">
        <v>0</v>
      </c>
      <c r="CY110">
        <v>0</v>
      </c>
      <c r="CZ110">
        <v>69.864999999999995</v>
      </c>
      <c r="DA110">
        <v>23.992999999999999</v>
      </c>
      <c r="DB110">
        <v>0</v>
      </c>
      <c r="DC110">
        <v>0</v>
      </c>
      <c r="DD110">
        <v>80.965999999999994</v>
      </c>
      <c r="DE110">
        <v>16.018000000000001</v>
      </c>
      <c r="DF110">
        <v>0</v>
      </c>
      <c r="DG110">
        <v>0</v>
      </c>
      <c r="DH110">
        <v>82.734999999999999</v>
      </c>
      <c r="DI110">
        <v>17.189</v>
      </c>
      <c r="DJ110">
        <v>0</v>
      </c>
      <c r="DK110">
        <v>0</v>
      </c>
      <c r="DL110">
        <v>70.817999999999998</v>
      </c>
      <c r="DM110">
        <v>14.824999999999999</v>
      </c>
      <c r="DN110">
        <v>0</v>
      </c>
      <c r="DO110">
        <v>0</v>
      </c>
      <c r="DP110">
        <v>77.588999999999999</v>
      </c>
      <c r="DQ110">
        <v>17.75</v>
      </c>
      <c r="DR110">
        <v>0</v>
      </c>
      <c r="DS110">
        <v>0</v>
      </c>
      <c r="DT110">
        <v>73.254000000000005</v>
      </c>
      <c r="DU110">
        <v>22.824999999999999</v>
      </c>
      <c r="DV110">
        <v>0</v>
      </c>
      <c r="DW110">
        <v>0</v>
      </c>
      <c r="DX110">
        <v>77.712999999999994</v>
      </c>
      <c r="DY110">
        <v>20.696999999999999</v>
      </c>
      <c r="DZ110">
        <v>0</v>
      </c>
      <c r="EA110">
        <v>0</v>
      </c>
      <c r="EB110">
        <v>77.977000000000004</v>
      </c>
      <c r="EC110">
        <v>15.129</v>
      </c>
      <c r="ED110">
        <v>0</v>
      </c>
      <c r="EE110">
        <v>0</v>
      </c>
      <c r="EF110">
        <v>74.685000000000002</v>
      </c>
      <c r="EG110">
        <v>22.683</v>
      </c>
      <c r="EH110">
        <v>0</v>
      </c>
      <c r="EI110">
        <v>0</v>
      </c>
      <c r="EJ110">
        <v>58.606000000000002</v>
      </c>
      <c r="EK110">
        <v>37.220999999999997</v>
      </c>
      <c r="EL110">
        <v>0</v>
      </c>
      <c r="EM110">
        <v>0</v>
      </c>
      <c r="EN110">
        <v>78.765000000000001</v>
      </c>
      <c r="EO110">
        <v>17.593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150.46299999999999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76.647000000000006</v>
      </c>
      <c r="GW110">
        <v>0.20699999999999999</v>
      </c>
      <c r="GX110">
        <v>6.7350000000000003</v>
      </c>
      <c r="GY110">
        <v>0</v>
      </c>
      <c r="GZ110">
        <v>75.472999999999999</v>
      </c>
      <c r="HA110">
        <v>5.8780000000000001</v>
      </c>
      <c r="HB110">
        <v>12.904999999999999</v>
      </c>
      <c r="HC110">
        <v>0</v>
      </c>
      <c r="HD110">
        <v>92.876999999999995</v>
      </c>
      <c r="HE110">
        <v>0.38500000000000001</v>
      </c>
      <c r="HF110">
        <v>0</v>
      </c>
      <c r="HG110">
        <v>0</v>
      </c>
      <c r="HH110">
        <v>88.397999999999996</v>
      </c>
      <c r="HI110">
        <v>5.51</v>
      </c>
      <c r="HJ110">
        <v>2.1949999999999998</v>
      </c>
      <c r="HK110">
        <v>0</v>
      </c>
      <c r="HL110">
        <v>95.361999999999995</v>
      </c>
      <c r="HM110">
        <v>0</v>
      </c>
      <c r="HN110">
        <v>2.302</v>
      </c>
      <c r="HO110">
        <v>0</v>
      </c>
      <c r="HP110">
        <v>92.221999999999994</v>
      </c>
      <c r="HQ110">
        <v>1.26</v>
      </c>
      <c r="HR110">
        <v>1.127</v>
      </c>
      <c r="HS110">
        <v>0</v>
      </c>
      <c r="HT110">
        <v>82.748999999999995</v>
      </c>
      <c r="HU110">
        <v>10.996</v>
      </c>
      <c r="HV110">
        <v>2.5720000000000001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95.644999999999996</v>
      </c>
      <c r="JU110">
        <v>1.3939999999999999</v>
      </c>
      <c r="JV110">
        <v>1.69</v>
      </c>
      <c r="JW110">
        <v>0</v>
      </c>
      <c r="JX110">
        <v>90.834999999999994</v>
      </c>
      <c r="JY110">
        <v>3.718</v>
      </c>
      <c r="JZ110">
        <v>3.2650000000000001</v>
      </c>
      <c r="KA110">
        <v>0</v>
      </c>
      <c r="KB110">
        <v>1.4470000000000001</v>
      </c>
      <c r="KC110">
        <v>70.524000000000001</v>
      </c>
      <c r="KD110">
        <v>20.562999999999999</v>
      </c>
      <c r="KE110">
        <v>1.272</v>
      </c>
      <c r="KF110">
        <v>1.3380000000000001</v>
      </c>
      <c r="KG110">
        <v>86.584999999999994</v>
      </c>
      <c r="KH110">
        <v>11.375</v>
      </c>
      <c r="KI110">
        <v>0</v>
      </c>
      <c r="KJ110">
        <v>97.608000000000004</v>
      </c>
      <c r="KK110">
        <v>0.84599999999999997</v>
      </c>
      <c r="KL110">
        <v>0.36399999999999999</v>
      </c>
      <c r="KM110">
        <v>0.13400000000000001</v>
      </c>
      <c r="KN110">
        <v>95.447999999999993</v>
      </c>
      <c r="KO110">
        <v>1.234</v>
      </c>
      <c r="KP110">
        <v>0.47299999999999998</v>
      </c>
      <c r="KQ110">
        <v>0</v>
      </c>
      <c r="KR110">
        <v>65.659000000000006</v>
      </c>
      <c r="KS110">
        <v>28.007000000000001</v>
      </c>
      <c r="KT110">
        <v>3.819</v>
      </c>
      <c r="KU110">
        <v>0</v>
      </c>
      <c r="KV110">
        <v>92.918999999999997</v>
      </c>
      <c r="KW110">
        <v>0</v>
      </c>
      <c r="KX110">
        <v>1.536</v>
      </c>
      <c r="KY110">
        <v>0</v>
      </c>
      <c r="KZ110">
        <v>0.88500000000000001</v>
      </c>
      <c r="LA110">
        <v>91.896000000000001</v>
      </c>
      <c r="LB110">
        <v>2.9580000000000002</v>
      </c>
      <c r="LC110">
        <v>0.192</v>
      </c>
      <c r="LD110">
        <v>93.346999999999994</v>
      </c>
      <c r="LE110">
        <v>1.0569999999999999</v>
      </c>
      <c r="LF110">
        <v>1.931</v>
      </c>
      <c r="LG110">
        <v>0</v>
      </c>
      <c r="LH110">
        <v>95.582999999999998</v>
      </c>
      <c r="LI110">
        <v>2.79</v>
      </c>
      <c r="LJ110">
        <v>0.81399999999999995</v>
      </c>
      <c r="LK110">
        <v>0</v>
      </c>
      <c r="LL110">
        <v>73.263000000000005</v>
      </c>
      <c r="LM110">
        <v>13.422000000000001</v>
      </c>
      <c r="LN110">
        <v>2.3010000000000002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81.881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62.991</v>
      </c>
      <c r="NW110">
        <v>22.308</v>
      </c>
      <c r="NX110">
        <v>0</v>
      </c>
      <c r="NY110">
        <v>0</v>
      </c>
      <c r="NZ110">
        <v>80.119</v>
      </c>
      <c r="OA110">
        <v>18.841000000000001</v>
      </c>
      <c r="OB110">
        <v>0</v>
      </c>
      <c r="OC110">
        <v>0.312</v>
      </c>
      <c r="OD110">
        <v>59.432000000000002</v>
      </c>
      <c r="OE110">
        <v>27.632000000000001</v>
      </c>
      <c r="OF110">
        <v>0.52700000000000002</v>
      </c>
      <c r="OG110">
        <v>0</v>
      </c>
      <c r="OH110">
        <v>74.468999999999994</v>
      </c>
      <c r="OI110">
        <v>18.425000000000001</v>
      </c>
      <c r="OJ110">
        <v>0</v>
      </c>
      <c r="OK110">
        <v>1.589</v>
      </c>
      <c r="OL110">
        <v>58.335999999999999</v>
      </c>
      <c r="OM110">
        <v>34.6</v>
      </c>
      <c r="ON110">
        <v>0</v>
      </c>
      <c r="OO110">
        <v>3.2829999999999999</v>
      </c>
      <c r="OP110">
        <v>57.622999999999998</v>
      </c>
      <c r="OQ110">
        <v>28.506</v>
      </c>
      <c r="OR110">
        <v>0</v>
      </c>
      <c r="OS110">
        <v>9.9649999999999999</v>
      </c>
      <c r="OT110">
        <v>26.164000000000001</v>
      </c>
      <c r="OU110">
        <v>44.021999999999998</v>
      </c>
      <c r="OV110">
        <v>8.1969999999999992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0.74</v>
      </c>
      <c r="QT110">
        <v>41.125999999999998</v>
      </c>
      <c r="QU110">
        <v>57.981000000000002</v>
      </c>
      <c r="QV110">
        <v>0</v>
      </c>
      <c r="QW110">
        <v>1.7050000000000001</v>
      </c>
      <c r="QX110">
        <v>59.122999999999998</v>
      </c>
      <c r="QY110">
        <v>29.645</v>
      </c>
      <c r="QZ110">
        <v>1.702</v>
      </c>
      <c r="RA110">
        <v>0</v>
      </c>
      <c r="RB110">
        <v>62.075000000000003</v>
      </c>
      <c r="RC110">
        <v>34.515000000000001</v>
      </c>
      <c r="RD110">
        <v>0</v>
      </c>
      <c r="RE110">
        <v>0</v>
      </c>
      <c r="RF110">
        <v>79.075000000000003</v>
      </c>
      <c r="RG110">
        <v>20.666</v>
      </c>
      <c r="RH110">
        <v>0</v>
      </c>
      <c r="RI110">
        <v>0</v>
      </c>
      <c r="RJ110">
        <v>8.2620000000000005</v>
      </c>
      <c r="RK110">
        <v>8.7639999999999993</v>
      </c>
      <c r="RL110">
        <v>0</v>
      </c>
      <c r="RM110">
        <v>0</v>
      </c>
      <c r="RN110">
        <v>79.209999999999994</v>
      </c>
      <c r="RO110">
        <v>17.350999999999999</v>
      </c>
      <c r="RP110">
        <v>0</v>
      </c>
      <c r="RQ110">
        <v>0</v>
      </c>
      <c r="RR110">
        <v>59.914000000000001</v>
      </c>
      <c r="RS110">
        <v>37.750999999999998</v>
      </c>
      <c r="RT110">
        <v>0</v>
      </c>
      <c r="RU110">
        <v>0</v>
      </c>
      <c r="RV110">
        <v>67.129000000000005</v>
      </c>
      <c r="RW110">
        <v>15.394</v>
      </c>
      <c r="RX110">
        <v>0</v>
      </c>
      <c r="RY110">
        <v>0</v>
      </c>
      <c r="RZ110">
        <v>64.25</v>
      </c>
      <c r="SA110">
        <v>32.698</v>
      </c>
      <c r="SB110">
        <v>0</v>
      </c>
      <c r="SC110">
        <v>0.40600000000000003</v>
      </c>
      <c r="SD110">
        <v>76.185000000000002</v>
      </c>
      <c r="SE110">
        <v>17.2</v>
      </c>
      <c r="SF110">
        <v>0</v>
      </c>
      <c r="SG110">
        <v>0</v>
      </c>
      <c r="SH110">
        <v>73.703000000000003</v>
      </c>
      <c r="SI110">
        <v>24.536000000000001</v>
      </c>
      <c r="SJ110">
        <v>0</v>
      </c>
      <c r="SK110">
        <v>0.23300000000000001</v>
      </c>
      <c r="SL110">
        <v>62.837000000000003</v>
      </c>
      <c r="SM110">
        <v>29.010999999999999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</row>
    <row r="111" spans="1:544" x14ac:dyDescent="0.25">
      <c r="A111" s="1" t="s">
        <v>602</v>
      </c>
      <c r="B111">
        <v>303.02082653999997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448.66844842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395.57179031999999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</row>
    <row r="112" spans="1:544" x14ac:dyDescent="0.25">
      <c r="A112" s="1" t="s">
        <v>603</v>
      </c>
      <c r="B112">
        <v>70.501999999999995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49.845999999999997</v>
      </c>
      <c r="Y112">
        <v>43.290999999999997</v>
      </c>
      <c r="Z112">
        <v>0</v>
      </c>
      <c r="AA112">
        <v>0</v>
      </c>
      <c r="AB112">
        <v>71.414000000000001</v>
      </c>
      <c r="AC112">
        <v>28.887</v>
      </c>
      <c r="AD112">
        <v>0</v>
      </c>
      <c r="AE112">
        <v>0</v>
      </c>
      <c r="AF112">
        <v>53.875999999999998</v>
      </c>
      <c r="AG112">
        <v>39.564999999999998</v>
      </c>
      <c r="AH112">
        <v>0</v>
      </c>
      <c r="AI112">
        <v>0</v>
      </c>
      <c r="AJ112">
        <v>68.373000000000005</v>
      </c>
      <c r="AK112">
        <v>28.24</v>
      </c>
      <c r="AL112">
        <v>0</v>
      </c>
      <c r="AM112">
        <v>0</v>
      </c>
      <c r="AN112">
        <v>59.182000000000002</v>
      </c>
      <c r="AO112">
        <v>37.948999999999998</v>
      </c>
      <c r="AP112">
        <v>0</v>
      </c>
      <c r="AQ112">
        <v>1.5669999999999999</v>
      </c>
      <c r="AR112">
        <v>74.042000000000002</v>
      </c>
      <c r="AS112">
        <v>17.437999999999999</v>
      </c>
      <c r="AT112">
        <v>3.105</v>
      </c>
      <c r="AU112">
        <v>2.2610000000000001</v>
      </c>
      <c r="AV112">
        <v>46.595999999999997</v>
      </c>
      <c r="AW112">
        <v>34.893000000000001</v>
      </c>
      <c r="AX112">
        <v>12.97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80.073999999999998</v>
      </c>
      <c r="CW112">
        <v>17.766999999999999</v>
      </c>
      <c r="CX112">
        <v>0</v>
      </c>
      <c r="CY112">
        <v>0</v>
      </c>
      <c r="CZ112">
        <v>69.864999999999995</v>
      </c>
      <c r="DA112">
        <v>23.992999999999999</v>
      </c>
      <c r="DB112">
        <v>0</v>
      </c>
      <c r="DC112">
        <v>0</v>
      </c>
      <c r="DD112">
        <v>80.965999999999994</v>
      </c>
      <c r="DE112">
        <v>16.018000000000001</v>
      </c>
      <c r="DF112">
        <v>0</v>
      </c>
      <c r="DG112">
        <v>0</v>
      </c>
      <c r="DH112">
        <v>82.734999999999999</v>
      </c>
      <c r="DI112">
        <v>17.189</v>
      </c>
      <c r="DJ112">
        <v>0</v>
      </c>
      <c r="DK112">
        <v>0</v>
      </c>
      <c r="DL112">
        <v>70.817999999999998</v>
      </c>
      <c r="DM112">
        <v>14.824999999999999</v>
      </c>
      <c r="DN112">
        <v>0</v>
      </c>
      <c r="DO112">
        <v>0</v>
      </c>
      <c r="DP112">
        <v>77.588999999999999</v>
      </c>
      <c r="DQ112">
        <v>17.75</v>
      </c>
      <c r="DR112">
        <v>0</v>
      </c>
      <c r="DS112">
        <v>0</v>
      </c>
      <c r="DT112">
        <v>73.254000000000005</v>
      </c>
      <c r="DU112">
        <v>22.824999999999999</v>
      </c>
      <c r="DV112">
        <v>0</v>
      </c>
      <c r="DW112">
        <v>0</v>
      </c>
      <c r="DX112">
        <v>77.712999999999994</v>
      </c>
      <c r="DY112">
        <v>20.696999999999999</v>
      </c>
      <c r="DZ112">
        <v>0</v>
      </c>
      <c r="EA112">
        <v>0</v>
      </c>
      <c r="EB112">
        <v>77.977000000000004</v>
      </c>
      <c r="EC112">
        <v>15.129</v>
      </c>
      <c r="ED112">
        <v>0</v>
      </c>
      <c r="EE112">
        <v>0</v>
      </c>
      <c r="EF112">
        <v>74.685000000000002</v>
      </c>
      <c r="EG112">
        <v>22.683</v>
      </c>
      <c r="EH112">
        <v>0</v>
      </c>
      <c r="EI112">
        <v>0</v>
      </c>
      <c r="EJ112">
        <v>58.606000000000002</v>
      </c>
      <c r="EK112">
        <v>37.220999999999997</v>
      </c>
      <c r="EL112">
        <v>0</v>
      </c>
      <c r="EM112">
        <v>0</v>
      </c>
      <c r="EN112">
        <v>78.765000000000001</v>
      </c>
      <c r="EO112">
        <v>17.593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72.031000000000006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76.647000000000006</v>
      </c>
      <c r="GW112">
        <v>0.20699999999999999</v>
      </c>
      <c r="GX112">
        <v>6.7350000000000003</v>
      </c>
      <c r="GY112">
        <v>0</v>
      </c>
      <c r="GZ112">
        <v>75.472999999999999</v>
      </c>
      <c r="HA112">
        <v>5.8780000000000001</v>
      </c>
      <c r="HB112">
        <v>12.904999999999999</v>
      </c>
      <c r="HC112">
        <v>0</v>
      </c>
      <c r="HD112">
        <v>92.876999999999995</v>
      </c>
      <c r="HE112">
        <v>0.38500000000000001</v>
      </c>
      <c r="HF112">
        <v>0</v>
      </c>
      <c r="HG112">
        <v>0</v>
      </c>
      <c r="HH112">
        <v>88.397999999999996</v>
      </c>
      <c r="HI112">
        <v>5.51</v>
      </c>
      <c r="HJ112">
        <v>2.1949999999999998</v>
      </c>
      <c r="HK112">
        <v>0</v>
      </c>
      <c r="HL112">
        <v>95.361999999999995</v>
      </c>
      <c r="HM112">
        <v>0</v>
      </c>
      <c r="HN112">
        <v>2.302</v>
      </c>
      <c r="HO112">
        <v>0</v>
      </c>
      <c r="HP112">
        <v>92.221999999999994</v>
      </c>
      <c r="HQ112">
        <v>1.26</v>
      </c>
      <c r="HR112">
        <v>1.127</v>
      </c>
      <c r="HS112">
        <v>0</v>
      </c>
      <c r="HT112">
        <v>82.748999999999995</v>
      </c>
      <c r="HU112">
        <v>10.996</v>
      </c>
      <c r="HV112">
        <v>2.5720000000000001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95.644999999999996</v>
      </c>
      <c r="JU112">
        <v>1.3939999999999999</v>
      </c>
      <c r="JV112">
        <v>1.69</v>
      </c>
      <c r="JW112">
        <v>0</v>
      </c>
      <c r="JX112">
        <v>90.834999999999994</v>
      </c>
      <c r="JY112">
        <v>3.718</v>
      </c>
      <c r="JZ112">
        <v>3.2650000000000001</v>
      </c>
      <c r="KA112">
        <v>0</v>
      </c>
      <c r="KB112">
        <v>1.4470000000000001</v>
      </c>
      <c r="KC112">
        <v>70.524000000000001</v>
      </c>
      <c r="KD112">
        <v>20.562999999999999</v>
      </c>
      <c r="KE112">
        <v>1.272</v>
      </c>
      <c r="KF112">
        <v>1.3380000000000001</v>
      </c>
      <c r="KG112">
        <v>86.584999999999994</v>
      </c>
      <c r="KH112">
        <v>11.375</v>
      </c>
      <c r="KI112">
        <v>0</v>
      </c>
      <c r="KJ112">
        <v>97.608000000000004</v>
      </c>
      <c r="KK112">
        <v>0.84599999999999997</v>
      </c>
      <c r="KL112">
        <v>0.36399999999999999</v>
      </c>
      <c r="KM112">
        <v>0.13400000000000001</v>
      </c>
      <c r="KN112">
        <v>95.447999999999993</v>
      </c>
      <c r="KO112">
        <v>1.234</v>
      </c>
      <c r="KP112">
        <v>0.47299999999999998</v>
      </c>
      <c r="KQ112">
        <v>0</v>
      </c>
      <c r="KR112">
        <v>65.659000000000006</v>
      </c>
      <c r="KS112">
        <v>28.007000000000001</v>
      </c>
      <c r="KT112">
        <v>3.819</v>
      </c>
      <c r="KU112">
        <v>0</v>
      </c>
      <c r="KV112">
        <v>92.918999999999997</v>
      </c>
      <c r="KW112">
        <v>0</v>
      </c>
      <c r="KX112">
        <v>1.536</v>
      </c>
      <c r="KY112">
        <v>0</v>
      </c>
      <c r="KZ112">
        <v>0.88500000000000001</v>
      </c>
      <c r="LA112">
        <v>91.896000000000001</v>
      </c>
      <c r="LB112">
        <v>2.9580000000000002</v>
      </c>
      <c r="LC112">
        <v>0.192</v>
      </c>
      <c r="LD112">
        <v>93.346999999999994</v>
      </c>
      <c r="LE112">
        <v>1.0569999999999999</v>
      </c>
      <c r="LF112">
        <v>1.931</v>
      </c>
      <c r="LG112">
        <v>0</v>
      </c>
      <c r="LH112">
        <v>95.582999999999998</v>
      </c>
      <c r="LI112">
        <v>2.79</v>
      </c>
      <c r="LJ112">
        <v>0.81399999999999995</v>
      </c>
      <c r="LK112">
        <v>0</v>
      </c>
      <c r="LL112">
        <v>73.263000000000005</v>
      </c>
      <c r="LM112">
        <v>13.422000000000001</v>
      </c>
      <c r="LN112">
        <v>2.3010000000000002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71.566999999999993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62.991</v>
      </c>
      <c r="NW112">
        <v>22.308</v>
      </c>
      <c r="NX112">
        <v>0</v>
      </c>
      <c r="NY112">
        <v>0</v>
      </c>
      <c r="NZ112">
        <v>80.119</v>
      </c>
      <c r="OA112">
        <v>18.841000000000001</v>
      </c>
      <c r="OB112">
        <v>0</v>
      </c>
      <c r="OC112">
        <v>0.312</v>
      </c>
      <c r="OD112">
        <v>59.432000000000002</v>
      </c>
      <c r="OE112">
        <v>27.632000000000001</v>
      </c>
      <c r="OF112">
        <v>0.52700000000000002</v>
      </c>
      <c r="OG112">
        <v>0</v>
      </c>
      <c r="OH112">
        <v>74.468999999999994</v>
      </c>
      <c r="OI112">
        <v>18.425000000000001</v>
      </c>
      <c r="OJ112">
        <v>0</v>
      </c>
      <c r="OK112">
        <v>1.589</v>
      </c>
      <c r="OL112">
        <v>58.335999999999999</v>
      </c>
      <c r="OM112">
        <v>34.6</v>
      </c>
      <c r="ON112">
        <v>0</v>
      </c>
      <c r="OO112">
        <v>3.2829999999999999</v>
      </c>
      <c r="OP112">
        <v>57.622999999999998</v>
      </c>
      <c r="OQ112">
        <v>28.506</v>
      </c>
      <c r="OR112">
        <v>0</v>
      </c>
      <c r="OS112">
        <v>9.9649999999999999</v>
      </c>
      <c r="OT112">
        <v>26.164000000000001</v>
      </c>
      <c r="OU112">
        <v>44.021999999999998</v>
      </c>
      <c r="OV112">
        <v>8.1969999999999992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0.74</v>
      </c>
      <c r="QT112">
        <v>41.125999999999998</v>
      </c>
      <c r="QU112">
        <v>57.981000000000002</v>
      </c>
      <c r="QV112">
        <v>0</v>
      </c>
      <c r="QW112">
        <v>1.7050000000000001</v>
      </c>
      <c r="QX112">
        <v>59.122999999999998</v>
      </c>
      <c r="QY112">
        <v>29.645</v>
      </c>
      <c r="QZ112">
        <v>1.702</v>
      </c>
      <c r="RA112">
        <v>0</v>
      </c>
      <c r="RB112">
        <v>62.075000000000003</v>
      </c>
      <c r="RC112">
        <v>34.515000000000001</v>
      </c>
      <c r="RD112">
        <v>0</v>
      </c>
      <c r="RE112">
        <v>0</v>
      </c>
      <c r="RF112">
        <v>79.075000000000003</v>
      </c>
      <c r="RG112">
        <v>20.666</v>
      </c>
      <c r="RH112">
        <v>0</v>
      </c>
      <c r="RI112">
        <v>0</v>
      </c>
      <c r="RJ112">
        <v>8.2620000000000005</v>
      </c>
      <c r="RK112">
        <v>8.7639999999999993</v>
      </c>
      <c r="RL112">
        <v>0</v>
      </c>
      <c r="RM112">
        <v>0</v>
      </c>
      <c r="RN112">
        <v>79.209999999999994</v>
      </c>
      <c r="RO112">
        <v>17.350999999999999</v>
      </c>
      <c r="RP112">
        <v>0</v>
      </c>
      <c r="RQ112">
        <v>0</v>
      </c>
      <c r="RR112">
        <v>59.914000000000001</v>
      </c>
      <c r="RS112">
        <v>37.750999999999998</v>
      </c>
      <c r="RT112">
        <v>0</v>
      </c>
      <c r="RU112">
        <v>0</v>
      </c>
      <c r="RV112">
        <v>67.129000000000005</v>
      </c>
      <c r="RW112">
        <v>15.394</v>
      </c>
      <c r="RX112">
        <v>0</v>
      </c>
      <c r="RY112">
        <v>0</v>
      </c>
      <c r="RZ112">
        <v>64.25</v>
      </c>
      <c r="SA112">
        <v>32.698</v>
      </c>
      <c r="SB112">
        <v>0</v>
      </c>
      <c r="SC112">
        <v>0.40600000000000003</v>
      </c>
      <c r="SD112">
        <v>76.185000000000002</v>
      </c>
      <c r="SE112">
        <v>17.2</v>
      </c>
      <c r="SF112">
        <v>0</v>
      </c>
      <c r="SG112">
        <v>0</v>
      </c>
      <c r="SH112">
        <v>73.703000000000003</v>
      </c>
      <c r="SI112">
        <v>24.536000000000001</v>
      </c>
      <c r="SJ112">
        <v>0</v>
      </c>
      <c r="SK112">
        <v>0.23300000000000001</v>
      </c>
      <c r="SL112">
        <v>62.837000000000003</v>
      </c>
      <c r="SM112">
        <v>29.010999999999999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273F-4C40-4142-B731-2C5BE1869A54}">
  <sheetPr codeName="Sheet10">
    <tabColor rgb="FF00B0F0"/>
  </sheetPr>
  <dimension ref="A1:TX112"/>
  <sheetViews>
    <sheetView zoomScale="70" zoomScaleNormal="70" workbookViewId="0">
      <selection activeCell="A52" activeCellId="1" sqref="A60:XFD61 A52:XFD57"/>
    </sheetView>
  </sheetViews>
  <sheetFormatPr defaultRowHeight="15" x14ac:dyDescent="0.25"/>
  <cols>
    <col min="1" max="1" width="30.85546875" customWidth="1"/>
  </cols>
  <sheetData>
    <row r="1" spans="1:544" x14ac:dyDescent="0.25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</row>
    <row r="2" spans="1:544" x14ac:dyDescent="0.25">
      <c r="A2" s="1">
        <v>1</v>
      </c>
    </row>
    <row r="3" spans="1:544" x14ac:dyDescent="0.25">
      <c r="A3" s="1" t="s">
        <v>546</v>
      </c>
      <c r="B3">
        <v>69.536000000000001</v>
      </c>
      <c r="GA3">
        <v>72.265000000000001</v>
      </c>
      <c r="MZ3">
        <v>71.094999999999999</v>
      </c>
    </row>
    <row r="4" spans="1:544" x14ac:dyDescent="0.25">
      <c r="A4" s="1">
        <v>2</v>
      </c>
    </row>
    <row r="5" spans="1:544" x14ac:dyDescent="0.25">
      <c r="A5" s="1" t="s">
        <v>547</v>
      </c>
      <c r="B5">
        <v>65.709999999999994</v>
      </c>
      <c r="GA5">
        <v>70.983999999999995</v>
      </c>
      <c r="MZ5">
        <v>71.56</v>
      </c>
    </row>
    <row r="6" spans="1:544" x14ac:dyDescent="0.25">
      <c r="A6" s="1">
        <v>3</v>
      </c>
    </row>
    <row r="7" spans="1:544" x14ac:dyDescent="0.25">
      <c r="A7" s="1" t="s">
        <v>548</v>
      </c>
      <c r="B7">
        <v>73.712999999999994</v>
      </c>
      <c r="GA7">
        <v>72.549000000000007</v>
      </c>
      <c r="MZ7">
        <v>71.756</v>
      </c>
    </row>
    <row r="8" spans="1:544" x14ac:dyDescent="0.25">
      <c r="A8" s="1">
        <v>4</v>
      </c>
    </row>
    <row r="9" spans="1:544" x14ac:dyDescent="0.25">
      <c r="A9" s="1" t="s">
        <v>549</v>
      </c>
      <c r="B9">
        <v>70.501999999999995</v>
      </c>
      <c r="GA9">
        <v>72.116</v>
      </c>
      <c r="MZ9">
        <v>71.903000000000006</v>
      </c>
    </row>
    <row r="10" spans="1:544" x14ac:dyDescent="0.25">
      <c r="A10" s="1">
        <v>5</v>
      </c>
    </row>
    <row r="11" spans="1:544" x14ac:dyDescent="0.25">
      <c r="A11" s="1" t="s">
        <v>550</v>
      </c>
      <c r="B11">
        <v>70.388999999999996</v>
      </c>
      <c r="GA11">
        <v>71.146000000000001</v>
      </c>
      <c r="MZ11">
        <v>70.941000000000003</v>
      </c>
    </row>
    <row r="12" spans="1:544" x14ac:dyDescent="0.25">
      <c r="A12" s="1">
        <v>7</v>
      </c>
    </row>
    <row r="13" spans="1:544" x14ac:dyDescent="0.25">
      <c r="A13" s="1" t="s">
        <v>551</v>
      </c>
      <c r="B13">
        <v>69.634</v>
      </c>
      <c r="GA13">
        <v>71.965999999999994</v>
      </c>
      <c r="MZ13">
        <v>71.811999999999998</v>
      </c>
    </row>
    <row r="14" spans="1:544" x14ac:dyDescent="0.25">
      <c r="A14" s="1">
        <v>8</v>
      </c>
    </row>
    <row r="15" spans="1:544" x14ac:dyDescent="0.25">
      <c r="A15" s="1" t="s">
        <v>552</v>
      </c>
      <c r="B15">
        <v>72.367000000000004</v>
      </c>
      <c r="GA15">
        <v>71.183999999999997</v>
      </c>
      <c r="MZ15">
        <v>71.933000000000007</v>
      </c>
    </row>
    <row r="16" spans="1:544" x14ac:dyDescent="0.25">
      <c r="A16" s="1">
        <v>9</v>
      </c>
    </row>
    <row r="17" spans="1:364" x14ac:dyDescent="0.25">
      <c r="A17" s="1" t="s">
        <v>553</v>
      </c>
      <c r="B17">
        <v>70.668000000000006</v>
      </c>
      <c r="GA17">
        <v>69.394000000000005</v>
      </c>
      <c r="MZ17">
        <v>69.887</v>
      </c>
    </row>
    <row r="18" spans="1:364" x14ac:dyDescent="0.25">
      <c r="A18" s="1">
        <v>10</v>
      </c>
    </row>
    <row r="19" spans="1:364" x14ac:dyDescent="0.25">
      <c r="A19" s="1" t="s">
        <v>554</v>
      </c>
      <c r="B19">
        <v>70.268000000000001</v>
      </c>
      <c r="GA19">
        <v>71.975999999999999</v>
      </c>
      <c r="MZ19">
        <v>71.917000000000002</v>
      </c>
    </row>
    <row r="20" spans="1:364" x14ac:dyDescent="0.25">
      <c r="A20" s="1">
        <v>11</v>
      </c>
    </row>
    <row r="21" spans="1:364" x14ac:dyDescent="0.25">
      <c r="A21" s="1" t="s">
        <v>555</v>
      </c>
      <c r="B21">
        <v>72.613</v>
      </c>
      <c r="GA21">
        <v>72.117999999999995</v>
      </c>
      <c r="MZ21">
        <v>71.361999999999995</v>
      </c>
    </row>
    <row r="22" spans="1:364" x14ac:dyDescent="0.25">
      <c r="A22" s="1">
        <v>12</v>
      </c>
    </row>
    <row r="23" spans="1:364" x14ac:dyDescent="0.25">
      <c r="A23" s="1" t="s">
        <v>556</v>
      </c>
      <c r="B23">
        <v>69.629000000000005</v>
      </c>
      <c r="GA23">
        <v>0</v>
      </c>
      <c r="MZ23">
        <v>0</v>
      </c>
    </row>
    <row r="24" spans="1:364" x14ac:dyDescent="0.25">
      <c r="A24" s="1">
        <v>12</v>
      </c>
    </row>
    <row r="25" spans="1:364" x14ac:dyDescent="0.25">
      <c r="A25" s="1" t="s">
        <v>557</v>
      </c>
      <c r="B25">
        <v>0</v>
      </c>
      <c r="GA25">
        <v>58.652000000000001</v>
      </c>
      <c r="MZ25">
        <v>72.078999999999994</v>
      </c>
    </row>
    <row r="26" spans="1:364" x14ac:dyDescent="0.25">
      <c r="A26" s="1">
        <v>13</v>
      </c>
    </row>
    <row r="27" spans="1:364" x14ac:dyDescent="0.25">
      <c r="A27" s="1" t="s">
        <v>558</v>
      </c>
      <c r="B27">
        <v>67.811000000000007</v>
      </c>
      <c r="GA27">
        <v>72.350999999999999</v>
      </c>
      <c r="MZ27">
        <v>72.504999999999995</v>
      </c>
    </row>
    <row r="28" spans="1:364" x14ac:dyDescent="0.25">
      <c r="A28" s="1">
        <v>15</v>
      </c>
    </row>
    <row r="29" spans="1:364" x14ac:dyDescent="0.25">
      <c r="A29" s="1" t="s">
        <v>559</v>
      </c>
    </row>
    <row r="30" spans="1:364" x14ac:dyDescent="0.25">
      <c r="A30" s="1">
        <v>16</v>
      </c>
    </row>
    <row r="31" spans="1:364" x14ac:dyDescent="0.25">
      <c r="A31" s="1" t="s">
        <v>560</v>
      </c>
    </row>
    <row r="32" spans="1:364" x14ac:dyDescent="0.25">
      <c r="A32" s="1">
        <v>17</v>
      </c>
    </row>
    <row r="33" spans="1:443" x14ac:dyDescent="0.25">
      <c r="A33" s="1" t="s">
        <v>561</v>
      </c>
      <c r="B33">
        <v>67.69</v>
      </c>
      <c r="AZ33">
        <v>81.188000000000002</v>
      </c>
      <c r="BA33">
        <v>12.186</v>
      </c>
      <c r="GA33">
        <v>72.144999999999996</v>
      </c>
      <c r="HX33">
        <v>96.21</v>
      </c>
      <c r="HY33">
        <v>1.724</v>
      </c>
      <c r="HZ33">
        <v>0.20699999999999999</v>
      </c>
      <c r="MZ33">
        <v>72.093000000000004</v>
      </c>
      <c r="OX33">
        <v>82.402000000000001</v>
      </c>
      <c r="OY33">
        <v>11.801</v>
      </c>
    </row>
    <row r="34" spans="1:443" x14ac:dyDescent="0.25">
      <c r="A34" s="1">
        <v>18</v>
      </c>
    </row>
    <row r="35" spans="1:443" x14ac:dyDescent="0.25">
      <c r="A35" s="1" t="s">
        <v>562</v>
      </c>
      <c r="B35">
        <v>69.290000000000006</v>
      </c>
      <c r="BD35">
        <v>88.375</v>
      </c>
      <c r="BE35">
        <v>8.5739999999999998</v>
      </c>
      <c r="BF35">
        <v>0.82699999999999996</v>
      </c>
      <c r="GA35">
        <v>71.316999999999993</v>
      </c>
      <c r="IB35">
        <v>96.387</v>
      </c>
      <c r="IC35">
        <v>0.219</v>
      </c>
      <c r="ID35">
        <v>1.7190000000000001</v>
      </c>
      <c r="MZ35">
        <v>71.741</v>
      </c>
      <c r="PB35">
        <v>80.477999999999994</v>
      </c>
      <c r="PC35">
        <v>13.848000000000001</v>
      </c>
    </row>
    <row r="36" spans="1:443" x14ac:dyDescent="0.25">
      <c r="A36" s="1">
        <v>19</v>
      </c>
    </row>
    <row r="37" spans="1:443" x14ac:dyDescent="0.25">
      <c r="A37" s="1" t="s">
        <v>563</v>
      </c>
      <c r="B37">
        <v>67.34</v>
      </c>
      <c r="BG37">
        <v>0.58199999999999996</v>
      </c>
      <c r="BH37">
        <v>86.328999999999994</v>
      </c>
      <c r="BI37">
        <v>12.106</v>
      </c>
      <c r="GA37">
        <v>73.510999999999996</v>
      </c>
      <c r="IF37">
        <v>72.269000000000005</v>
      </c>
      <c r="IG37">
        <v>6.282</v>
      </c>
      <c r="IH37">
        <v>16.2</v>
      </c>
      <c r="II37">
        <v>1.155</v>
      </c>
      <c r="MZ37">
        <v>72.209000000000003</v>
      </c>
      <c r="PE37">
        <v>1.9870000000000001</v>
      </c>
      <c r="PF37">
        <v>85.144999999999996</v>
      </c>
      <c r="PG37">
        <v>9.2729999999999997</v>
      </c>
      <c r="PH37">
        <v>0.252</v>
      </c>
    </row>
    <row r="38" spans="1:443" x14ac:dyDescent="0.25">
      <c r="A38" s="1">
        <v>20</v>
      </c>
    </row>
    <row r="39" spans="1:443" x14ac:dyDescent="0.25">
      <c r="A39" s="1" t="s">
        <v>564</v>
      </c>
      <c r="B39">
        <v>73.331999999999994</v>
      </c>
      <c r="BL39">
        <v>70.893000000000001</v>
      </c>
      <c r="BM39">
        <v>27.867999999999999</v>
      </c>
      <c r="GA39">
        <v>70.578000000000003</v>
      </c>
      <c r="IJ39">
        <v>89.477999999999994</v>
      </c>
      <c r="IK39">
        <v>3.2559999999999998</v>
      </c>
      <c r="IL39">
        <v>1.9279999999999999</v>
      </c>
      <c r="MZ39">
        <v>72.159000000000006</v>
      </c>
      <c r="PJ39">
        <v>78.197999999999993</v>
      </c>
      <c r="PK39">
        <v>18.489999999999998</v>
      </c>
    </row>
    <row r="40" spans="1:443" x14ac:dyDescent="0.25">
      <c r="A40" s="1">
        <v>21</v>
      </c>
    </row>
    <row r="41" spans="1:443" x14ac:dyDescent="0.25">
      <c r="A41" s="1" t="s">
        <v>565</v>
      </c>
      <c r="B41">
        <v>78.650000000000006</v>
      </c>
      <c r="BP41">
        <v>78.144999999999996</v>
      </c>
      <c r="BQ41">
        <v>16.056000000000001</v>
      </c>
      <c r="GA41">
        <v>72.695999999999998</v>
      </c>
      <c r="IN41">
        <v>92.858999999999995</v>
      </c>
      <c r="IO41">
        <v>2.6339999999999999</v>
      </c>
      <c r="IP41">
        <v>1.6479999999999999</v>
      </c>
      <c r="MZ41">
        <v>72.135000000000005</v>
      </c>
      <c r="PN41">
        <v>84.341999999999999</v>
      </c>
      <c r="PO41">
        <v>10.967000000000001</v>
      </c>
    </row>
    <row r="42" spans="1:443" x14ac:dyDescent="0.25">
      <c r="A42" s="1">
        <v>22</v>
      </c>
    </row>
    <row r="43" spans="1:443" x14ac:dyDescent="0.25">
      <c r="A43" s="1" t="s">
        <v>566</v>
      </c>
      <c r="B43">
        <v>70.677000000000007</v>
      </c>
      <c r="BT43">
        <v>73.052999999999997</v>
      </c>
      <c r="BU43">
        <v>20.690999999999999</v>
      </c>
      <c r="GA43">
        <v>71.950999999999993</v>
      </c>
      <c r="IR43">
        <v>88.451999999999998</v>
      </c>
      <c r="IS43">
        <v>1.016</v>
      </c>
      <c r="IT43">
        <v>6.7560000000000002</v>
      </c>
      <c r="MZ43">
        <v>71.405000000000001</v>
      </c>
      <c r="PQ43">
        <v>0.56999999999999995</v>
      </c>
      <c r="PR43">
        <v>25.294</v>
      </c>
      <c r="PS43">
        <v>63.140999999999998</v>
      </c>
    </row>
    <row r="44" spans="1:443" x14ac:dyDescent="0.25">
      <c r="A44" s="1">
        <v>23</v>
      </c>
    </row>
    <row r="45" spans="1:443" x14ac:dyDescent="0.25">
      <c r="A45" s="1" t="s">
        <v>567</v>
      </c>
      <c r="B45">
        <v>73.774000000000001</v>
      </c>
      <c r="BX45">
        <v>59.433999999999997</v>
      </c>
      <c r="BY45">
        <v>33.225999999999999</v>
      </c>
      <c r="GA45">
        <v>78.010000000000005</v>
      </c>
      <c r="IV45">
        <v>83.510999999999996</v>
      </c>
      <c r="IW45">
        <v>6.8040000000000003</v>
      </c>
      <c r="IX45">
        <v>5.8259999999999996</v>
      </c>
      <c r="IY45">
        <v>0.72399999999999998</v>
      </c>
      <c r="MZ45">
        <v>71.980999999999995</v>
      </c>
      <c r="PV45">
        <v>56.85</v>
      </c>
      <c r="PW45">
        <v>35.082999999999998</v>
      </c>
    </row>
    <row r="46" spans="1:443" x14ac:dyDescent="0.25">
      <c r="A46" s="1">
        <v>24</v>
      </c>
    </row>
    <row r="47" spans="1:443" x14ac:dyDescent="0.25">
      <c r="A47" s="1" t="s">
        <v>568</v>
      </c>
      <c r="B47">
        <v>73.066999999999993</v>
      </c>
      <c r="CB47">
        <v>82.841999999999999</v>
      </c>
      <c r="CC47">
        <v>16.343</v>
      </c>
      <c r="GA47">
        <v>71.623999999999995</v>
      </c>
      <c r="IZ47">
        <v>77.179000000000002</v>
      </c>
      <c r="JA47">
        <v>10.526999999999999</v>
      </c>
      <c r="JB47">
        <v>3.923</v>
      </c>
      <c r="MZ47">
        <v>71.436000000000007</v>
      </c>
      <c r="PZ47">
        <v>87.358000000000004</v>
      </c>
      <c r="QA47">
        <v>10.696</v>
      </c>
    </row>
    <row r="48" spans="1:443" x14ac:dyDescent="0.25">
      <c r="A48" s="1">
        <v>25</v>
      </c>
    </row>
    <row r="49" spans="1:447" x14ac:dyDescent="0.25">
      <c r="A49" s="1" t="s">
        <v>569</v>
      </c>
      <c r="B49">
        <v>71.903999999999996</v>
      </c>
      <c r="CF49">
        <v>74.626999999999995</v>
      </c>
      <c r="CG49">
        <v>24.004000000000001</v>
      </c>
      <c r="GA49">
        <v>73.786000000000001</v>
      </c>
      <c r="JD49">
        <v>79.537000000000006</v>
      </c>
      <c r="JE49">
        <v>8.0370000000000008</v>
      </c>
      <c r="JF49">
        <v>3.6930000000000001</v>
      </c>
      <c r="MZ49">
        <v>71.671999999999997</v>
      </c>
      <c r="QC49">
        <v>1.026</v>
      </c>
      <c r="QD49">
        <v>45.35</v>
      </c>
      <c r="QE49">
        <v>37.68</v>
      </c>
    </row>
    <row r="50" spans="1:447" x14ac:dyDescent="0.25">
      <c r="A50" s="1">
        <v>26</v>
      </c>
    </row>
    <row r="51" spans="1:447" x14ac:dyDescent="0.25">
      <c r="A51" s="1" t="s">
        <v>570</v>
      </c>
    </row>
    <row r="52" spans="1:447" x14ac:dyDescent="0.25">
      <c r="A52" s="1" t="s">
        <v>0</v>
      </c>
    </row>
    <row r="53" spans="1:447" x14ac:dyDescent="0.25">
      <c r="A53" s="1" t="s">
        <v>571</v>
      </c>
      <c r="B53">
        <v>73.296999999999997</v>
      </c>
      <c r="GA53">
        <v>64.058999999999997</v>
      </c>
      <c r="MZ53">
        <v>81.881</v>
      </c>
    </row>
    <row r="54" spans="1:447" x14ac:dyDescent="0.25">
      <c r="A54" s="1" t="s">
        <v>1</v>
      </c>
    </row>
    <row r="55" spans="1:447" x14ac:dyDescent="0.25">
      <c r="A55" s="1" t="s">
        <v>572</v>
      </c>
      <c r="B55">
        <v>72.721000000000004</v>
      </c>
      <c r="GA55">
        <v>74.230999999999995</v>
      </c>
      <c r="MZ55">
        <v>0</v>
      </c>
    </row>
    <row r="56" spans="1:447" x14ac:dyDescent="0.25">
      <c r="A56" s="1" t="s">
        <v>1</v>
      </c>
    </row>
    <row r="57" spans="1:447" x14ac:dyDescent="0.25">
      <c r="A57" s="1" t="s">
        <v>573</v>
      </c>
      <c r="B57">
        <v>0</v>
      </c>
      <c r="GA57">
        <v>0</v>
      </c>
      <c r="MZ57">
        <v>72.215999999999994</v>
      </c>
    </row>
    <row r="58" spans="1:447" x14ac:dyDescent="0.25">
      <c r="A58" s="1" t="s">
        <v>1</v>
      </c>
    </row>
    <row r="59" spans="1:447" x14ac:dyDescent="0.25">
      <c r="A59" s="1" t="s">
        <v>574</v>
      </c>
      <c r="B59">
        <v>0</v>
      </c>
      <c r="GA59">
        <v>0</v>
      </c>
      <c r="MZ59">
        <v>0</v>
      </c>
    </row>
    <row r="60" spans="1:447" x14ac:dyDescent="0.25">
      <c r="A60" s="1">
        <v>51</v>
      </c>
    </row>
    <row r="61" spans="1:447" x14ac:dyDescent="0.25">
      <c r="A61" s="1" t="s">
        <v>575</v>
      </c>
      <c r="B61">
        <v>66.647000000000006</v>
      </c>
      <c r="GA61">
        <v>72.83</v>
      </c>
      <c r="MZ61">
        <v>72.016000000000005</v>
      </c>
    </row>
    <row r="62" spans="1:447" x14ac:dyDescent="0.25">
      <c r="A62" s="1">
        <v>52</v>
      </c>
    </row>
    <row r="63" spans="1:447" x14ac:dyDescent="0.25">
      <c r="A63" s="1" t="s">
        <v>576</v>
      </c>
    </row>
    <row r="64" spans="1:447" x14ac:dyDescent="0.25">
      <c r="A64" s="1">
        <v>54</v>
      </c>
    </row>
    <row r="65" spans="1:364" x14ac:dyDescent="0.25">
      <c r="A65" s="1" t="s">
        <v>577</v>
      </c>
      <c r="B65">
        <v>71.087999999999994</v>
      </c>
      <c r="GA65">
        <v>71.662999999999997</v>
      </c>
      <c r="MZ65">
        <v>71.647999999999996</v>
      </c>
    </row>
    <row r="66" spans="1:364" x14ac:dyDescent="0.25">
      <c r="A66" s="1">
        <v>55</v>
      </c>
    </row>
    <row r="67" spans="1:364" x14ac:dyDescent="0.25">
      <c r="A67" s="1" t="s">
        <v>578</v>
      </c>
      <c r="B67">
        <v>69.924999999999997</v>
      </c>
      <c r="GA67">
        <v>71.784999999999997</v>
      </c>
      <c r="MZ67">
        <v>71.956999999999994</v>
      </c>
    </row>
    <row r="68" spans="1:364" x14ac:dyDescent="0.25">
      <c r="A68" s="1">
        <v>56</v>
      </c>
    </row>
    <row r="69" spans="1:364" x14ac:dyDescent="0.25">
      <c r="A69" s="1" t="s">
        <v>579</v>
      </c>
      <c r="B69">
        <v>74.274000000000001</v>
      </c>
      <c r="GA69">
        <v>72.031000000000006</v>
      </c>
      <c r="MZ69">
        <v>70.793000000000006</v>
      </c>
    </row>
    <row r="70" spans="1:364" x14ac:dyDescent="0.25">
      <c r="A70" s="1">
        <v>57</v>
      </c>
    </row>
    <row r="71" spans="1:364" x14ac:dyDescent="0.25">
      <c r="A71" s="1" t="s">
        <v>580</v>
      </c>
      <c r="B71">
        <v>75.385000000000005</v>
      </c>
      <c r="GA71">
        <v>70.494</v>
      </c>
      <c r="MZ71">
        <v>70.385000000000005</v>
      </c>
    </row>
    <row r="72" spans="1:364" x14ac:dyDescent="0.25">
      <c r="A72" s="1">
        <v>58</v>
      </c>
    </row>
    <row r="73" spans="1:364" x14ac:dyDescent="0.25">
      <c r="A73" s="1" t="s">
        <v>581</v>
      </c>
      <c r="B73">
        <v>72.433999999999997</v>
      </c>
      <c r="GA73">
        <v>73.049000000000007</v>
      </c>
      <c r="MZ73">
        <v>71.807000000000002</v>
      </c>
    </row>
    <row r="74" spans="1:364" x14ac:dyDescent="0.25">
      <c r="A74" s="1">
        <v>59</v>
      </c>
    </row>
    <row r="75" spans="1:364" x14ac:dyDescent="0.25">
      <c r="A75" s="1" t="s">
        <v>582</v>
      </c>
      <c r="B75">
        <v>64.152000000000001</v>
      </c>
      <c r="GA75">
        <v>70.896000000000001</v>
      </c>
      <c r="MZ75">
        <v>71.216999999999999</v>
      </c>
    </row>
    <row r="76" spans="1:364" x14ac:dyDescent="0.25">
      <c r="A76" s="1">
        <v>60</v>
      </c>
    </row>
    <row r="77" spans="1:364" x14ac:dyDescent="0.25">
      <c r="A77" s="1" t="s">
        <v>583</v>
      </c>
      <c r="B77">
        <v>71.460999999999999</v>
      </c>
      <c r="GA77">
        <v>70.046999999999997</v>
      </c>
      <c r="MZ77">
        <v>69.558000000000007</v>
      </c>
    </row>
    <row r="78" spans="1:364" x14ac:dyDescent="0.25">
      <c r="A78" s="1">
        <v>61</v>
      </c>
    </row>
    <row r="79" spans="1:364" x14ac:dyDescent="0.25">
      <c r="A79" s="1" t="s">
        <v>584</v>
      </c>
      <c r="B79">
        <v>64.516000000000005</v>
      </c>
      <c r="GA79">
        <v>71.796999999999997</v>
      </c>
      <c r="MZ79">
        <v>68.766000000000005</v>
      </c>
    </row>
    <row r="80" spans="1:364" x14ac:dyDescent="0.25">
      <c r="A80" s="1">
        <v>62</v>
      </c>
    </row>
    <row r="81" spans="1:519" x14ac:dyDescent="0.25">
      <c r="A81" s="1" t="s">
        <v>585</v>
      </c>
      <c r="B81">
        <v>75.834000000000003</v>
      </c>
      <c r="GA81">
        <v>71.510000000000005</v>
      </c>
      <c r="MZ81">
        <v>71.283000000000001</v>
      </c>
    </row>
    <row r="82" spans="1:519" x14ac:dyDescent="0.25">
      <c r="A82" s="1">
        <v>63</v>
      </c>
    </row>
    <row r="83" spans="1:519" x14ac:dyDescent="0.25">
      <c r="A83" s="1" t="s">
        <v>586</v>
      </c>
      <c r="B83">
        <v>66.19</v>
      </c>
      <c r="GA83">
        <v>72.462999999999994</v>
      </c>
      <c r="MZ83">
        <v>70.701999999999998</v>
      </c>
    </row>
    <row r="84" spans="1:519" x14ac:dyDescent="0.25">
      <c r="A84" s="1">
        <v>64</v>
      </c>
    </row>
    <row r="85" spans="1:519" x14ac:dyDescent="0.25">
      <c r="A85" s="1" t="s">
        <v>587</v>
      </c>
      <c r="B85">
        <v>72.816000000000003</v>
      </c>
      <c r="GA85">
        <v>150.46299999999999</v>
      </c>
      <c r="MZ85">
        <v>0</v>
      </c>
    </row>
    <row r="86" spans="1:519" x14ac:dyDescent="0.25">
      <c r="A86" s="1">
        <v>65</v>
      </c>
    </row>
    <row r="87" spans="1:519" x14ac:dyDescent="0.25">
      <c r="A87" s="1" t="s">
        <v>588</v>
      </c>
      <c r="B87">
        <v>68.567999999999998</v>
      </c>
      <c r="GA87">
        <v>72.260999999999996</v>
      </c>
      <c r="MZ87">
        <v>71.879000000000005</v>
      </c>
    </row>
    <row r="88" spans="1:519" x14ac:dyDescent="0.25">
      <c r="A88" s="1">
        <v>66</v>
      </c>
    </row>
    <row r="89" spans="1:519" x14ac:dyDescent="0.25">
      <c r="A89" s="1" t="s">
        <v>589</v>
      </c>
      <c r="B89">
        <v>62.875999999999998</v>
      </c>
      <c r="GA89">
        <v>72.715000000000003</v>
      </c>
      <c r="MZ89">
        <v>71.545000000000002</v>
      </c>
    </row>
    <row r="90" spans="1:519" x14ac:dyDescent="0.25">
      <c r="A90" s="1">
        <v>67</v>
      </c>
    </row>
    <row r="91" spans="1:519" x14ac:dyDescent="0.25">
      <c r="A91" s="1" t="s">
        <v>590</v>
      </c>
      <c r="B91">
        <v>72.200999999999993</v>
      </c>
      <c r="ER91">
        <v>93.635999999999996</v>
      </c>
      <c r="ES91">
        <v>5.8529999999999998</v>
      </c>
      <c r="GA91">
        <v>71.950999999999993</v>
      </c>
      <c r="LP91">
        <v>0.4</v>
      </c>
      <c r="LQ91">
        <v>57.072000000000003</v>
      </c>
      <c r="LR91">
        <v>33.985999999999997</v>
      </c>
      <c r="LS91">
        <v>2.2749999999999999</v>
      </c>
      <c r="MZ91">
        <v>70.313000000000002</v>
      </c>
      <c r="SP91">
        <v>79.028999999999996</v>
      </c>
      <c r="SQ91">
        <v>19.956</v>
      </c>
    </row>
    <row r="92" spans="1:519" x14ac:dyDescent="0.25">
      <c r="A92" s="1">
        <v>68</v>
      </c>
    </row>
    <row r="93" spans="1:519" x14ac:dyDescent="0.25">
      <c r="A93" s="1" t="s">
        <v>591</v>
      </c>
      <c r="B93">
        <v>70.52</v>
      </c>
      <c r="EV93">
        <v>69.986000000000004</v>
      </c>
      <c r="EW93">
        <v>20.295999999999999</v>
      </c>
      <c r="GA93">
        <v>72.162000000000006</v>
      </c>
      <c r="LT93">
        <v>97.757999999999996</v>
      </c>
      <c r="LU93">
        <v>0.88</v>
      </c>
      <c r="LV93">
        <v>0.18</v>
      </c>
      <c r="MZ93">
        <v>71.697999999999993</v>
      </c>
      <c r="ST93">
        <v>56.335999999999999</v>
      </c>
      <c r="SU93">
        <v>37.606000000000002</v>
      </c>
    </row>
    <row r="94" spans="1:519" x14ac:dyDescent="0.25">
      <c r="A94" s="1">
        <v>69</v>
      </c>
    </row>
    <row r="95" spans="1:519" x14ac:dyDescent="0.25">
      <c r="A95" s="1" t="s">
        <v>592</v>
      </c>
      <c r="B95">
        <v>73.472999999999999</v>
      </c>
      <c r="EZ95">
        <v>74.774000000000001</v>
      </c>
      <c r="FA95">
        <v>24.178000000000001</v>
      </c>
      <c r="GA95">
        <v>72.376999999999995</v>
      </c>
      <c r="LX95">
        <v>96.820999999999998</v>
      </c>
      <c r="LZ95">
        <v>0.23100000000000001</v>
      </c>
      <c r="MZ95">
        <v>71.293999999999997</v>
      </c>
      <c r="SX95">
        <v>61.933999999999997</v>
      </c>
      <c r="SY95">
        <v>34.22</v>
      </c>
    </row>
    <row r="96" spans="1:519" x14ac:dyDescent="0.25">
      <c r="A96" s="1">
        <v>70</v>
      </c>
    </row>
    <row r="97" spans="1:544" x14ac:dyDescent="0.25">
      <c r="A97" s="1" t="s">
        <v>593</v>
      </c>
      <c r="B97">
        <v>61.908999999999999</v>
      </c>
      <c r="FD97">
        <v>77.045000000000002</v>
      </c>
      <c r="FE97">
        <v>16.742000000000001</v>
      </c>
      <c r="FF97">
        <v>0.375</v>
      </c>
      <c r="GA97">
        <v>72.155000000000001</v>
      </c>
      <c r="MB97">
        <v>65.406000000000006</v>
      </c>
      <c r="MC97">
        <v>10.375</v>
      </c>
      <c r="MD97">
        <v>15.952999999999999</v>
      </c>
      <c r="MZ97">
        <v>71.566999999999993</v>
      </c>
      <c r="TA97">
        <v>0.35599999999999998</v>
      </c>
      <c r="TB97">
        <v>35.768000000000001</v>
      </c>
      <c r="TC97">
        <v>50.423000000000002</v>
      </c>
    </row>
    <row r="98" spans="1:544" x14ac:dyDescent="0.25">
      <c r="A98" s="1">
        <v>71</v>
      </c>
    </row>
    <row r="99" spans="1:544" x14ac:dyDescent="0.25">
      <c r="A99" s="1" t="s">
        <v>594</v>
      </c>
      <c r="B99">
        <v>70.456000000000003</v>
      </c>
      <c r="FH99">
        <v>87.497</v>
      </c>
      <c r="FI99">
        <v>12.72</v>
      </c>
      <c r="GA99">
        <v>71.066999999999993</v>
      </c>
      <c r="MF99">
        <v>97.231999999999999</v>
      </c>
      <c r="MH99">
        <v>1.7270000000000001</v>
      </c>
      <c r="MZ99">
        <v>71.741</v>
      </c>
      <c r="TF99">
        <v>51.555999999999997</v>
      </c>
      <c r="TG99">
        <v>47.048000000000002</v>
      </c>
    </row>
    <row r="100" spans="1:544" x14ac:dyDescent="0.25">
      <c r="A100" s="1">
        <v>72</v>
      </c>
    </row>
    <row r="101" spans="1:544" x14ac:dyDescent="0.25">
      <c r="A101" s="1" t="s">
        <v>595</v>
      </c>
      <c r="B101">
        <v>70.938000000000002</v>
      </c>
      <c r="FL101">
        <v>64.019000000000005</v>
      </c>
      <c r="FM101">
        <v>36.22</v>
      </c>
      <c r="GA101">
        <v>72.096999999999994</v>
      </c>
      <c r="MJ101">
        <v>98.796999999999997</v>
      </c>
      <c r="ML101">
        <v>0.78600000000000003</v>
      </c>
      <c r="MZ101">
        <v>72.331000000000003</v>
      </c>
      <c r="TJ101">
        <v>78.58</v>
      </c>
      <c r="TK101">
        <v>18.170999999999999</v>
      </c>
    </row>
    <row r="102" spans="1:544" x14ac:dyDescent="0.25">
      <c r="A102" s="1">
        <v>73</v>
      </c>
    </row>
    <row r="103" spans="1:544" x14ac:dyDescent="0.25">
      <c r="A103" s="1" t="s">
        <v>596</v>
      </c>
      <c r="B103">
        <v>74.649000000000001</v>
      </c>
      <c r="FP103">
        <v>82.757999999999996</v>
      </c>
      <c r="FQ103">
        <v>15.2</v>
      </c>
      <c r="GA103">
        <v>72.593000000000004</v>
      </c>
      <c r="MN103">
        <v>91.159000000000006</v>
      </c>
      <c r="MO103">
        <v>0.28399999999999997</v>
      </c>
      <c r="MP103">
        <v>0.20499999999999999</v>
      </c>
      <c r="MZ103">
        <v>70.415000000000006</v>
      </c>
      <c r="TN103">
        <v>68.447000000000003</v>
      </c>
      <c r="TO103">
        <v>31.254999999999999</v>
      </c>
    </row>
    <row r="104" spans="1:544" x14ac:dyDescent="0.25">
      <c r="A104" s="1">
        <v>74</v>
      </c>
    </row>
    <row r="105" spans="1:544" x14ac:dyDescent="0.25">
      <c r="A105" s="1" t="s">
        <v>597</v>
      </c>
      <c r="B105">
        <v>69.918999999999997</v>
      </c>
      <c r="FT105">
        <v>76.534000000000006</v>
      </c>
      <c r="FU105">
        <v>22.277000000000001</v>
      </c>
      <c r="GA105">
        <v>72.602000000000004</v>
      </c>
      <c r="MR105">
        <v>70.677999999999997</v>
      </c>
      <c r="MS105">
        <v>8.5399999999999991</v>
      </c>
      <c r="MT105">
        <v>14.628</v>
      </c>
      <c r="MZ105">
        <v>71.212000000000003</v>
      </c>
      <c r="TQ105">
        <v>0.36499999999999999</v>
      </c>
      <c r="TR105">
        <v>57.106000000000002</v>
      </c>
      <c r="TS105">
        <v>41.491999999999997</v>
      </c>
    </row>
    <row r="106" spans="1:544" x14ac:dyDescent="0.25">
      <c r="A106" s="1">
        <v>75</v>
      </c>
    </row>
    <row r="107" spans="1:544" x14ac:dyDescent="0.25">
      <c r="A107" s="1" t="s">
        <v>598</v>
      </c>
      <c r="B107">
        <v>70.323999999999998</v>
      </c>
      <c r="FX107">
        <v>78.545000000000002</v>
      </c>
      <c r="FY107">
        <v>20.895</v>
      </c>
      <c r="GA107">
        <v>72.194000000000003</v>
      </c>
      <c r="MV107">
        <v>1.52</v>
      </c>
      <c r="MW107">
        <v>66.903000000000006</v>
      </c>
      <c r="MX107">
        <v>29.858000000000001</v>
      </c>
      <c r="MZ107">
        <v>69.914000000000001</v>
      </c>
      <c r="TU107">
        <v>27.338000000000001</v>
      </c>
      <c r="TV107">
        <v>45.512999999999998</v>
      </c>
      <c r="TW107">
        <v>24.187000000000001</v>
      </c>
    </row>
    <row r="108" spans="1:544" x14ac:dyDescent="0.25">
      <c r="A108" s="1" t="s">
        <v>599</v>
      </c>
      <c r="B108">
        <v>66.227285710000004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81.188000000000002</v>
      </c>
      <c r="BA108">
        <v>12.186</v>
      </c>
      <c r="BB108">
        <v>0</v>
      </c>
      <c r="BC108">
        <v>0</v>
      </c>
      <c r="BD108">
        <v>88.375</v>
      </c>
      <c r="BE108">
        <v>8.5739999999999998</v>
      </c>
      <c r="BF108">
        <v>0.82699999999999996</v>
      </c>
      <c r="BG108">
        <v>0.58199999999999996</v>
      </c>
      <c r="BH108">
        <v>86.328999999999994</v>
      </c>
      <c r="BI108">
        <v>12.106</v>
      </c>
      <c r="BJ108">
        <v>0</v>
      </c>
      <c r="BK108">
        <v>0</v>
      </c>
      <c r="BL108">
        <v>70.893000000000001</v>
      </c>
      <c r="BM108">
        <v>27.867999999999999</v>
      </c>
      <c r="BN108">
        <v>0</v>
      </c>
      <c r="BO108">
        <v>0</v>
      </c>
      <c r="BP108">
        <v>78.144999999999996</v>
      </c>
      <c r="BQ108">
        <v>16.056000000000001</v>
      </c>
      <c r="BR108">
        <v>0</v>
      </c>
      <c r="BS108">
        <v>0</v>
      </c>
      <c r="BT108">
        <v>73.052999999999997</v>
      </c>
      <c r="BU108">
        <v>20.690999999999999</v>
      </c>
      <c r="BV108">
        <v>0</v>
      </c>
      <c r="BW108">
        <v>0</v>
      </c>
      <c r="BX108">
        <v>59.433999999999997</v>
      </c>
      <c r="BY108">
        <v>33.225999999999999</v>
      </c>
      <c r="BZ108">
        <v>0</v>
      </c>
      <c r="CA108">
        <v>0</v>
      </c>
      <c r="CB108">
        <v>82.841999999999999</v>
      </c>
      <c r="CC108">
        <v>16.343</v>
      </c>
      <c r="CD108">
        <v>0</v>
      </c>
      <c r="CE108">
        <v>0</v>
      </c>
      <c r="CF108">
        <v>74.626999999999995</v>
      </c>
      <c r="CG108">
        <v>24.004000000000001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93.635999999999996</v>
      </c>
      <c r="ES108">
        <v>5.8529999999999998</v>
      </c>
      <c r="ET108">
        <v>0</v>
      </c>
      <c r="EU108">
        <v>0</v>
      </c>
      <c r="EV108">
        <v>69.986000000000004</v>
      </c>
      <c r="EW108">
        <v>20.295999999999999</v>
      </c>
      <c r="EX108">
        <v>0</v>
      </c>
      <c r="EY108">
        <v>0</v>
      </c>
      <c r="EZ108">
        <v>74.774000000000001</v>
      </c>
      <c r="FA108">
        <v>24.178000000000001</v>
      </c>
      <c r="FB108">
        <v>0</v>
      </c>
      <c r="FC108">
        <v>0</v>
      </c>
      <c r="FD108">
        <v>77.045000000000002</v>
      </c>
      <c r="FE108">
        <v>16.742000000000001</v>
      </c>
      <c r="FF108">
        <v>0.375</v>
      </c>
      <c r="FG108">
        <v>0</v>
      </c>
      <c r="FH108">
        <v>87.497</v>
      </c>
      <c r="FI108">
        <v>12.72</v>
      </c>
      <c r="FJ108">
        <v>0</v>
      </c>
      <c r="FK108">
        <v>0</v>
      </c>
      <c r="FL108">
        <v>64.019000000000005</v>
      </c>
      <c r="FM108">
        <v>36.22</v>
      </c>
      <c r="FN108">
        <v>0</v>
      </c>
      <c r="FO108">
        <v>0</v>
      </c>
      <c r="FP108">
        <v>82.757999999999996</v>
      </c>
      <c r="FQ108">
        <v>15.2</v>
      </c>
      <c r="FR108">
        <v>0</v>
      </c>
      <c r="FS108">
        <v>0</v>
      </c>
      <c r="FT108">
        <v>76.534000000000006</v>
      </c>
      <c r="FU108">
        <v>22.277000000000001</v>
      </c>
      <c r="FV108">
        <v>0</v>
      </c>
      <c r="FW108">
        <v>0</v>
      </c>
      <c r="FX108">
        <v>78.545000000000002</v>
      </c>
      <c r="FY108">
        <v>20.895</v>
      </c>
      <c r="FZ108">
        <v>0</v>
      </c>
      <c r="GA108">
        <v>68.853285709999994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96.21</v>
      </c>
      <c r="HY108">
        <v>1.724</v>
      </c>
      <c r="HZ108">
        <v>0.20699999999999999</v>
      </c>
      <c r="IA108">
        <v>0</v>
      </c>
      <c r="IB108">
        <v>96.387</v>
      </c>
      <c r="IC108">
        <v>0.219</v>
      </c>
      <c r="ID108">
        <v>1.7190000000000001</v>
      </c>
      <c r="IE108">
        <v>0</v>
      </c>
      <c r="IF108">
        <v>72.269000000000005</v>
      </c>
      <c r="IG108">
        <v>6.282</v>
      </c>
      <c r="IH108">
        <v>16.2</v>
      </c>
      <c r="II108">
        <v>1.155</v>
      </c>
      <c r="IJ108">
        <v>89.477999999999994</v>
      </c>
      <c r="IK108">
        <v>3.2559999999999998</v>
      </c>
      <c r="IL108">
        <v>1.9279999999999999</v>
      </c>
      <c r="IM108">
        <v>0</v>
      </c>
      <c r="IN108">
        <v>92.858999999999995</v>
      </c>
      <c r="IO108">
        <v>2.6339999999999999</v>
      </c>
      <c r="IP108">
        <v>1.6479999999999999</v>
      </c>
      <c r="IQ108">
        <v>0</v>
      </c>
      <c r="IR108">
        <v>88.451999999999998</v>
      </c>
      <c r="IS108">
        <v>1.016</v>
      </c>
      <c r="IT108">
        <v>6.7560000000000002</v>
      </c>
      <c r="IU108">
        <v>0</v>
      </c>
      <c r="IV108">
        <v>83.510999999999996</v>
      </c>
      <c r="IW108">
        <v>6.8040000000000003</v>
      </c>
      <c r="IX108">
        <v>5.8259999999999996</v>
      </c>
      <c r="IY108">
        <v>0.72399999999999998</v>
      </c>
      <c r="IZ108">
        <v>77.179000000000002</v>
      </c>
      <c r="JA108">
        <v>10.526999999999999</v>
      </c>
      <c r="JB108">
        <v>3.923</v>
      </c>
      <c r="JC108">
        <v>0</v>
      </c>
      <c r="JD108">
        <v>79.537000000000006</v>
      </c>
      <c r="JE108">
        <v>8.0370000000000008</v>
      </c>
      <c r="JF108">
        <v>3.6930000000000001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0.4</v>
      </c>
      <c r="LQ108">
        <v>57.072000000000003</v>
      </c>
      <c r="LR108">
        <v>33.985999999999997</v>
      </c>
      <c r="LS108">
        <v>2.2749999999999999</v>
      </c>
      <c r="LT108">
        <v>97.757999999999996</v>
      </c>
      <c r="LU108">
        <v>0.88</v>
      </c>
      <c r="LV108">
        <v>0.18</v>
      </c>
      <c r="LW108">
        <v>0</v>
      </c>
      <c r="LX108">
        <v>96.820999999999998</v>
      </c>
      <c r="LY108">
        <v>0</v>
      </c>
      <c r="LZ108">
        <v>0.23100000000000001</v>
      </c>
      <c r="MA108">
        <v>0</v>
      </c>
      <c r="MB108">
        <v>65.406000000000006</v>
      </c>
      <c r="MC108">
        <v>10.375</v>
      </c>
      <c r="MD108">
        <v>15.952999999999999</v>
      </c>
      <c r="ME108">
        <v>0</v>
      </c>
      <c r="MF108">
        <v>97.231999999999999</v>
      </c>
      <c r="MG108">
        <v>0</v>
      </c>
      <c r="MH108">
        <v>1.7270000000000001</v>
      </c>
      <c r="MI108">
        <v>0</v>
      </c>
      <c r="MJ108">
        <v>98.796999999999997</v>
      </c>
      <c r="MK108">
        <v>0</v>
      </c>
      <c r="ML108">
        <v>0.78600000000000003</v>
      </c>
      <c r="MM108">
        <v>0</v>
      </c>
      <c r="MN108">
        <v>91.159000000000006</v>
      </c>
      <c r="MO108">
        <v>0.28399999999999997</v>
      </c>
      <c r="MP108">
        <v>0.20499999999999999</v>
      </c>
      <c r="MQ108">
        <v>0</v>
      </c>
      <c r="MR108">
        <v>70.677999999999997</v>
      </c>
      <c r="MS108">
        <v>8.5399999999999991</v>
      </c>
      <c r="MT108">
        <v>14.628</v>
      </c>
      <c r="MU108">
        <v>0</v>
      </c>
      <c r="MV108">
        <v>1.52</v>
      </c>
      <c r="MW108">
        <v>66.903000000000006</v>
      </c>
      <c r="MX108">
        <v>29.858000000000001</v>
      </c>
      <c r="MY108">
        <v>0</v>
      </c>
      <c r="MZ108">
        <v>65.790183670000005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82.402000000000001</v>
      </c>
      <c r="OY108">
        <v>11.801</v>
      </c>
      <c r="OZ108">
        <v>0</v>
      </c>
      <c r="PA108">
        <v>0</v>
      </c>
      <c r="PB108">
        <v>80.477999999999994</v>
      </c>
      <c r="PC108">
        <v>13.848000000000001</v>
      </c>
      <c r="PD108">
        <v>0</v>
      </c>
      <c r="PE108">
        <v>1.9870000000000001</v>
      </c>
      <c r="PF108">
        <v>85.144999999999996</v>
      </c>
      <c r="PG108">
        <v>9.2729999999999997</v>
      </c>
      <c r="PH108">
        <v>0.252</v>
      </c>
      <c r="PI108">
        <v>0</v>
      </c>
      <c r="PJ108">
        <v>78.197999999999993</v>
      </c>
      <c r="PK108">
        <v>18.489999999999998</v>
      </c>
      <c r="PL108">
        <v>0</v>
      </c>
      <c r="PM108">
        <v>0</v>
      </c>
      <c r="PN108">
        <v>84.341999999999999</v>
      </c>
      <c r="PO108">
        <v>10.967000000000001</v>
      </c>
      <c r="PP108">
        <v>0</v>
      </c>
      <c r="PQ108">
        <v>0.56999999999999995</v>
      </c>
      <c r="PR108">
        <v>25.294</v>
      </c>
      <c r="PS108">
        <v>63.140999999999998</v>
      </c>
      <c r="PT108">
        <v>0</v>
      </c>
      <c r="PU108">
        <v>0</v>
      </c>
      <c r="PV108">
        <v>56.85</v>
      </c>
      <c r="PW108">
        <v>35.082999999999998</v>
      </c>
      <c r="PX108">
        <v>0</v>
      </c>
      <c r="PY108">
        <v>0</v>
      </c>
      <c r="PZ108">
        <v>87.358000000000004</v>
      </c>
      <c r="QA108">
        <v>10.696</v>
      </c>
      <c r="QB108">
        <v>0</v>
      </c>
      <c r="QC108">
        <v>1.026</v>
      </c>
      <c r="QD108">
        <v>45.35</v>
      </c>
      <c r="QE108">
        <v>37.68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79.028999999999996</v>
      </c>
      <c r="SQ108">
        <v>19.956</v>
      </c>
      <c r="SR108">
        <v>0</v>
      </c>
      <c r="SS108">
        <v>0</v>
      </c>
      <c r="ST108">
        <v>56.335999999999999</v>
      </c>
      <c r="SU108">
        <v>37.606000000000002</v>
      </c>
      <c r="SV108">
        <v>0</v>
      </c>
      <c r="SW108">
        <v>0</v>
      </c>
      <c r="SX108">
        <v>61.933999999999997</v>
      </c>
      <c r="SY108">
        <v>34.22</v>
      </c>
      <c r="SZ108">
        <v>0</v>
      </c>
      <c r="TA108">
        <v>0.35599999999999998</v>
      </c>
      <c r="TB108">
        <v>35.768000000000001</v>
      </c>
      <c r="TC108">
        <v>50.423000000000002</v>
      </c>
      <c r="TD108">
        <v>0</v>
      </c>
      <c r="TE108">
        <v>0</v>
      </c>
      <c r="TF108">
        <v>51.555999999999997</v>
      </c>
      <c r="TG108">
        <v>47.048000000000002</v>
      </c>
      <c r="TH108">
        <v>0</v>
      </c>
      <c r="TI108">
        <v>0</v>
      </c>
      <c r="TJ108">
        <v>78.58</v>
      </c>
      <c r="TK108">
        <v>18.170999999999999</v>
      </c>
      <c r="TL108">
        <v>0</v>
      </c>
      <c r="TM108">
        <v>0</v>
      </c>
      <c r="TN108">
        <v>68.447000000000003</v>
      </c>
      <c r="TO108">
        <v>31.254999999999999</v>
      </c>
      <c r="TP108">
        <v>0</v>
      </c>
      <c r="TQ108">
        <v>0.36499999999999999</v>
      </c>
      <c r="TR108">
        <v>57.106000000000002</v>
      </c>
      <c r="TS108">
        <v>41.491999999999997</v>
      </c>
      <c r="TT108">
        <v>0</v>
      </c>
      <c r="TU108">
        <v>27.338000000000001</v>
      </c>
      <c r="TV108">
        <v>45.512999999999998</v>
      </c>
      <c r="TW108">
        <v>24.187000000000001</v>
      </c>
      <c r="TX108">
        <v>0</v>
      </c>
    </row>
    <row r="109" spans="1:544" x14ac:dyDescent="0.25">
      <c r="A109" s="1" t="s">
        <v>600</v>
      </c>
      <c r="B109">
        <v>17.4074934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21.181795210000001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19.88898666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</row>
    <row r="110" spans="1:544" x14ac:dyDescent="0.25">
      <c r="A110" s="1" t="s">
        <v>601</v>
      </c>
      <c r="B110">
        <v>78.650000000000006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81.188000000000002</v>
      </c>
      <c r="BA110">
        <v>12.186</v>
      </c>
      <c r="BB110">
        <v>0</v>
      </c>
      <c r="BC110">
        <v>0</v>
      </c>
      <c r="BD110">
        <v>88.375</v>
      </c>
      <c r="BE110">
        <v>8.5739999999999998</v>
      </c>
      <c r="BF110">
        <v>0.82699999999999996</v>
      </c>
      <c r="BG110">
        <v>0.58199999999999996</v>
      </c>
      <c r="BH110">
        <v>86.328999999999994</v>
      </c>
      <c r="BI110">
        <v>12.106</v>
      </c>
      <c r="BJ110">
        <v>0</v>
      </c>
      <c r="BK110">
        <v>0</v>
      </c>
      <c r="BL110">
        <v>70.893000000000001</v>
      </c>
      <c r="BM110">
        <v>27.867999999999999</v>
      </c>
      <c r="BN110">
        <v>0</v>
      </c>
      <c r="BO110">
        <v>0</v>
      </c>
      <c r="BP110">
        <v>78.144999999999996</v>
      </c>
      <c r="BQ110">
        <v>16.056000000000001</v>
      </c>
      <c r="BR110">
        <v>0</v>
      </c>
      <c r="BS110">
        <v>0</v>
      </c>
      <c r="BT110">
        <v>73.052999999999997</v>
      </c>
      <c r="BU110">
        <v>20.690999999999999</v>
      </c>
      <c r="BV110">
        <v>0</v>
      </c>
      <c r="BW110">
        <v>0</v>
      </c>
      <c r="BX110">
        <v>59.433999999999997</v>
      </c>
      <c r="BY110">
        <v>33.225999999999999</v>
      </c>
      <c r="BZ110">
        <v>0</v>
      </c>
      <c r="CA110">
        <v>0</v>
      </c>
      <c r="CB110">
        <v>82.841999999999999</v>
      </c>
      <c r="CC110">
        <v>16.343</v>
      </c>
      <c r="CD110">
        <v>0</v>
      </c>
      <c r="CE110">
        <v>0</v>
      </c>
      <c r="CF110">
        <v>74.626999999999995</v>
      </c>
      <c r="CG110">
        <v>24.004000000000001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93.635999999999996</v>
      </c>
      <c r="ES110">
        <v>5.8529999999999998</v>
      </c>
      <c r="ET110">
        <v>0</v>
      </c>
      <c r="EU110">
        <v>0</v>
      </c>
      <c r="EV110">
        <v>69.986000000000004</v>
      </c>
      <c r="EW110">
        <v>20.295999999999999</v>
      </c>
      <c r="EX110">
        <v>0</v>
      </c>
      <c r="EY110">
        <v>0</v>
      </c>
      <c r="EZ110">
        <v>74.774000000000001</v>
      </c>
      <c r="FA110">
        <v>24.178000000000001</v>
      </c>
      <c r="FB110">
        <v>0</v>
      </c>
      <c r="FC110">
        <v>0</v>
      </c>
      <c r="FD110">
        <v>77.045000000000002</v>
      </c>
      <c r="FE110">
        <v>16.742000000000001</v>
      </c>
      <c r="FF110">
        <v>0.375</v>
      </c>
      <c r="FG110">
        <v>0</v>
      </c>
      <c r="FH110">
        <v>87.497</v>
      </c>
      <c r="FI110">
        <v>12.72</v>
      </c>
      <c r="FJ110">
        <v>0</v>
      </c>
      <c r="FK110">
        <v>0</v>
      </c>
      <c r="FL110">
        <v>64.019000000000005</v>
      </c>
      <c r="FM110">
        <v>36.22</v>
      </c>
      <c r="FN110">
        <v>0</v>
      </c>
      <c r="FO110">
        <v>0</v>
      </c>
      <c r="FP110">
        <v>82.757999999999996</v>
      </c>
      <c r="FQ110">
        <v>15.2</v>
      </c>
      <c r="FR110">
        <v>0</v>
      </c>
      <c r="FS110">
        <v>0</v>
      </c>
      <c r="FT110">
        <v>76.534000000000006</v>
      </c>
      <c r="FU110">
        <v>22.277000000000001</v>
      </c>
      <c r="FV110">
        <v>0</v>
      </c>
      <c r="FW110">
        <v>0</v>
      </c>
      <c r="FX110">
        <v>78.545000000000002</v>
      </c>
      <c r="FY110">
        <v>20.895</v>
      </c>
      <c r="FZ110">
        <v>0</v>
      </c>
      <c r="GA110">
        <v>150.46299999999999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96.21</v>
      </c>
      <c r="HY110">
        <v>1.724</v>
      </c>
      <c r="HZ110">
        <v>0.20699999999999999</v>
      </c>
      <c r="IA110">
        <v>0</v>
      </c>
      <c r="IB110">
        <v>96.387</v>
      </c>
      <c r="IC110">
        <v>0.219</v>
      </c>
      <c r="ID110">
        <v>1.7190000000000001</v>
      </c>
      <c r="IE110">
        <v>0</v>
      </c>
      <c r="IF110">
        <v>72.269000000000005</v>
      </c>
      <c r="IG110">
        <v>6.282</v>
      </c>
      <c r="IH110">
        <v>16.2</v>
      </c>
      <c r="II110">
        <v>1.155</v>
      </c>
      <c r="IJ110">
        <v>89.477999999999994</v>
      </c>
      <c r="IK110">
        <v>3.2559999999999998</v>
      </c>
      <c r="IL110">
        <v>1.9279999999999999</v>
      </c>
      <c r="IM110">
        <v>0</v>
      </c>
      <c r="IN110">
        <v>92.858999999999995</v>
      </c>
      <c r="IO110">
        <v>2.6339999999999999</v>
      </c>
      <c r="IP110">
        <v>1.6479999999999999</v>
      </c>
      <c r="IQ110">
        <v>0</v>
      </c>
      <c r="IR110">
        <v>88.451999999999998</v>
      </c>
      <c r="IS110">
        <v>1.016</v>
      </c>
      <c r="IT110">
        <v>6.7560000000000002</v>
      </c>
      <c r="IU110">
        <v>0</v>
      </c>
      <c r="IV110">
        <v>83.510999999999996</v>
      </c>
      <c r="IW110">
        <v>6.8040000000000003</v>
      </c>
      <c r="IX110">
        <v>5.8259999999999996</v>
      </c>
      <c r="IY110">
        <v>0.72399999999999998</v>
      </c>
      <c r="IZ110">
        <v>77.179000000000002</v>
      </c>
      <c r="JA110">
        <v>10.526999999999999</v>
      </c>
      <c r="JB110">
        <v>3.923</v>
      </c>
      <c r="JC110">
        <v>0</v>
      </c>
      <c r="JD110">
        <v>79.537000000000006</v>
      </c>
      <c r="JE110">
        <v>8.0370000000000008</v>
      </c>
      <c r="JF110">
        <v>3.6930000000000001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0.4</v>
      </c>
      <c r="LQ110">
        <v>57.072000000000003</v>
      </c>
      <c r="LR110">
        <v>33.985999999999997</v>
      </c>
      <c r="LS110">
        <v>2.2749999999999999</v>
      </c>
      <c r="LT110">
        <v>97.757999999999996</v>
      </c>
      <c r="LU110">
        <v>0.88</v>
      </c>
      <c r="LV110">
        <v>0.18</v>
      </c>
      <c r="LW110">
        <v>0</v>
      </c>
      <c r="LX110">
        <v>96.820999999999998</v>
      </c>
      <c r="LY110">
        <v>0</v>
      </c>
      <c r="LZ110">
        <v>0.23100000000000001</v>
      </c>
      <c r="MA110">
        <v>0</v>
      </c>
      <c r="MB110">
        <v>65.406000000000006</v>
      </c>
      <c r="MC110">
        <v>10.375</v>
      </c>
      <c r="MD110">
        <v>15.952999999999999</v>
      </c>
      <c r="ME110">
        <v>0</v>
      </c>
      <c r="MF110">
        <v>97.231999999999999</v>
      </c>
      <c r="MG110">
        <v>0</v>
      </c>
      <c r="MH110">
        <v>1.7270000000000001</v>
      </c>
      <c r="MI110">
        <v>0</v>
      </c>
      <c r="MJ110">
        <v>98.796999999999997</v>
      </c>
      <c r="MK110">
        <v>0</v>
      </c>
      <c r="ML110">
        <v>0.78600000000000003</v>
      </c>
      <c r="MM110">
        <v>0</v>
      </c>
      <c r="MN110">
        <v>91.159000000000006</v>
      </c>
      <c r="MO110">
        <v>0.28399999999999997</v>
      </c>
      <c r="MP110">
        <v>0.20499999999999999</v>
      </c>
      <c r="MQ110">
        <v>0</v>
      </c>
      <c r="MR110">
        <v>70.677999999999997</v>
      </c>
      <c r="MS110">
        <v>8.5399999999999991</v>
      </c>
      <c r="MT110">
        <v>14.628</v>
      </c>
      <c r="MU110">
        <v>0</v>
      </c>
      <c r="MV110">
        <v>1.52</v>
      </c>
      <c r="MW110">
        <v>66.903000000000006</v>
      </c>
      <c r="MX110">
        <v>29.858000000000001</v>
      </c>
      <c r="MY110">
        <v>0</v>
      </c>
      <c r="MZ110">
        <v>81.881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82.402000000000001</v>
      </c>
      <c r="OY110">
        <v>11.801</v>
      </c>
      <c r="OZ110">
        <v>0</v>
      </c>
      <c r="PA110">
        <v>0</v>
      </c>
      <c r="PB110">
        <v>80.477999999999994</v>
      </c>
      <c r="PC110">
        <v>13.848000000000001</v>
      </c>
      <c r="PD110">
        <v>0</v>
      </c>
      <c r="PE110">
        <v>1.9870000000000001</v>
      </c>
      <c r="PF110">
        <v>85.144999999999996</v>
      </c>
      <c r="PG110">
        <v>9.2729999999999997</v>
      </c>
      <c r="PH110">
        <v>0.252</v>
      </c>
      <c r="PI110">
        <v>0</v>
      </c>
      <c r="PJ110">
        <v>78.197999999999993</v>
      </c>
      <c r="PK110">
        <v>18.489999999999998</v>
      </c>
      <c r="PL110">
        <v>0</v>
      </c>
      <c r="PM110">
        <v>0</v>
      </c>
      <c r="PN110">
        <v>84.341999999999999</v>
      </c>
      <c r="PO110">
        <v>10.967000000000001</v>
      </c>
      <c r="PP110">
        <v>0</v>
      </c>
      <c r="PQ110">
        <v>0.56999999999999995</v>
      </c>
      <c r="PR110">
        <v>25.294</v>
      </c>
      <c r="PS110">
        <v>63.140999999999998</v>
      </c>
      <c r="PT110">
        <v>0</v>
      </c>
      <c r="PU110">
        <v>0</v>
      </c>
      <c r="PV110">
        <v>56.85</v>
      </c>
      <c r="PW110">
        <v>35.082999999999998</v>
      </c>
      <c r="PX110">
        <v>0</v>
      </c>
      <c r="PY110">
        <v>0</v>
      </c>
      <c r="PZ110">
        <v>87.358000000000004</v>
      </c>
      <c r="QA110">
        <v>10.696</v>
      </c>
      <c r="QB110">
        <v>0</v>
      </c>
      <c r="QC110">
        <v>1.026</v>
      </c>
      <c r="QD110">
        <v>45.35</v>
      </c>
      <c r="QE110">
        <v>37.68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79.028999999999996</v>
      </c>
      <c r="SQ110">
        <v>19.956</v>
      </c>
      <c r="SR110">
        <v>0</v>
      </c>
      <c r="SS110">
        <v>0</v>
      </c>
      <c r="ST110">
        <v>56.335999999999999</v>
      </c>
      <c r="SU110">
        <v>37.606000000000002</v>
      </c>
      <c r="SV110">
        <v>0</v>
      </c>
      <c r="SW110">
        <v>0</v>
      </c>
      <c r="SX110">
        <v>61.933999999999997</v>
      </c>
      <c r="SY110">
        <v>34.22</v>
      </c>
      <c r="SZ110">
        <v>0</v>
      </c>
      <c r="TA110">
        <v>0.35599999999999998</v>
      </c>
      <c r="TB110">
        <v>35.768000000000001</v>
      </c>
      <c r="TC110">
        <v>50.423000000000002</v>
      </c>
      <c r="TD110">
        <v>0</v>
      </c>
      <c r="TE110">
        <v>0</v>
      </c>
      <c r="TF110">
        <v>51.555999999999997</v>
      </c>
      <c r="TG110">
        <v>47.048000000000002</v>
      </c>
      <c r="TH110">
        <v>0</v>
      </c>
      <c r="TI110">
        <v>0</v>
      </c>
      <c r="TJ110">
        <v>78.58</v>
      </c>
      <c r="TK110">
        <v>18.170999999999999</v>
      </c>
      <c r="TL110">
        <v>0</v>
      </c>
      <c r="TM110">
        <v>0</v>
      </c>
      <c r="TN110">
        <v>68.447000000000003</v>
      </c>
      <c r="TO110">
        <v>31.254999999999999</v>
      </c>
      <c r="TP110">
        <v>0</v>
      </c>
      <c r="TQ110">
        <v>0.36499999999999999</v>
      </c>
      <c r="TR110">
        <v>57.106000000000002</v>
      </c>
      <c r="TS110">
        <v>41.491999999999997</v>
      </c>
      <c r="TT110">
        <v>0</v>
      </c>
      <c r="TU110">
        <v>27.338000000000001</v>
      </c>
      <c r="TV110">
        <v>45.512999999999998</v>
      </c>
      <c r="TW110">
        <v>24.187000000000001</v>
      </c>
      <c r="TX110">
        <v>0</v>
      </c>
    </row>
    <row r="111" spans="1:544" x14ac:dyDescent="0.25">
      <c r="A111" s="1" t="s">
        <v>602</v>
      </c>
      <c r="B111">
        <v>303.02082653999997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448.66844842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395.57179031999999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</row>
    <row r="112" spans="1:544" x14ac:dyDescent="0.25">
      <c r="A112" s="1" t="s">
        <v>603</v>
      </c>
      <c r="B112">
        <v>70.501999999999995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81.188000000000002</v>
      </c>
      <c r="BA112">
        <v>12.186</v>
      </c>
      <c r="BB112">
        <v>0</v>
      </c>
      <c r="BC112">
        <v>0</v>
      </c>
      <c r="BD112">
        <v>88.375</v>
      </c>
      <c r="BE112">
        <v>8.5739999999999998</v>
      </c>
      <c r="BF112">
        <v>0.82699999999999996</v>
      </c>
      <c r="BG112">
        <v>0.58199999999999996</v>
      </c>
      <c r="BH112">
        <v>86.328999999999994</v>
      </c>
      <c r="BI112">
        <v>12.106</v>
      </c>
      <c r="BJ112">
        <v>0</v>
      </c>
      <c r="BK112">
        <v>0</v>
      </c>
      <c r="BL112">
        <v>70.893000000000001</v>
      </c>
      <c r="BM112">
        <v>27.867999999999999</v>
      </c>
      <c r="BN112">
        <v>0</v>
      </c>
      <c r="BO112">
        <v>0</v>
      </c>
      <c r="BP112">
        <v>78.144999999999996</v>
      </c>
      <c r="BQ112">
        <v>16.056000000000001</v>
      </c>
      <c r="BR112">
        <v>0</v>
      </c>
      <c r="BS112">
        <v>0</v>
      </c>
      <c r="BT112">
        <v>73.052999999999997</v>
      </c>
      <c r="BU112">
        <v>20.690999999999999</v>
      </c>
      <c r="BV112">
        <v>0</v>
      </c>
      <c r="BW112">
        <v>0</v>
      </c>
      <c r="BX112">
        <v>59.433999999999997</v>
      </c>
      <c r="BY112">
        <v>33.225999999999999</v>
      </c>
      <c r="BZ112">
        <v>0</v>
      </c>
      <c r="CA112">
        <v>0</v>
      </c>
      <c r="CB112">
        <v>82.841999999999999</v>
      </c>
      <c r="CC112">
        <v>16.343</v>
      </c>
      <c r="CD112">
        <v>0</v>
      </c>
      <c r="CE112">
        <v>0</v>
      </c>
      <c r="CF112">
        <v>74.626999999999995</v>
      </c>
      <c r="CG112">
        <v>24.004000000000001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93.635999999999996</v>
      </c>
      <c r="ES112">
        <v>5.8529999999999998</v>
      </c>
      <c r="ET112">
        <v>0</v>
      </c>
      <c r="EU112">
        <v>0</v>
      </c>
      <c r="EV112">
        <v>69.986000000000004</v>
      </c>
      <c r="EW112">
        <v>20.295999999999999</v>
      </c>
      <c r="EX112">
        <v>0</v>
      </c>
      <c r="EY112">
        <v>0</v>
      </c>
      <c r="EZ112">
        <v>74.774000000000001</v>
      </c>
      <c r="FA112">
        <v>24.178000000000001</v>
      </c>
      <c r="FB112">
        <v>0</v>
      </c>
      <c r="FC112">
        <v>0</v>
      </c>
      <c r="FD112">
        <v>77.045000000000002</v>
      </c>
      <c r="FE112">
        <v>16.742000000000001</v>
      </c>
      <c r="FF112">
        <v>0.375</v>
      </c>
      <c r="FG112">
        <v>0</v>
      </c>
      <c r="FH112">
        <v>87.497</v>
      </c>
      <c r="FI112">
        <v>12.72</v>
      </c>
      <c r="FJ112">
        <v>0</v>
      </c>
      <c r="FK112">
        <v>0</v>
      </c>
      <c r="FL112">
        <v>64.019000000000005</v>
      </c>
      <c r="FM112">
        <v>36.22</v>
      </c>
      <c r="FN112">
        <v>0</v>
      </c>
      <c r="FO112">
        <v>0</v>
      </c>
      <c r="FP112">
        <v>82.757999999999996</v>
      </c>
      <c r="FQ112">
        <v>15.2</v>
      </c>
      <c r="FR112">
        <v>0</v>
      </c>
      <c r="FS112">
        <v>0</v>
      </c>
      <c r="FT112">
        <v>76.534000000000006</v>
      </c>
      <c r="FU112">
        <v>22.277000000000001</v>
      </c>
      <c r="FV112">
        <v>0</v>
      </c>
      <c r="FW112">
        <v>0</v>
      </c>
      <c r="FX112">
        <v>78.545000000000002</v>
      </c>
      <c r="FY112">
        <v>20.895</v>
      </c>
      <c r="FZ112">
        <v>0</v>
      </c>
      <c r="GA112">
        <v>72.031000000000006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96.21</v>
      </c>
      <c r="HY112">
        <v>1.724</v>
      </c>
      <c r="HZ112">
        <v>0.20699999999999999</v>
      </c>
      <c r="IA112">
        <v>0</v>
      </c>
      <c r="IB112">
        <v>96.387</v>
      </c>
      <c r="IC112">
        <v>0.219</v>
      </c>
      <c r="ID112">
        <v>1.7190000000000001</v>
      </c>
      <c r="IE112">
        <v>0</v>
      </c>
      <c r="IF112">
        <v>72.269000000000005</v>
      </c>
      <c r="IG112">
        <v>6.282</v>
      </c>
      <c r="IH112">
        <v>16.2</v>
      </c>
      <c r="II112">
        <v>1.155</v>
      </c>
      <c r="IJ112">
        <v>89.477999999999994</v>
      </c>
      <c r="IK112">
        <v>3.2559999999999998</v>
      </c>
      <c r="IL112">
        <v>1.9279999999999999</v>
      </c>
      <c r="IM112">
        <v>0</v>
      </c>
      <c r="IN112">
        <v>92.858999999999995</v>
      </c>
      <c r="IO112">
        <v>2.6339999999999999</v>
      </c>
      <c r="IP112">
        <v>1.6479999999999999</v>
      </c>
      <c r="IQ112">
        <v>0</v>
      </c>
      <c r="IR112">
        <v>88.451999999999998</v>
      </c>
      <c r="IS112">
        <v>1.016</v>
      </c>
      <c r="IT112">
        <v>6.7560000000000002</v>
      </c>
      <c r="IU112">
        <v>0</v>
      </c>
      <c r="IV112">
        <v>83.510999999999996</v>
      </c>
      <c r="IW112">
        <v>6.8040000000000003</v>
      </c>
      <c r="IX112">
        <v>5.8259999999999996</v>
      </c>
      <c r="IY112">
        <v>0.72399999999999998</v>
      </c>
      <c r="IZ112">
        <v>77.179000000000002</v>
      </c>
      <c r="JA112">
        <v>10.526999999999999</v>
      </c>
      <c r="JB112">
        <v>3.923</v>
      </c>
      <c r="JC112">
        <v>0</v>
      </c>
      <c r="JD112">
        <v>79.537000000000006</v>
      </c>
      <c r="JE112">
        <v>8.0370000000000008</v>
      </c>
      <c r="JF112">
        <v>3.6930000000000001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0.4</v>
      </c>
      <c r="LQ112">
        <v>57.072000000000003</v>
      </c>
      <c r="LR112">
        <v>33.985999999999997</v>
      </c>
      <c r="LS112">
        <v>2.2749999999999999</v>
      </c>
      <c r="LT112">
        <v>97.757999999999996</v>
      </c>
      <c r="LU112">
        <v>0.88</v>
      </c>
      <c r="LV112">
        <v>0.18</v>
      </c>
      <c r="LW112">
        <v>0</v>
      </c>
      <c r="LX112">
        <v>96.820999999999998</v>
      </c>
      <c r="LY112">
        <v>0</v>
      </c>
      <c r="LZ112">
        <v>0.23100000000000001</v>
      </c>
      <c r="MA112">
        <v>0</v>
      </c>
      <c r="MB112">
        <v>65.406000000000006</v>
      </c>
      <c r="MC112">
        <v>10.375</v>
      </c>
      <c r="MD112">
        <v>15.952999999999999</v>
      </c>
      <c r="ME112">
        <v>0</v>
      </c>
      <c r="MF112">
        <v>97.231999999999999</v>
      </c>
      <c r="MG112">
        <v>0</v>
      </c>
      <c r="MH112">
        <v>1.7270000000000001</v>
      </c>
      <c r="MI112">
        <v>0</v>
      </c>
      <c r="MJ112">
        <v>98.796999999999997</v>
      </c>
      <c r="MK112">
        <v>0</v>
      </c>
      <c r="ML112">
        <v>0.78600000000000003</v>
      </c>
      <c r="MM112">
        <v>0</v>
      </c>
      <c r="MN112">
        <v>91.159000000000006</v>
      </c>
      <c r="MO112">
        <v>0.28399999999999997</v>
      </c>
      <c r="MP112">
        <v>0.20499999999999999</v>
      </c>
      <c r="MQ112">
        <v>0</v>
      </c>
      <c r="MR112">
        <v>70.677999999999997</v>
      </c>
      <c r="MS112">
        <v>8.5399999999999991</v>
      </c>
      <c r="MT112">
        <v>14.628</v>
      </c>
      <c r="MU112">
        <v>0</v>
      </c>
      <c r="MV112">
        <v>1.52</v>
      </c>
      <c r="MW112">
        <v>66.903000000000006</v>
      </c>
      <c r="MX112">
        <v>29.858000000000001</v>
      </c>
      <c r="MY112">
        <v>0</v>
      </c>
      <c r="MZ112">
        <v>71.566999999999993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82.402000000000001</v>
      </c>
      <c r="OY112">
        <v>11.801</v>
      </c>
      <c r="OZ112">
        <v>0</v>
      </c>
      <c r="PA112">
        <v>0</v>
      </c>
      <c r="PB112">
        <v>80.477999999999994</v>
      </c>
      <c r="PC112">
        <v>13.848000000000001</v>
      </c>
      <c r="PD112">
        <v>0</v>
      </c>
      <c r="PE112">
        <v>1.9870000000000001</v>
      </c>
      <c r="PF112">
        <v>85.144999999999996</v>
      </c>
      <c r="PG112">
        <v>9.2729999999999997</v>
      </c>
      <c r="PH112">
        <v>0.252</v>
      </c>
      <c r="PI112">
        <v>0</v>
      </c>
      <c r="PJ112">
        <v>78.197999999999993</v>
      </c>
      <c r="PK112">
        <v>18.489999999999998</v>
      </c>
      <c r="PL112">
        <v>0</v>
      </c>
      <c r="PM112">
        <v>0</v>
      </c>
      <c r="PN112">
        <v>84.341999999999999</v>
      </c>
      <c r="PO112">
        <v>10.967000000000001</v>
      </c>
      <c r="PP112">
        <v>0</v>
      </c>
      <c r="PQ112">
        <v>0.56999999999999995</v>
      </c>
      <c r="PR112">
        <v>25.294</v>
      </c>
      <c r="PS112">
        <v>63.140999999999998</v>
      </c>
      <c r="PT112">
        <v>0</v>
      </c>
      <c r="PU112">
        <v>0</v>
      </c>
      <c r="PV112">
        <v>56.85</v>
      </c>
      <c r="PW112">
        <v>35.082999999999998</v>
      </c>
      <c r="PX112">
        <v>0</v>
      </c>
      <c r="PY112">
        <v>0</v>
      </c>
      <c r="PZ112">
        <v>87.358000000000004</v>
      </c>
      <c r="QA112">
        <v>10.696</v>
      </c>
      <c r="QB112">
        <v>0</v>
      </c>
      <c r="QC112">
        <v>1.026</v>
      </c>
      <c r="QD112">
        <v>45.35</v>
      </c>
      <c r="QE112">
        <v>37.68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79.028999999999996</v>
      </c>
      <c r="SQ112">
        <v>19.956</v>
      </c>
      <c r="SR112">
        <v>0</v>
      </c>
      <c r="SS112">
        <v>0</v>
      </c>
      <c r="ST112">
        <v>56.335999999999999</v>
      </c>
      <c r="SU112">
        <v>37.606000000000002</v>
      </c>
      <c r="SV112">
        <v>0</v>
      </c>
      <c r="SW112">
        <v>0</v>
      </c>
      <c r="SX112">
        <v>61.933999999999997</v>
      </c>
      <c r="SY112">
        <v>34.22</v>
      </c>
      <c r="SZ112">
        <v>0</v>
      </c>
      <c r="TA112">
        <v>0.35599999999999998</v>
      </c>
      <c r="TB112">
        <v>35.768000000000001</v>
      </c>
      <c r="TC112">
        <v>50.423000000000002</v>
      </c>
      <c r="TD112">
        <v>0</v>
      </c>
      <c r="TE112">
        <v>0</v>
      </c>
      <c r="TF112">
        <v>51.555999999999997</v>
      </c>
      <c r="TG112">
        <v>47.048000000000002</v>
      </c>
      <c r="TH112">
        <v>0</v>
      </c>
      <c r="TI112">
        <v>0</v>
      </c>
      <c r="TJ112">
        <v>78.58</v>
      </c>
      <c r="TK112">
        <v>18.170999999999999</v>
      </c>
      <c r="TL112">
        <v>0</v>
      </c>
      <c r="TM112">
        <v>0</v>
      </c>
      <c r="TN112">
        <v>68.447000000000003</v>
      </c>
      <c r="TO112">
        <v>31.254999999999999</v>
      </c>
      <c r="TP112">
        <v>0</v>
      </c>
      <c r="TQ112">
        <v>0.36499999999999999</v>
      </c>
      <c r="TR112">
        <v>57.106000000000002</v>
      </c>
      <c r="TS112">
        <v>41.491999999999997</v>
      </c>
      <c r="TT112">
        <v>0</v>
      </c>
      <c r="TU112">
        <v>27.338000000000001</v>
      </c>
      <c r="TV112">
        <v>45.512999999999998</v>
      </c>
      <c r="TW112">
        <v>24.187000000000001</v>
      </c>
      <c r="TX1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59CA-6989-4BA1-93B5-64F47B604418}">
  <sheetPr codeName="Sheet11">
    <tabColor rgb="FF7030A0"/>
  </sheetPr>
  <dimension ref="A1:SB94"/>
  <sheetViews>
    <sheetView topLeftCell="FF58" zoomScale="70" zoomScaleNormal="70" workbookViewId="0">
      <selection activeCell="FK13" sqref="FK13:GA13"/>
    </sheetView>
  </sheetViews>
  <sheetFormatPr defaultRowHeight="15" x14ac:dyDescent="0.25"/>
  <cols>
    <col min="1" max="1" width="18.7109375" customWidth="1"/>
  </cols>
  <sheetData>
    <row r="1" spans="1:496" x14ac:dyDescent="0.25">
      <c r="A1" s="1" t="s">
        <v>2</v>
      </c>
      <c r="B1" t="s">
        <v>721</v>
      </c>
      <c r="C1" t="s">
        <v>722</v>
      </c>
      <c r="D1" t="s">
        <v>723</v>
      </c>
      <c r="E1" t="s">
        <v>724</v>
      </c>
      <c r="F1" t="s">
        <v>725</v>
      </c>
      <c r="G1" t="s">
        <v>726</v>
      </c>
      <c r="H1" t="s">
        <v>727</v>
      </c>
      <c r="I1" t="s">
        <v>728</v>
      </c>
      <c r="J1" t="s">
        <v>729</v>
      </c>
      <c r="K1" t="s">
        <v>730</v>
      </c>
      <c r="L1" t="s">
        <v>731</v>
      </c>
      <c r="M1" t="s">
        <v>732</v>
      </c>
      <c r="N1" t="s">
        <v>733</v>
      </c>
      <c r="O1" t="s">
        <v>734</v>
      </c>
      <c r="P1" t="s">
        <v>735</v>
      </c>
      <c r="Q1" t="s">
        <v>736</v>
      </c>
      <c r="R1" t="s">
        <v>737</v>
      </c>
      <c r="S1" t="s">
        <v>738</v>
      </c>
      <c r="T1" t="s">
        <v>739</v>
      </c>
      <c r="U1" t="s">
        <v>740</v>
      </c>
      <c r="V1" t="s">
        <v>741</v>
      </c>
      <c r="W1" t="s">
        <v>742</v>
      </c>
      <c r="X1" t="s">
        <v>743</v>
      </c>
      <c r="Y1" t="s">
        <v>744</v>
      </c>
      <c r="Z1" t="s">
        <v>745</v>
      </c>
      <c r="AA1" t="s">
        <v>746</v>
      </c>
      <c r="AB1" t="s">
        <v>747</v>
      </c>
      <c r="AC1" t="s">
        <v>748</v>
      </c>
      <c r="AD1" t="s">
        <v>749</v>
      </c>
      <c r="AE1" t="s">
        <v>750</v>
      </c>
      <c r="AF1" t="s">
        <v>751</v>
      </c>
      <c r="AG1" t="s">
        <v>752</v>
      </c>
      <c r="AH1" t="s">
        <v>753</v>
      </c>
      <c r="AI1" t="s">
        <v>754</v>
      </c>
      <c r="AJ1" t="s">
        <v>755</v>
      </c>
      <c r="AK1" t="s">
        <v>756</v>
      </c>
      <c r="AL1" t="s">
        <v>757</v>
      </c>
      <c r="AM1" t="s">
        <v>758</v>
      </c>
      <c r="AN1" t="s">
        <v>759</v>
      </c>
      <c r="AO1" t="s">
        <v>760</v>
      </c>
      <c r="AP1" t="s">
        <v>761</v>
      </c>
      <c r="AQ1" t="s">
        <v>762</v>
      </c>
      <c r="AR1" t="s">
        <v>763</v>
      </c>
      <c r="AS1" t="s">
        <v>764</v>
      </c>
      <c r="AT1" t="s">
        <v>765</v>
      </c>
      <c r="AU1" t="s">
        <v>766</v>
      </c>
      <c r="AV1" t="s">
        <v>767</v>
      </c>
      <c r="AW1" t="s">
        <v>768</v>
      </c>
      <c r="AX1" t="s">
        <v>769</v>
      </c>
      <c r="AY1" t="s">
        <v>770</v>
      </c>
      <c r="AZ1" t="s">
        <v>771</v>
      </c>
      <c r="BA1" t="s">
        <v>772</v>
      </c>
      <c r="BB1" t="s">
        <v>773</v>
      </c>
      <c r="BC1" t="s">
        <v>774</v>
      </c>
      <c r="BD1" t="s">
        <v>775</v>
      </c>
      <c r="BE1" t="s">
        <v>776</v>
      </c>
      <c r="BF1" t="s">
        <v>777</v>
      </c>
      <c r="BG1" t="s">
        <v>778</v>
      </c>
      <c r="BH1" t="s">
        <v>779</v>
      </c>
      <c r="BI1" t="s">
        <v>780</v>
      </c>
      <c r="BJ1" t="s">
        <v>781</v>
      </c>
      <c r="BK1" t="s">
        <v>782</v>
      </c>
      <c r="BL1" t="s">
        <v>783</v>
      </c>
      <c r="BM1" t="s">
        <v>784</v>
      </c>
      <c r="BN1" t="s">
        <v>785</v>
      </c>
      <c r="BO1" t="s">
        <v>786</v>
      </c>
      <c r="BP1" t="s">
        <v>787</v>
      </c>
      <c r="BQ1" t="s">
        <v>788</v>
      </c>
      <c r="BR1" t="s">
        <v>789</v>
      </c>
      <c r="BS1" t="s">
        <v>790</v>
      </c>
      <c r="BT1" t="s">
        <v>791</v>
      </c>
      <c r="BU1" t="s">
        <v>792</v>
      </c>
      <c r="BV1" t="s">
        <v>793</v>
      </c>
      <c r="BW1" t="s">
        <v>794</v>
      </c>
      <c r="BX1" t="s">
        <v>795</v>
      </c>
      <c r="BY1" t="s">
        <v>796</v>
      </c>
      <c r="BZ1" t="s">
        <v>797</v>
      </c>
      <c r="CA1" t="s">
        <v>798</v>
      </c>
      <c r="CB1" t="s">
        <v>799</v>
      </c>
      <c r="CC1" t="s">
        <v>800</v>
      </c>
      <c r="CD1" t="s">
        <v>801</v>
      </c>
      <c r="CE1" t="s">
        <v>802</v>
      </c>
      <c r="CF1" t="s">
        <v>803</v>
      </c>
      <c r="CG1" t="s">
        <v>804</v>
      </c>
      <c r="CH1" t="s">
        <v>805</v>
      </c>
      <c r="CI1" t="s">
        <v>806</v>
      </c>
      <c r="CJ1" t="s">
        <v>807</v>
      </c>
      <c r="CK1" t="s">
        <v>808</v>
      </c>
      <c r="CL1" t="s">
        <v>809</v>
      </c>
      <c r="CM1" t="s">
        <v>810</v>
      </c>
      <c r="CN1" t="s">
        <v>811</v>
      </c>
      <c r="CO1" t="s">
        <v>812</v>
      </c>
      <c r="CP1" t="s">
        <v>813</v>
      </c>
      <c r="CQ1" t="s">
        <v>814</v>
      </c>
      <c r="CR1" t="s">
        <v>815</v>
      </c>
      <c r="CS1" t="s">
        <v>816</v>
      </c>
      <c r="CT1" t="s">
        <v>817</v>
      </c>
      <c r="CU1" t="s">
        <v>818</v>
      </c>
      <c r="CV1" t="s">
        <v>819</v>
      </c>
      <c r="CW1" t="s">
        <v>820</v>
      </c>
      <c r="CX1" t="s">
        <v>821</v>
      </c>
      <c r="CY1" t="s">
        <v>822</v>
      </c>
      <c r="CZ1" t="s">
        <v>823</v>
      </c>
      <c r="DA1" t="s">
        <v>824</v>
      </c>
      <c r="DB1" t="s">
        <v>825</v>
      </c>
      <c r="DC1" t="s">
        <v>826</v>
      </c>
      <c r="DD1" t="s">
        <v>827</v>
      </c>
      <c r="DE1" t="s">
        <v>828</v>
      </c>
      <c r="DF1" t="s">
        <v>829</v>
      </c>
      <c r="DG1" t="s">
        <v>830</v>
      </c>
      <c r="DH1" t="s">
        <v>831</v>
      </c>
      <c r="DI1" t="s">
        <v>832</v>
      </c>
      <c r="DJ1" t="s">
        <v>833</v>
      </c>
      <c r="DK1" t="s">
        <v>834</v>
      </c>
      <c r="DL1" t="s">
        <v>835</v>
      </c>
      <c r="DM1" t="s">
        <v>836</v>
      </c>
      <c r="DN1" t="s">
        <v>837</v>
      </c>
      <c r="DO1" t="s">
        <v>838</v>
      </c>
      <c r="DP1" t="s">
        <v>839</v>
      </c>
      <c r="DQ1" t="s">
        <v>840</v>
      </c>
      <c r="DR1" t="s">
        <v>841</v>
      </c>
      <c r="DS1" t="s">
        <v>842</v>
      </c>
      <c r="DT1" t="s">
        <v>843</v>
      </c>
      <c r="DU1" t="s">
        <v>844</v>
      </c>
      <c r="DV1" t="s">
        <v>845</v>
      </c>
      <c r="DW1" t="s">
        <v>846</v>
      </c>
      <c r="DX1" t="s">
        <v>847</v>
      </c>
      <c r="DY1" t="s">
        <v>848</v>
      </c>
      <c r="DZ1" t="s">
        <v>849</v>
      </c>
      <c r="EA1" t="s">
        <v>850</v>
      </c>
      <c r="EB1" t="s">
        <v>851</v>
      </c>
      <c r="EC1" t="s">
        <v>852</v>
      </c>
      <c r="ED1" t="s">
        <v>853</v>
      </c>
      <c r="EE1" t="s">
        <v>854</v>
      </c>
      <c r="EF1" t="s">
        <v>855</v>
      </c>
      <c r="EG1" t="s">
        <v>856</v>
      </c>
      <c r="EH1" t="s">
        <v>857</v>
      </c>
      <c r="EI1" t="s">
        <v>858</v>
      </c>
      <c r="EJ1" t="s">
        <v>859</v>
      </c>
      <c r="EK1" t="s">
        <v>860</v>
      </c>
      <c r="EL1" t="s">
        <v>861</v>
      </c>
      <c r="EM1" t="s">
        <v>862</v>
      </c>
      <c r="EN1" t="s">
        <v>863</v>
      </c>
      <c r="EO1" t="s">
        <v>864</v>
      </c>
      <c r="EP1" t="s">
        <v>865</v>
      </c>
      <c r="EQ1" t="s">
        <v>866</v>
      </c>
      <c r="ER1" t="s">
        <v>867</v>
      </c>
      <c r="ES1" t="s">
        <v>868</v>
      </c>
      <c r="ET1" t="s">
        <v>869</v>
      </c>
      <c r="EU1" t="s">
        <v>870</v>
      </c>
      <c r="EV1" t="s">
        <v>871</v>
      </c>
      <c r="EW1" t="s">
        <v>872</v>
      </c>
      <c r="EX1" t="s">
        <v>873</v>
      </c>
      <c r="EY1" t="s">
        <v>874</v>
      </c>
      <c r="EZ1" t="s">
        <v>875</v>
      </c>
      <c r="FA1" t="s">
        <v>876</v>
      </c>
      <c r="FB1" t="s">
        <v>877</v>
      </c>
      <c r="FC1" t="s">
        <v>878</v>
      </c>
      <c r="FD1" t="s">
        <v>879</v>
      </c>
      <c r="FE1" t="s">
        <v>880</v>
      </c>
      <c r="FF1" t="s">
        <v>881</v>
      </c>
      <c r="FG1" t="s">
        <v>882</v>
      </c>
      <c r="FH1" t="s">
        <v>883</v>
      </c>
      <c r="FI1" t="s">
        <v>884</v>
      </c>
      <c r="FJ1" t="s">
        <v>885</v>
      </c>
      <c r="FK1" t="s">
        <v>886</v>
      </c>
      <c r="FL1" t="s">
        <v>887</v>
      </c>
      <c r="FM1" t="s">
        <v>888</v>
      </c>
      <c r="FN1" t="s">
        <v>889</v>
      </c>
      <c r="FO1" t="s">
        <v>890</v>
      </c>
      <c r="FP1" t="s">
        <v>891</v>
      </c>
      <c r="FQ1" t="s">
        <v>892</v>
      </c>
      <c r="FR1" t="s">
        <v>893</v>
      </c>
      <c r="FS1" t="s">
        <v>894</v>
      </c>
      <c r="FT1" t="s">
        <v>895</v>
      </c>
      <c r="FU1" t="s">
        <v>896</v>
      </c>
      <c r="FV1" t="s">
        <v>897</v>
      </c>
      <c r="FW1" t="s">
        <v>898</v>
      </c>
      <c r="FX1" t="s">
        <v>899</v>
      </c>
      <c r="FY1" t="s">
        <v>900</v>
      </c>
      <c r="FZ1" t="s">
        <v>901</v>
      </c>
      <c r="GA1" t="s">
        <v>902</v>
      </c>
      <c r="GB1" t="s">
        <v>903</v>
      </c>
      <c r="GC1" t="s">
        <v>904</v>
      </c>
      <c r="GD1" t="s">
        <v>905</v>
      </c>
      <c r="GE1" t="s">
        <v>906</v>
      </c>
      <c r="GF1" t="s">
        <v>907</v>
      </c>
      <c r="GG1" t="s">
        <v>908</v>
      </c>
      <c r="GH1" t="s">
        <v>909</v>
      </c>
      <c r="GI1" t="s">
        <v>910</v>
      </c>
      <c r="GJ1" t="s">
        <v>911</v>
      </c>
      <c r="GK1" t="s">
        <v>912</v>
      </c>
      <c r="GL1" t="s">
        <v>913</v>
      </c>
      <c r="GM1" t="s">
        <v>914</v>
      </c>
      <c r="GN1" t="s">
        <v>915</v>
      </c>
      <c r="GO1" t="s">
        <v>916</v>
      </c>
      <c r="GP1" t="s">
        <v>917</v>
      </c>
      <c r="GQ1" t="s">
        <v>918</v>
      </c>
      <c r="GR1" t="s">
        <v>919</v>
      </c>
      <c r="GS1" t="s">
        <v>920</v>
      </c>
      <c r="GT1" t="s">
        <v>921</v>
      </c>
      <c r="GU1" t="s">
        <v>922</v>
      </c>
      <c r="GV1" t="s">
        <v>923</v>
      </c>
      <c r="GW1" t="s">
        <v>924</v>
      </c>
      <c r="GX1" t="s">
        <v>925</v>
      </c>
      <c r="GY1" t="s">
        <v>926</v>
      </c>
      <c r="GZ1" t="s">
        <v>927</v>
      </c>
      <c r="HA1" t="s">
        <v>928</v>
      </c>
      <c r="HB1" t="s">
        <v>929</v>
      </c>
      <c r="HC1" t="s">
        <v>930</v>
      </c>
      <c r="HD1" t="s">
        <v>931</v>
      </c>
      <c r="HE1" t="s">
        <v>932</v>
      </c>
      <c r="HF1" t="s">
        <v>933</v>
      </c>
      <c r="HG1" t="s">
        <v>934</v>
      </c>
      <c r="HH1" t="s">
        <v>935</v>
      </c>
      <c r="HI1" t="s">
        <v>936</v>
      </c>
      <c r="HJ1" t="s">
        <v>937</v>
      </c>
      <c r="HK1" t="s">
        <v>938</v>
      </c>
      <c r="HL1" t="s">
        <v>939</v>
      </c>
      <c r="HM1" t="s">
        <v>940</v>
      </c>
      <c r="HN1" t="s">
        <v>941</v>
      </c>
      <c r="HO1" t="s">
        <v>942</v>
      </c>
      <c r="HP1" t="s">
        <v>943</v>
      </c>
      <c r="HQ1" t="s">
        <v>944</v>
      </c>
      <c r="HR1" t="s">
        <v>945</v>
      </c>
      <c r="HS1" t="s">
        <v>946</v>
      </c>
      <c r="HT1" t="s">
        <v>947</v>
      </c>
      <c r="HU1" t="s">
        <v>948</v>
      </c>
      <c r="HV1" t="s">
        <v>949</v>
      </c>
      <c r="HW1" t="s">
        <v>950</v>
      </c>
      <c r="HX1" t="s">
        <v>951</v>
      </c>
      <c r="HY1" t="s">
        <v>952</v>
      </c>
      <c r="HZ1" t="s">
        <v>953</v>
      </c>
      <c r="IA1" t="s">
        <v>954</v>
      </c>
      <c r="IB1" t="s">
        <v>955</v>
      </c>
      <c r="IC1" t="s">
        <v>956</v>
      </c>
      <c r="ID1" t="s">
        <v>957</v>
      </c>
      <c r="IE1" t="s">
        <v>958</v>
      </c>
      <c r="IF1" t="s">
        <v>959</v>
      </c>
      <c r="IG1" t="s">
        <v>960</v>
      </c>
      <c r="IH1" t="s">
        <v>961</v>
      </c>
      <c r="II1" t="s">
        <v>962</v>
      </c>
      <c r="IJ1" t="s">
        <v>963</v>
      </c>
      <c r="IK1" t="s">
        <v>964</v>
      </c>
      <c r="IL1" t="s">
        <v>965</v>
      </c>
      <c r="IM1" t="s">
        <v>966</v>
      </c>
      <c r="IN1" t="s">
        <v>967</v>
      </c>
      <c r="IO1" t="s">
        <v>968</v>
      </c>
      <c r="IP1" t="s">
        <v>969</v>
      </c>
      <c r="IQ1" t="s">
        <v>970</v>
      </c>
      <c r="IR1" t="s">
        <v>971</v>
      </c>
      <c r="IS1" t="s">
        <v>972</v>
      </c>
      <c r="IT1" t="s">
        <v>973</v>
      </c>
      <c r="IU1" t="s">
        <v>974</v>
      </c>
      <c r="IV1" t="s">
        <v>975</v>
      </c>
      <c r="IW1" t="s">
        <v>976</v>
      </c>
      <c r="IX1" t="s">
        <v>977</v>
      </c>
      <c r="IY1" t="s">
        <v>978</v>
      </c>
      <c r="IZ1" t="s">
        <v>979</v>
      </c>
      <c r="JA1" t="s">
        <v>980</v>
      </c>
      <c r="JB1" t="s">
        <v>981</v>
      </c>
      <c r="JC1" t="s">
        <v>982</v>
      </c>
      <c r="JD1" t="s">
        <v>983</v>
      </c>
      <c r="JE1" t="s">
        <v>984</v>
      </c>
      <c r="JF1" t="s">
        <v>985</v>
      </c>
      <c r="JG1" t="s">
        <v>986</v>
      </c>
      <c r="JH1" t="s">
        <v>987</v>
      </c>
      <c r="JI1" t="s">
        <v>988</v>
      </c>
      <c r="JJ1" t="s">
        <v>989</v>
      </c>
      <c r="JK1" t="s">
        <v>990</v>
      </c>
      <c r="JL1" t="s">
        <v>991</v>
      </c>
      <c r="JM1" t="s">
        <v>992</v>
      </c>
      <c r="JN1" t="s">
        <v>993</v>
      </c>
      <c r="JO1" t="s">
        <v>994</v>
      </c>
      <c r="JP1" t="s">
        <v>995</v>
      </c>
      <c r="JQ1" t="s">
        <v>996</v>
      </c>
      <c r="JR1" t="s">
        <v>997</v>
      </c>
      <c r="JS1" t="s">
        <v>998</v>
      </c>
      <c r="JT1" t="s">
        <v>999</v>
      </c>
      <c r="JU1" t="s">
        <v>1000</v>
      </c>
      <c r="JV1" t="s">
        <v>1001</v>
      </c>
      <c r="JW1" t="s">
        <v>1002</v>
      </c>
      <c r="JX1" t="s">
        <v>1003</v>
      </c>
      <c r="JY1" t="s">
        <v>1004</v>
      </c>
      <c r="JZ1" t="s">
        <v>1005</v>
      </c>
      <c r="KA1" t="s">
        <v>1006</v>
      </c>
      <c r="KB1" t="s">
        <v>1007</v>
      </c>
      <c r="KC1" t="s">
        <v>1008</v>
      </c>
      <c r="KD1" t="s">
        <v>1009</v>
      </c>
      <c r="KE1" t="s">
        <v>1010</v>
      </c>
      <c r="KF1" t="s">
        <v>1011</v>
      </c>
      <c r="KG1" t="s">
        <v>1012</v>
      </c>
      <c r="KH1" t="s">
        <v>1013</v>
      </c>
      <c r="KI1" t="s">
        <v>1014</v>
      </c>
      <c r="KJ1" t="s">
        <v>1015</v>
      </c>
      <c r="KK1" t="s">
        <v>1016</v>
      </c>
      <c r="KL1" t="s">
        <v>1017</v>
      </c>
      <c r="KM1" t="s">
        <v>1018</v>
      </c>
      <c r="KN1" t="s">
        <v>1019</v>
      </c>
      <c r="KO1" t="s">
        <v>1020</v>
      </c>
      <c r="KP1" t="s">
        <v>1021</v>
      </c>
      <c r="KQ1" t="s">
        <v>1022</v>
      </c>
      <c r="KR1" t="s">
        <v>1023</v>
      </c>
      <c r="KS1" t="s">
        <v>1024</v>
      </c>
      <c r="KT1" t="s">
        <v>1025</v>
      </c>
      <c r="KU1" t="s">
        <v>1026</v>
      </c>
      <c r="KV1" t="s">
        <v>1027</v>
      </c>
      <c r="KW1" t="s">
        <v>1028</v>
      </c>
      <c r="KX1" t="s">
        <v>1029</v>
      </c>
      <c r="KY1" t="s">
        <v>1030</v>
      </c>
      <c r="KZ1" t="s">
        <v>1031</v>
      </c>
      <c r="LA1" t="s">
        <v>1032</v>
      </c>
      <c r="LB1" t="s">
        <v>1033</v>
      </c>
      <c r="LC1" t="s">
        <v>1034</v>
      </c>
      <c r="LD1" t="s">
        <v>1035</v>
      </c>
      <c r="LE1" t="s">
        <v>1036</v>
      </c>
      <c r="LF1" t="s">
        <v>1037</v>
      </c>
      <c r="LG1" t="s">
        <v>1038</v>
      </c>
      <c r="LH1" t="s">
        <v>1039</v>
      </c>
      <c r="LI1" t="s">
        <v>1040</v>
      </c>
      <c r="LJ1" t="s">
        <v>1041</v>
      </c>
      <c r="LK1" t="s">
        <v>1042</v>
      </c>
      <c r="LL1" t="s">
        <v>1043</v>
      </c>
      <c r="LM1" t="s">
        <v>1044</v>
      </c>
      <c r="LN1" t="s">
        <v>1045</v>
      </c>
      <c r="LO1" t="s">
        <v>1046</v>
      </c>
      <c r="LP1" t="s">
        <v>1047</v>
      </c>
      <c r="LQ1" t="s">
        <v>1048</v>
      </c>
      <c r="LR1" t="s">
        <v>1049</v>
      </c>
      <c r="LS1" t="s">
        <v>1050</v>
      </c>
      <c r="LT1" t="s">
        <v>1051</v>
      </c>
      <c r="LU1" t="s">
        <v>1052</v>
      </c>
      <c r="LV1" t="s">
        <v>1053</v>
      </c>
      <c r="LW1" t="s">
        <v>1054</v>
      </c>
      <c r="LX1" t="s">
        <v>1055</v>
      </c>
      <c r="LY1" t="s">
        <v>1056</v>
      </c>
      <c r="LZ1" t="s">
        <v>1057</v>
      </c>
      <c r="MA1" t="s">
        <v>1058</v>
      </c>
      <c r="MB1" t="s">
        <v>1059</v>
      </c>
      <c r="MC1" t="s">
        <v>1060</v>
      </c>
      <c r="MD1" t="s">
        <v>1061</v>
      </c>
      <c r="ME1" t="s">
        <v>1062</v>
      </c>
      <c r="MF1" t="s">
        <v>1063</v>
      </c>
      <c r="MG1" t="s">
        <v>1064</v>
      </c>
      <c r="MH1" t="s">
        <v>1065</v>
      </c>
      <c r="MI1" t="s">
        <v>1066</v>
      </c>
      <c r="MJ1" t="s">
        <v>1067</v>
      </c>
      <c r="MK1" t="s">
        <v>1068</v>
      </c>
      <c r="ML1" t="s">
        <v>1069</v>
      </c>
      <c r="MM1" t="s">
        <v>1070</v>
      </c>
      <c r="MN1" t="s">
        <v>1071</v>
      </c>
      <c r="MO1" t="s">
        <v>1072</v>
      </c>
      <c r="MP1" t="s">
        <v>1073</v>
      </c>
      <c r="MQ1" t="s">
        <v>1074</v>
      </c>
      <c r="MR1" t="s">
        <v>1075</v>
      </c>
      <c r="MS1" t="s">
        <v>1076</v>
      </c>
      <c r="MT1" t="s">
        <v>1077</v>
      </c>
      <c r="MU1" t="s">
        <v>1078</v>
      </c>
      <c r="MV1" t="s">
        <v>1079</v>
      </c>
      <c r="MW1" t="s">
        <v>1080</v>
      </c>
      <c r="MX1" t="s">
        <v>1081</v>
      </c>
      <c r="MY1" t="s">
        <v>1082</v>
      </c>
      <c r="MZ1" t="s">
        <v>1083</v>
      </c>
      <c r="NA1" t="s">
        <v>1084</v>
      </c>
      <c r="NB1" t="s">
        <v>1085</v>
      </c>
      <c r="NC1" t="s">
        <v>1086</v>
      </c>
      <c r="ND1" t="s">
        <v>1087</v>
      </c>
      <c r="NE1" t="s">
        <v>1088</v>
      </c>
      <c r="NF1" t="s">
        <v>1089</v>
      </c>
      <c r="NG1" t="s">
        <v>1090</v>
      </c>
      <c r="NH1" t="s">
        <v>1091</v>
      </c>
      <c r="NI1" t="s">
        <v>1092</v>
      </c>
      <c r="NJ1" t="s">
        <v>1093</v>
      </c>
      <c r="NK1" t="s">
        <v>1094</v>
      </c>
      <c r="NL1" t="s">
        <v>1095</v>
      </c>
      <c r="NM1" t="s">
        <v>1096</v>
      </c>
      <c r="NN1" t="s">
        <v>1097</v>
      </c>
      <c r="NO1" t="s">
        <v>1098</v>
      </c>
      <c r="NP1" t="s">
        <v>1099</v>
      </c>
      <c r="NQ1" t="s">
        <v>1100</v>
      </c>
      <c r="NR1" t="s">
        <v>1101</v>
      </c>
      <c r="NS1" t="s">
        <v>1102</v>
      </c>
      <c r="NT1" t="s">
        <v>1103</v>
      </c>
      <c r="NU1" t="s">
        <v>1104</v>
      </c>
      <c r="NV1" t="s">
        <v>1105</v>
      </c>
      <c r="NW1" t="s">
        <v>1106</v>
      </c>
      <c r="NX1" t="s">
        <v>1107</v>
      </c>
      <c r="NY1" t="s">
        <v>1108</v>
      </c>
      <c r="NZ1" t="s">
        <v>1109</v>
      </c>
      <c r="OA1" t="s">
        <v>1110</v>
      </c>
      <c r="OB1" t="s">
        <v>1111</v>
      </c>
      <c r="OC1" t="s">
        <v>1112</v>
      </c>
      <c r="OD1" t="s">
        <v>1113</v>
      </c>
      <c r="OE1" t="s">
        <v>1114</v>
      </c>
      <c r="OF1" t="s">
        <v>1115</v>
      </c>
      <c r="OG1" t="s">
        <v>1116</v>
      </c>
      <c r="OH1" t="s">
        <v>1117</v>
      </c>
      <c r="OI1" t="s">
        <v>1118</v>
      </c>
      <c r="OJ1" t="s">
        <v>1119</v>
      </c>
      <c r="OK1" t="s">
        <v>1120</v>
      </c>
      <c r="OL1" t="s">
        <v>1121</v>
      </c>
      <c r="OM1" t="s">
        <v>1122</v>
      </c>
      <c r="ON1" t="s">
        <v>1123</v>
      </c>
      <c r="OO1" t="s">
        <v>1124</v>
      </c>
      <c r="OP1" t="s">
        <v>1125</v>
      </c>
      <c r="OQ1" t="s">
        <v>1126</v>
      </c>
      <c r="OR1" t="s">
        <v>1127</v>
      </c>
      <c r="OS1" t="s">
        <v>1128</v>
      </c>
      <c r="OT1" t="s">
        <v>1129</v>
      </c>
      <c r="OU1" t="s">
        <v>1130</v>
      </c>
      <c r="OV1" t="s">
        <v>1131</v>
      </c>
      <c r="OW1" t="s">
        <v>1132</v>
      </c>
      <c r="OX1" t="s">
        <v>1133</v>
      </c>
      <c r="OY1" t="s">
        <v>1134</v>
      </c>
      <c r="OZ1" t="s">
        <v>1135</v>
      </c>
      <c r="PA1" t="s">
        <v>1136</v>
      </c>
      <c r="PB1" t="s">
        <v>1137</v>
      </c>
      <c r="PC1" t="s">
        <v>1138</v>
      </c>
      <c r="PD1" t="s">
        <v>1139</v>
      </c>
      <c r="PE1" t="s">
        <v>1140</v>
      </c>
      <c r="PF1" t="s">
        <v>1141</v>
      </c>
      <c r="PG1" t="s">
        <v>1142</v>
      </c>
      <c r="PH1" t="s">
        <v>1143</v>
      </c>
      <c r="PI1" t="s">
        <v>1144</v>
      </c>
      <c r="PJ1" t="s">
        <v>1145</v>
      </c>
      <c r="PK1" t="s">
        <v>1146</v>
      </c>
      <c r="PL1" t="s">
        <v>1147</v>
      </c>
      <c r="PM1" t="s">
        <v>1148</v>
      </c>
      <c r="PN1" t="s">
        <v>1149</v>
      </c>
      <c r="PO1" t="s">
        <v>1150</v>
      </c>
      <c r="PP1" t="s">
        <v>1151</v>
      </c>
      <c r="PQ1" t="s">
        <v>1152</v>
      </c>
      <c r="PR1" t="s">
        <v>1153</v>
      </c>
      <c r="PS1" t="s">
        <v>1154</v>
      </c>
      <c r="PT1" t="s">
        <v>1155</v>
      </c>
      <c r="PU1" t="s">
        <v>1156</v>
      </c>
      <c r="PV1" t="s">
        <v>1157</v>
      </c>
      <c r="PW1" t="s">
        <v>1158</v>
      </c>
      <c r="PX1" t="s">
        <v>1159</v>
      </c>
      <c r="PY1" t="s">
        <v>1160</v>
      </c>
      <c r="PZ1" t="s">
        <v>1161</v>
      </c>
      <c r="QA1" t="s">
        <v>1162</v>
      </c>
      <c r="QB1" t="s">
        <v>1163</v>
      </c>
      <c r="QC1" t="s">
        <v>1164</v>
      </c>
      <c r="QD1" t="s">
        <v>1165</v>
      </c>
      <c r="QE1" t="s">
        <v>1166</v>
      </c>
      <c r="QF1" t="s">
        <v>1167</v>
      </c>
      <c r="QG1" t="s">
        <v>1168</v>
      </c>
      <c r="QH1" t="s">
        <v>1169</v>
      </c>
      <c r="QI1" t="s">
        <v>1170</v>
      </c>
      <c r="QJ1" t="s">
        <v>1171</v>
      </c>
      <c r="QK1" t="s">
        <v>1172</v>
      </c>
      <c r="QL1" t="s">
        <v>1173</v>
      </c>
      <c r="QM1" t="s">
        <v>1174</v>
      </c>
      <c r="QN1" t="s">
        <v>1175</v>
      </c>
      <c r="QO1" t="s">
        <v>1176</v>
      </c>
      <c r="QP1" t="s">
        <v>1177</v>
      </c>
      <c r="QQ1" t="s">
        <v>1178</v>
      </c>
      <c r="QR1" t="s">
        <v>1179</v>
      </c>
      <c r="QS1" t="s">
        <v>1180</v>
      </c>
      <c r="QT1" t="s">
        <v>1181</v>
      </c>
      <c r="QU1" t="s">
        <v>1182</v>
      </c>
      <c r="QV1" t="s">
        <v>1183</v>
      </c>
      <c r="QW1" t="s">
        <v>1184</v>
      </c>
      <c r="QX1" t="s">
        <v>1185</v>
      </c>
      <c r="QY1" t="s">
        <v>1186</v>
      </c>
      <c r="QZ1" t="s">
        <v>1187</v>
      </c>
      <c r="RA1" t="s">
        <v>1188</v>
      </c>
      <c r="RB1" t="s">
        <v>1189</v>
      </c>
      <c r="RC1" t="s">
        <v>1190</v>
      </c>
      <c r="RD1" t="s">
        <v>1191</v>
      </c>
      <c r="RE1" t="s">
        <v>1192</v>
      </c>
      <c r="RF1" t="s">
        <v>1193</v>
      </c>
      <c r="RG1" t="s">
        <v>1194</v>
      </c>
      <c r="RH1" t="s">
        <v>1195</v>
      </c>
      <c r="RI1" t="s">
        <v>1196</v>
      </c>
      <c r="RJ1" t="s">
        <v>1197</v>
      </c>
      <c r="RK1" t="s">
        <v>1198</v>
      </c>
      <c r="RL1" t="s">
        <v>1199</v>
      </c>
      <c r="RM1" t="s">
        <v>1200</v>
      </c>
      <c r="RN1" t="s">
        <v>1201</v>
      </c>
      <c r="RO1" t="s">
        <v>1202</v>
      </c>
      <c r="RP1" t="s">
        <v>1203</v>
      </c>
      <c r="RQ1" t="s">
        <v>1204</v>
      </c>
      <c r="RR1" t="s">
        <v>1205</v>
      </c>
      <c r="RS1" t="s">
        <v>1206</v>
      </c>
      <c r="RT1" t="s">
        <v>1207</v>
      </c>
      <c r="RU1" t="s">
        <v>1208</v>
      </c>
      <c r="RV1" t="s">
        <v>1209</v>
      </c>
      <c r="RW1" t="s">
        <v>1210</v>
      </c>
      <c r="RX1" t="s">
        <v>1211</v>
      </c>
      <c r="RY1" t="s">
        <v>1212</v>
      </c>
      <c r="RZ1" t="s">
        <v>1213</v>
      </c>
      <c r="SA1" t="s">
        <v>1214</v>
      </c>
      <c r="SB1" t="s">
        <v>1215</v>
      </c>
    </row>
    <row r="2" spans="1:496" x14ac:dyDescent="0.25">
      <c r="A2" s="1" t="s">
        <v>680</v>
      </c>
    </row>
    <row r="3" spans="1:496" x14ac:dyDescent="0.25">
      <c r="A3" s="1" t="s">
        <v>1216</v>
      </c>
      <c r="B3">
        <v>71.475999999999999</v>
      </c>
      <c r="C3">
        <v>8.9649999999999999</v>
      </c>
      <c r="D3">
        <v>90.501999999999995</v>
      </c>
      <c r="FK3">
        <v>74.311999999999998</v>
      </c>
      <c r="FL3">
        <v>1.0149999999999999</v>
      </c>
      <c r="FM3">
        <v>22.582000000000001</v>
      </c>
      <c r="FN3">
        <v>74.144000000000005</v>
      </c>
      <c r="LT3">
        <v>74.674000000000007</v>
      </c>
      <c r="LU3">
        <v>27.044</v>
      </c>
      <c r="LV3">
        <v>71.16</v>
      </c>
    </row>
    <row r="4" spans="1:496" x14ac:dyDescent="0.25">
      <c r="A4" s="1" t="s">
        <v>681</v>
      </c>
    </row>
    <row r="5" spans="1:496" x14ac:dyDescent="0.25">
      <c r="A5" s="1" t="s">
        <v>1217</v>
      </c>
      <c r="B5">
        <v>79.278999999999996</v>
      </c>
      <c r="G5">
        <v>16.803000000000001</v>
      </c>
      <c r="H5">
        <v>31.137</v>
      </c>
      <c r="I5">
        <v>0.188</v>
      </c>
      <c r="FK5">
        <v>0</v>
      </c>
      <c r="LT5">
        <v>0</v>
      </c>
    </row>
    <row r="6" spans="1:496" x14ac:dyDescent="0.25">
      <c r="A6" s="1" t="s">
        <v>681</v>
      </c>
    </row>
    <row r="7" spans="1:496" x14ac:dyDescent="0.25">
      <c r="A7" s="1" t="s">
        <v>1218</v>
      </c>
      <c r="B7">
        <v>2.4510000000000001</v>
      </c>
      <c r="H7">
        <v>94.981999999999999</v>
      </c>
      <c r="FK7">
        <v>74.983000000000004</v>
      </c>
      <c r="FQ7">
        <v>27.265999999999998</v>
      </c>
      <c r="FR7">
        <v>26.396999999999998</v>
      </c>
      <c r="LT7">
        <v>74.760000000000005</v>
      </c>
      <c r="LZ7">
        <v>56.255000000000003</v>
      </c>
      <c r="MA7">
        <v>17.443999999999999</v>
      </c>
    </row>
    <row r="8" spans="1:496" x14ac:dyDescent="0.25">
      <c r="A8" s="1" t="s">
        <v>682</v>
      </c>
    </row>
    <row r="9" spans="1:496" x14ac:dyDescent="0.25">
      <c r="A9" s="1" t="s">
        <v>1219</v>
      </c>
      <c r="B9">
        <v>68.453999999999994</v>
      </c>
      <c r="L9">
        <v>80.900999999999996</v>
      </c>
      <c r="M9">
        <v>3.331</v>
      </c>
      <c r="FK9">
        <v>74.524000000000001</v>
      </c>
      <c r="FU9">
        <v>5.4960000000000004</v>
      </c>
      <c r="FW9">
        <v>91.599000000000004</v>
      </c>
      <c r="LT9">
        <v>74.674999999999997</v>
      </c>
      <c r="MD9">
        <v>46.493000000000002</v>
      </c>
      <c r="ME9">
        <v>8.09</v>
      </c>
      <c r="MF9">
        <v>0.46600000000000003</v>
      </c>
    </row>
    <row r="10" spans="1:496" x14ac:dyDescent="0.25">
      <c r="A10" s="1" t="s">
        <v>683</v>
      </c>
    </row>
    <row r="11" spans="1:496" x14ac:dyDescent="0.25">
      <c r="A11" s="1" t="s">
        <v>1220</v>
      </c>
      <c r="B11">
        <v>65.198999999999998</v>
      </c>
      <c r="P11">
        <v>49.173999999999999</v>
      </c>
      <c r="Q11">
        <v>1.853</v>
      </c>
      <c r="R11">
        <v>1.923</v>
      </c>
      <c r="FK11">
        <v>0</v>
      </c>
      <c r="LT11">
        <v>0</v>
      </c>
    </row>
    <row r="12" spans="1:496" x14ac:dyDescent="0.25">
      <c r="A12" s="1" t="s">
        <v>683</v>
      </c>
    </row>
    <row r="13" spans="1:496" x14ac:dyDescent="0.25">
      <c r="A13" s="1" t="s">
        <v>1221</v>
      </c>
      <c r="B13">
        <v>0</v>
      </c>
      <c r="FK13" s="16">
        <v>74.896000000000001</v>
      </c>
      <c r="FX13" s="16">
        <v>0</v>
      </c>
      <c r="FY13" s="16">
        <v>0</v>
      </c>
      <c r="FZ13" s="16">
        <v>1.5740000000000001</v>
      </c>
      <c r="GA13" s="16">
        <v>96.968000000000004</v>
      </c>
      <c r="LT13">
        <v>74.197999999999993</v>
      </c>
      <c r="MH13">
        <v>11.929</v>
      </c>
      <c r="MI13">
        <v>41.390999999999998</v>
      </c>
    </row>
    <row r="14" spans="1:496" x14ac:dyDescent="0.25">
      <c r="A14" s="1" t="s">
        <v>684</v>
      </c>
    </row>
    <row r="15" spans="1:496" x14ac:dyDescent="0.25">
      <c r="A15" s="1" t="s">
        <v>1222</v>
      </c>
      <c r="B15">
        <v>70.600999999999999</v>
      </c>
      <c r="S15">
        <v>31.687000000000001</v>
      </c>
      <c r="V15">
        <v>62.978000000000002</v>
      </c>
      <c r="FK15">
        <v>74.335999999999999</v>
      </c>
      <c r="GB15">
        <v>18.061</v>
      </c>
      <c r="GD15">
        <v>55.807000000000002</v>
      </c>
      <c r="GE15">
        <v>21.527000000000001</v>
      </c>
      <c r="LT15">
        <v>74.375</v>
      </c>
      <c r="MK15">
        <v>8.3520000000000003</v>
      </c>
      <c r="MM15">
        <v>62.966000000000001</v>
      </c>
      <c r="MN15">
        <v>20.756</v>
      </c>
    </row>
    <row r="16" spans="1:496" x14ac:dyDescent="0.25">
      <c r="A16" s="1" t="s">
        <v>685</v>
      </c>
    </row>
    <row r="17" spans="1:384" x14ac:dyDescent="0.25">
      <c r="A17" s="1" t="s">
        <v>1223</v>
      </c>
      <c r="B17">
        <v>70.494</v>
      </c>
      <c r="Y17">
        <v>21.367999999999999</v>
      </c>
      <c r="Z17">
        <v>71.754999999999995</v>
      </c>
      <c r="FK17">
        <v>74.846999999999994</v>
      </c>
      <c r="GF17">
        <v>41.96</v>
      </c>
      <c r="GH17">
        <v>16.388000000000002</v>
      </c>
      <c r="GI17">
        <v>36.259</v>
      </c>
      <c r="LT17">
        <v>74.186000000000007</v>
      </c>
      <c r="MQ17">
        <v>29.984999999999999</v>
      </c>
      <c r="MR17">
        <v>63.268999999999998</v>
      </c>
    </row>
    <row r="18" spans="1:384" x14ac:dyDescent="0.25">
      <c r="A18" s="1" t="s">
        <v>686</v>
      </c>
    </row>
    <row r="19" spans="1:384" x14ac:dyDescent="0.25">
      <c r="A19" s="1" t="s">
        <v>1224</v>
      </c>
      <c r="B19">
        <v>71.911000000000001</v>
      </c>
      <c r="AA19">
        <v>0.26400000000000001</v>
      </c>
      <c r="AB19">
        <v>22.465</v>
      </c>
      <c r="AC19">
        <v>55.209000000000003</v>
      </c>
      <c r="FK19">
        <v>74.918000000000006</v>
      </c>
      <c r="GJ19">
        <v>0.21099999999999999</v>
      </c>
      <c r="GK19">
        <v>4.931</v>
      </c>
      <c r="GL19">
        <v>61.633000000000003</v>
      </c>
      <c r="GM19">
        <v>5.07</v>
      </c>
      <c r="LT19">
        <v>75.031000000000006</v>
      </c>
      <c r="MT19">
        <v>1.7010000000000001</v>
      </c>
      <c r="MU19">
        <v>32.024999999999999</v>
      </c>
      <c r="MV19">
        <v>24.581</v>
      </c>
    </row>
    <row r="20" spans="1:384" x14ac:dyDescent="0.25">
      <c r="A20" s="1" t="s">
        <v>687</v>
      </c>
    </row>
    <row r="21" spans="1:384" x14ac:dyDescent="0.25">
      <c r="A21" s="1" t="s">
        <v>1225</v>
      </c>
      <c r="B21">
        <v>68.269000000000005</v>
      </c>
      <c r="AE21">
        <v>2.8479999999999999</v>
      </c>
      <c r="AF21">
        <v>1.1719999999999999</v>
      </c>
      <c r="AG21">
        <v>47.505000000000003</v>
      </c>
      <c r="AH21">
        <v>33.829000000000001</v>
      </c>
      <c r="FK21">
        <v>74.700999999999993</v>
      </c>
      <c r="GO21">
        <v>67.974999999999994</v>
      </c>
      <c r="GP21">
        <v>5.9210000000000003</v>
      </c>
      <c r="GQ21">
        <v>21.774999999999999</v>
      </c>
      <c r="LT21">
        <v>74.087000000000003</v>
      </c>
      <c r="MY21">
        <v>28.446000000000002</v>
      </c>
      <c r="MZ21">
        <v>66.747</v>
      </c>
    </row>
    <row r="22" spans="1:384" x14ac:dyDescent="0.25">
      <c r="A22" s="1" t="s">
        <v>688</v>
      </c>
    </row>
    <row r="23" spans="1:384" x14ac:dyDescent="0.25">
      <c r="A23" s="1" t="s">
        <v>1226</v>
      </c>
      <c r="B23">
        <v>75.861999999999995</v>
      </c>
      <c r="AI23">
        <v>4.2000000000000003E-2</v>
      </c>
      <c r="AJ23">
        <v>9.1460000000000008</v>
      </c>
      <c r="AK23">
        <v>4.173</v>
      </c>
      <c r="FK23">
        <v>85.87</v>
      </c>
      <c r="GR23">
        <v>1.179</v>
      </c>
      <c r="GS23">
        <v>24.140999999999998</v>
      </c>
      <c r="GT23">
        <v>7.8339999999999996</v>
      </c>
      <c r="GU23">
        <v>0.193</v>
      </c>
      <c r="LT23">
        <v>82.2</v>
      </c>
      <c r="NA23">
        <v>1.107</v>
      </c>
      <c r="NB23">
        <v>23.635999999999999</v>
      </c>
      <c r="NC23">
        <v>14.957000000000001</v>
      </c>
    </row>
    <row r="24" spans="1:384" x14ac:dyDescent="0.25">
      <c r="A24" s="1" t="s">
        <v>689</v>
      </c>
    </row>
    <row r="25" spans="1:384" x14ac:dyDescent="0.25">
      <c r="A25" s="1" t="s">
        <v>1227</v>
      </c>
      <c r="B25">
        <v>53.786000000000001</v>
      </c>
      <c r="AM25">
        <v>0.71</v>
      </c>
      <c r="AN25">
        <v>7.2709999999999999</v>
      </c>
      <c r="AO25">
        <v>3.7559999999999998</v>
      </c>
      <c r="FK25">
        <v>70.257000000000005</v>
      </c>
      <c r="GW25">
        <v>11.586</v>
      </c>
      <c r="GX25">
        <v>4.68</v>
      </c>
      <c r="LT25">
        <v>75.185000000000002</v>
      </c>
      <c r="NF25">
        <v>6.4630000000000001</v>
      </c>
      <c r="NG25">
        <v>3.2909999999999999</v>
      </c>
      <c r="NH25">
        <v>1.036</v>
      </c>
    </row>
    <row r="26" spans="1:384" x14ac:dyDescent="0.25">
      <c r="A26" s="1" t="s">
        <v>690</v>
      </c>
    </row>
    <row r="27" spans="1:384" x14ac:dyDescent="0.25">
      <c r="A27" s="1" t="s">
        <v>1228</v>
      </c>
      <c r="B27">
        <v>71.837999999999994</v>
      </c>
      <c r="AS27">
        <v>18.890999999999998</v>
      </c>
      <c r="AT27">
        <v>14.811</v>
      </c>
      <c r="FK27">
        <v>75.248000000000005</v>
      </c>
      <c r="GZ27">
        <v>2.9260000000000002</v>
      </c>
      <c r="HB27">
        <v>62.25</v>
      </c>
      <c r="HC27">
        <v>33.590000000000003</v>
      </c>
      <c r="LT27">
        <v>75.096999999999994</v>
      </c>
      <c r="NJ27">
        <v>57.405999999999999</v>
      </c>
      <c r="NK27">
        <v>14.38</v>
      </c>
      <c r="NL27">
        <v>3.472</v>
      </c>
    </row>
    <row r="28" spans="1:384" x14ac:dyDescent="0.25">
      <c r="A28" s="1" t="s">
        <v>691</v>
      </c>
    </row>
    <row r="29" spans="1:384" x14ac:dyDescent="0.25">
      <c r="A29" s="1" t="s">
        <v>1229</v>
      </c>
      <c r="B29">
        <v>71.843999999999994</v>
      </c>
      <c r="AV29">
        <v>50.82</v>
      </c>
      <c r="AW29">
        <v>35.899000000000001</v>
      </c>
      <c r="FK29">
        <v>72.703999999999994</v>
      </c>
      <c r="HD29">
        <v>2.5680000000000001</v>
      </c>
      <c r="HE29">
        <v>36.637999999999998</v>
      </c>
      <c r="HF29">
        <v>42.991</v>
      </c>
      <c r="LT29">
        <v>74.2</v>
      </c>
      <c r="NN29">
        <v>65.930000000000007</v>
      </c>
      <c r="NO29">
        <v>24.943000000000001</v>
      </c>
    </row>
    <row r="30" spans="1:384" x14ac:dyDescent="0.25">
      <c r="A30" s="1" t="s">
        <v>692</v>
      </c>
    </row>
    <row r="31" spans="1:384" x14ac:dyDescent="0.25">
      <c r="A31" s="1" t="s">
        <v>1230</v>
      </c>
      <c r="B31">
        <v>69.897000000000006</v>
      </c>
      <c r="AY31">
        <v>2.1219999999999999</v>
      </c>
      <c r="AZ31">
        <v>1.667</v>
      </c>
      <c r="BA31">
        <v>1.302</v>
      </c>
      <c r="BB31">
        <v>21.693000000000001</v>
      </c>
      <c r="FK31">
        <v>75.23</v>
      </c>
      <c r="HI31">
        <v>0.90700000000000003</v>
      </c>
      <c r="HJ31">
        <v>87.623000000000005</v>
      </c>
      <c r="HK31">
        <v>0.77400000000000002</v>
      </c>
      <c r="LT31">
        <v>75.167000000000002</v>
      </c>
      <c r="NR31">
        <v>9.0410000000000004</v>
      </c>
      <c r="NT31">
        <v>77.558000000000007</v>
      </c>
    </row>
    <row r="32" spans="1:384" x14ac:dyDescent="0.25">
      <c r="A32" s="1" t="s">
        <v>693</v>
      </c>
    </row>
    <row r="33" spans="1:416" x14ac:dyDescent="0.25">
      <c r="A33" s="1" t="s">
        <v>1231</v>
      </c>
      <c r="B33">
        <v>69.552999999999997</v>
      </c>
      <c r="BD33">
        <v>41.546999999999997</v>
      </c>
      <c r="BE33">
        <v>54.545000000000002</v>
      </c>
      <c r="FK33">
        <v>74.897000000000006</v>
      </c>
      <c r="HM33">
        <v>0.46600000000000003</v>
      </c>
      <c r="HN33">
        <v>2.7570000000000001</v>
      </c>
      <c r="HO33">
        <v>95.63</v>
      </c>
      <c r="LT33">
        <v>74.759</v>
      </c>
      <c r="NV33">
        <v>18.109000000000002</v>
      </c>
      <c r="NW33">
        <v>79.114000000000004</v>
      </c>
    </row>
    <row r="34" spans="1:416" x14ac:dyDescent="0.25">
      <c r="A34" s="1" t="s">
        <v>694</v>
      </c>
    </row>
    <row r="35" spans="1:416" x14ac:dyDescent="0.25">
      <c r="A35" s="1" t="s">
        <v>1232</v>
      </c>
      <c r="B35">
        <v>73.498999999999995</v>
      </c>
      <c r="BH35">
        <v>50.331000000000003</v>
      </c>
      <c r="BI35">
        <v>4.5519999999999996</v>
      </c>
      <c r="FK35">
        <v>76.927999999999997</v>
      </c>
      <c r="HQ35">
        <v>8.2230000000000008</v>
      </c>
      <c r="HR35">
        <v>4.524</v>
      </c>
      <c r="HS35">
        <v>56.171999999999997</v>
      </c>
      <c r="LT35">
        <v>74.959999999999994</v>
      </c>
      <c r="NZ35">
        <v>17.036000000000001</v>
      </c>
      <c r="OA35">
        <v>6.6959999999999997</v>
      </c>
    </row>
    <row r="36" spans="1:416" x14ac:dyDescent="0.25">
      <c r="A36" s="1" t="s">
        <v>695</v>
      </c>
    </row>
    <row r="37" spans="1:416" x14ac:dyDescent="0.25">
      <c r="A37" s="1" t="s">
        <v>1233</v>
      </c>
      <c r="B37">
        <v>68.92</v>
      </c>
      <c r="BK37">
        <v>0.45900000000000002</v>
      </c>
      <c r="BL37">
        <v>21.585999999999999</v>
      </c>
      <c r="BM37">
        <v>0.94</v>
      </c>
      <c r="BN37">
        <v>0.57699999999999996</v>
      </c>
      <c r="FK37">
        <v>67.701999999999998</v>
      </c>
      <c r="HT37">
        <v>16.901</v>
      </c>
      <c r="HU37">
        <v>3.9279999999999999</v>
      </c>
      <c r="HW37">
        <v>1.21</v>
      </c>
      <c r="LT37">
        <v>69.546000000000006</v>
      </c>
      <c r="OC37">
        <v>19.603999999999999</v>
      </c>
      <c r="OD37">
        <v>5.0609999999999999</v>
      </c>
      <c r="OF37">
        <v>0.47299999999999998</v>
      </c>
    </row>
    <row r="38" spans="1:416" x14ac:dyDescent="0.25">
      <c r="A38" s="1" t="s">
        <v>696</v>
      </c>
    </row>
    <row r="39" spans="1:416" x14ac:dyDescent="0.25">
      <c r="A39" s="1" t="s">
        <v>1234</v>
      </c>
      <c r="B39">
        <v>70.870999999999995</v>
      </c>
      <c r="BP39">
        <v>24.135000000000002</v>
      </c>
      <c r="BQ39">
        <v>72.394999999999996</v>
      </c>
      <c r="BR39">
        <v>2.3E-2</v>
      </c>
      <c r="FK39">
        <v>75.048000000000002</v>
      </c>
      <c r="HY39">
        <v>8.6460000000000008</v>
      </c>
      <c r="HZ39">
        <v>16.704000000000001</v>
      </c>
      <c r="IA39">
        <v>71.614999999999995</v>
      </c>
      <c r="LT39">
        <v>74.668999999999997</v>
      </c>
      <c r="OG39">
        <v>0.30399999999999999</v>
      </c>
      <c r="OH39">
        <v>23.548999999999999</v>
      </c>
      <c r="OI39">
        <v>66.924999999999997</v>
      </c>
      <c r="OJ39">
        <v>1.6459999999999999</v>
      </c>
    </row>
    <row r="40" spans="1:416" x14ac:dyDescent="0.25">
      <c r="A40" s="1" t="s">
        <v>697</v>
      </c>
    </row>
    <row r="41" spans="1:416" x14ac:dyDescent="0.25">
      <c r="A41" s="1" t="s">
        <v>1235</v>
      </c>
      <c r="B41">
        <v>73.941000000000003</v>
      </c>
      <c r="BT41">
        <v>24.177</v>
      </c>
      <c r="BU41">
        <v>64.319000000000003</v>
      </c>
      <c r="FK41">
        <v>75.418999999999997</v>
      </c>
      <c r="IC41">
        <v>26.254999999999999</v>
      </c>
      <c r="ID41">
        <v>1.411</v>
      </c>
      <c r="LT41">
        <v>74.367000000000004</v>
      </c>
      <c r="OL41">
        <v>44.685000000000002</v>
      </c>
      <c r="OM41">
        <v>23.114999999999998</v>
      </c>
    </row>
    <row r="42" spans="1:416" x14ac:dyDescent="0.25">
      <c r="A42" s="1" t="s">
        <v>698</v>
      </c>
    </row>
    <row r="43" spans="1:416" x14ac:dyDescent="0.25">
      <c r="A43" s="1" t="s">
        <v>1236</v>
      </c>
      <c r="B43">
        <v>72.194000000000003</v>
      </c>
      <c r="BX43">
        <v>22.824999999999999</v>
      </c>
      <c r="BY43">
        <v>2.3450000000000002</v>
      </c>
      <c r="FK43">
        <v>74.760000000000005</v>
      </c>
      <c r="IH43">
        <v>0.17799999999999999</v>
      </c>
      <c r="II43">
        <v>98.742999999999995</v>
      </c>
      <c r="LT43">
        <v>75.447000000000003</v>
      </c>
      <c r="OP43">
        <v>13.754</v>
      </c>
      <c r="OQ43">
        <v>1.4830000000000001</v>
      </c>
    </row>
    <row r="44" spans="1:416" x14ac:dyDescent="0.25">
      <c r="A44" s="1" t="s">
        <v>699</v>
      </c>
    </row>
    <row r="45" spans="1:416" x14ac:dyDescent="0.25">
      <c r="A45" s="1" t="s">
        <v>1237</v>
      </c>
      <c r="B45">
        <v>63.505000000000003</v>
      </c>
      <c r="CB45">
        <v>0.40600000000000003</v>
      </c>
      <c r="CC45">
        <v>11.414999999999999</v>
      </c>
      <c r="CD45">
        <v>83.524000000000001</v>
      </c>
      <c r="FK45">
        <v>74.123000000000005</v>
      </c>
      <c r="IK45">
        <v>9.4770000000000003</v>
      </c>
      <c r="IL45">
        <v>5.0049999999999999</v>
      </c>
      <c r="IM45">
        <v>57.981000000000002</v>
      </c>
      <c r="LT45">
        <v>75.106999999999999</v>
      </c>
      <c r="OU45">
        <v>10.757999999999999</v>
      </c>
      <c r="OV45">
        <v>73.566999999999993</v>
      </c>
    </row>
    <row r="46" spans="1:416" x14ac:dyDescent="0.25">
      <c r="A46" s="1" t="s">
        <v>700</v>
      </c>
    </row>
    <row r="47" spans="1:416" x14ac:dyDescent="0.25">
      <c r="A47" s="1" t="s">
        <v>1238</v>
      </c>
      <c r="B47">
        <v>70.225999999999999</v>
      </c>
      <c r="CF47">
        <v>15.192</v>
      </c>
      <c r="CG47">
        <v>82.100999999999999</v>
      </c>
      <c r="FK47">
        <v>75.263000000000005</v>
      </c>
      <c r="IP47">
        <v>2.6150000000000002</v>
      </c>
      <c r="IQ47">
        <v>96.543999999999997</v>
      </c>
      <c r="LT47">
        <v>74.260999999999996</v>
      </c>
      <c r="OX47">
        <v>16.422999999999998</v>
      </c>
      <c r="OY47">
        <v>9.3699999999999992</v>
      </c>
      <c r="OZ47">
        <v>54.225999999999999</v>
      </c>
    </row>
    <row r="48" spans="1:416" x14ac:dyDescent="0.25">
      <c r="A48" s="1" t="s">
        <v>701</v>
      </c>
    </row>
    <row r="49" spans="1:447" x14ac:dyDescent="0.25">
      <c r="A49" s="1" t="s">
        <v>1239</v>
      </c>
      <c r="B49">
        <v>69.91</v>
      </c>
      <c r="CJ49">
        <v>10.946999999999999</v>
      </c>
      <c r="CK49">
        <v>17.707000000000001</v>
      </c>
      <c r="FK49">
        <v>74.599000000000004</v>
      </c>
      <c r="IS49">
        <v>78.983999999999995</v>
      </c>
      <c r="IT49">
        <v>0.29899999999999999</v>
      </c>
      <c r="LT49">
        <v>73.885999999999996</v>
      </c>
      <c r="PB49">
        <v>78.236999999999995</v>
      </c>
      <c r="PC49">
        <v>0.85</v>
      </c>
      <c r="PD49">
        <v>0.23400000000000001</v>
      </c>
    </row>
    <row r="50" spans="1:447" x14ac:dyDescent="0.25">
      <c r="A50" s="1" t="s">
        <v>702</v>
      </c>
    </row>
    <row r="51" spans="1:447" x14ac:dyDescent="0.25">
      <c r="A51" s="1" t="s">
        <v>1240</v>
      </c>
      <c r="B51">
        <v>63.762</v>
      </c>
      <c r="CM51">
        <v>0.19</v>
      </c>
      <c r="CO51">
        <v>9.6940000000000008</v>
      </c>
      <c r="CP51">
        <v>44.835000000000001</v>
      </c>
      <c r="FK51">
        <v>75.736000000000004</v>
      </c>
      <c r="IV51">
        <v>0.92700000000000005</v>
      </c>
      <c r="IW51">
        <v>18.026</v>
      </c>
      <c r="IX51">
        <v>7.5060000000000002</v>
      </c>
      <c r="IY51">
        <v>15.627000000000001</v>
      </c>
      <c r="LT51">
        <v>74.81</v>
      </c>
      <c r="PG51">
        <v>30.658000000000001</v>
      </c>
      <c r="PH51">
        <v>38.972999999999999</v>
      </c>
    </row>
    <row r="52" spans="1:447" x14ac:dyDescent="0.25">
      <c r="A52" s="1" t="s">
        <v>703</v>
      </c>
    </row>
    <row r="53" spans="1:447" x14ac:dyDescent="0.25">
      <c r="A53" s="1" t="s">
        <v>1241</v>
      </c>
      <c r="B53">
        <v>56.591999999999999</v>
      </c>
      <c r="CR53">
        <v>16.577000000000002</v>
      </c>
      <c r="CT53">
        <v>83.388000000000005</v>
      </c>
      <c r="FK53">
        <v>75.171000000000006</v>
      </c>
      <c r="JA53">
        <v>26.802</v>
      </c>
      <c r="JC53">
        <v>71.084999999999994</v>
      </c>
      <c r="LT53">
        <v>74.781000000000006</v>
      </c>
      <c r="PJ53">
        <v>48.895000000000003</v>
      </c>
      <c r="PL53">
        <v>51.317999999999998</v>
      </c>
    </row>
    <row r="54" spans="1:447" x14ac:dyDescent="0.25">
      <c r="A54" s="1" t="s">
        <v>704</v>
      </c>
    </row>
    <row r="55" spans="1:447" x14ac:dyDescent="0.25">
      <c r="A55" s="1" t="s">
        <v>1242</v>
      </c>
      <c r="B55">
        <v>73.340999999999994</v>
      </c>
      <c r="CV55">
        <v>25.109000000000002</v>
      </c>
      <c r="CW55">
        <v>5.0049999999999999</v>
      </c>
      <c r="CX55">
        <v>1.149</v>
      </c>
      <c r="FK55">
        <v>69.841999999999999</v>
      </c>
      <c r="JE55">
        <v>42.98</v>
      </c>
      <c r="JF55">
        <v>0.45500000000000002</v>
      </c>
      <c r="JG55">
        <v>12.664</v>
      </c>
      <c r="LT55">
        <v>73.507999999999996</v>
      </c>
      <c r="PN55">
        <v>43.164999999999999</v>
      </c>
      <c r="PO55">
        <v>23.202000000000002</v>
      </c>
      <c r="PP55">
        <v>0.71099999999999997</v>
      </c>
    </row>
    <row r="56" spans="1:447" x14ac:dyDescent="0.25">
      <c r="A56" s="1" t="s">
        <v>705</v>
      </c>
    </row>
    <row r="57" spans="1:447" x14ac:dyDescent="0.25">
      <c r="A57" s="1" t="s">
        <v>1243</v>
      </c>
      <c r="B57">
        <v>63.81</v>
      </c>
      <c r="CZ57">
        <v>1.0229999999999999</v>
      </c>
      <c r="DA57">
        <v>77.418999999999997</v>
      </c>
      <c r="DB57">
        <v>0.54400000000000004</v>
      </c>
      <c r="FK57">
        <v>69.287000000000006</v>
      </c>
      <c r="JJ57">
        <v>64.884</v>
      </c>
      <c r="JK57">
        <v>0.52500000000000002</v>
      </c>
      <c r="LT57">
        <v>66.787999999999997</v>
      </c>
      <c r="PQ57">
        <v>11.833</v>
      </c>
      <c r="PS57">
        <v>48.930999999999997</v>
      </c>
      <c r="PT57">
        <v>2.4729999999999999</v>
      </c>
    </row>
    <row r="58" spans="1:447" x14ac:dyDescent="0.25">
      <c r="A58" s="1" t="s">
        <v>706</v>
      </c>
    </row>
    <row r="59" spans="1:447" x14ac:dyDescent="0.25">
      <c r="A59" s="1" t="s">
        <v>1244</v>
      </c>
      <c r="B59">
        <v>66.879000000000005</v>
      </c>
      <c r="DD59">
        <v>42.280999999999999</v>
      </c>
      <c r="DE59">
        <v>14.851000000000001</v>
      </c>
      <c r="FK59">
        <v>74.352000000000004</v>
      </c>
      <c r="JM59">
        <v>3.2789999999999999</v>
      </c>
      <c r="JN59">
        <v>8.2739999999999991</v>
      </c>
      <c r="JO59">
        <v>78.391999999999996</v>
      </c>
      <c r="LT59">
        <v>74.295000000000002</v>
      </c>
      <c r="PV59">
        <v>27.27</v>
      </c>
      <c r="PW59">
        <v>27.827000000000002</v>
      </c>
    </row>
    <row r="60" spans="1:447" x14ac:dyDescent="0.25">
      <c r="A60" s="1" t="s">
        <v>707</v>
      </c>
    </row>
    <row r="61" spans="1:447" x14ac:dyDescent="0.25">
      <c r="A61" s="1" t="s">
        <v>1245</v>
      </c>
      <c r="B61">
        <v>74.197999999999993</v>
      </c>
      <c r="DH61">
        <v>34.183</v>
      </c>
      <c r="DI61">
        <v>61.667000000000002</v>
      </c>
      <c r="FK61">
        <v>74.492999999999995</v>
      </c>
      <c r="JS61">
        <v>100</v>
      </c>
      <c r="LT61">
        <v>75.491</v>
      </c>
      <c r="PZ61">
        <v>39.418999999999997</v>
      </c>
      <c r="QA61">
        <v>55.469000000000001</v>
      </c>
    </row>
    <row r="62" spans="1:447" x14ac:dyDescent="0.25">
      <c r="A62" s="1" t="s">
        <v>708</v>
      </c>
    </row>
    <row r="63" spans="1:447" x14ac:dyDescent="0.25">
      <c r="A63" s="1" t="s">
        <v>1246</v>
      </c>
      <c r="B63">
        <v>69.796000000000006</v>
      </c>
      <c r="DL63">
        <v>31.521999999999998</v>
      </c>
      <c r="DN63">
        <v>66.296000000000006</v>
      </c>
      <c r="FK63">
        <v>74.906999999999996</v>
      </c>
      <c r="JU63">
        <v>2.1110000000000002</v>
      </c>
      <c r="JV63">
        <v>68.430000000000007</v>
      </c>
      <c r="JW63">
        <v>2.4220000000000002</v>
      </c>
      <c r="LT63">
        <v>71.159000000000006</v>
      </c>
      <c r="QD63">
        <v>4.7270000000000003</v>
      </c>
      <c r="QE63">
        <v>58.493000000000002</v>
      </c>
    </row>
    <row r="64" spans="1:447" x14ac:dyDescent="0.25">
      <c r="A64" s="1" t="s">
        <v>709</v>
      </c>
    </row>
    <row r="65" spans="1:476" x14ac:dyDescent="0.25">
      <c r="A65" s="1" t="s">
        <v>1247</v>
      </c>
      <c r="B65">
        <v>71.119</v>
      </c>
      <c r="DP65">
        <v>27.242000000000001</v>
      </c>
      <c r="DQ65">
        <v>65.319000000000003</v>
      </c>
      <c r="DR65">
        <v>0.375</v>
      </c>
      <c r="FK65">
        <v>72.364000000000004</v>
      </c>
      <c r="JX65">
        <v>1.861</v>
      </c>
      <c r="JY65">
        <v>52.488999999999997</v>
      </c>
      <c r="JZ65">
        <v>33.381</v>
      </c>
      <c r="LT65">
        <v>74.463999999999999</v>
      </c>
      <c r="QH65">
        <v>37.069000000000003</v>
      </c>
      <c r="QI65">
        <v>21.58</v>
      </c>
      <c r="QJ65">
        <v>30.442</v>
      </c>
    </row>
    <row r="66" spans="1:476" x14ac:dyDescent="0.25">
      <c r="A66" s="1" t="s">
        <v>710</v>
      </c>
    </row>
    <row r="67" spans="1:476" x14ac:dyDescent="0.25">
      <c r="A67" s="1" t="s">
        <v>1248</v>
      </c>
      <c r="B67">
        <v>74.558000000000007</v>
      </c>
      <c r="DT67">
        <v>21.452000000000002</v>
      </c>
      <c r="DU67">
        <v>73.769000000000005</v>
      </c>
      <c r="FK67">
        <v>74.540999999999997</v>
      </c>
      <c r="KC67">
        <v>22.986999999999998</v>
      </c>
      <c r="KD67">
        <v>71.021000000000001</v>
      </c>
      <c r="LT67">
        <v>74.912000000000006</v>
      </c>
      <c r="QL67">
        <v>61.249000000000002</v>
      </c>
      <c r="QM67">
        <v>31.317</v>
      </c>
    </row>
    <row r="68" spans="1:476" x14ac:dyDescent="0.25">
      <c r="A68" s="1" t="s">
        <v>711</v>
      </c>
    </row>
    <row r="69" spans="1:476" x14ac:dyDescent="0.25">
      <c r="A69" s="1" t="s">
        <v>1249</v>
      </c>
      <c r="B69">
        <v>75.518000000000001</v>
      </c>
      <c r="DW69">
        <v>27.263999999999999</v>
      </c>
      <c r="DX69">
        <v>56.212000000000003</v>
      </c>
      <c r="DZ69">
        <v>0.748</v>
      </c>
      <c r="FK69">
        <v>75.784999999999997</v>
      </c>
      <c r="KF69">
        <v>9.06</v>
      </c>
      <c r="KG69">
        <v>15.701000000000001</v>
      </c>
      <c r="KH69">
        <v>0.16</v>
      </c>
      <c r="KI69">
        <v>9.1880000000000006</v>
      </c>
      <c r="LT69">
        <v>74.433999999999997</v>
      </c>
      <c r="QO69">
        <v>14.413</v>
      </c>
      <c r="QP69">
        <v>61.115000000000002</v>
      </c>
      <c r="QR69">
        <v>0.379</v>
      </c>
    </row>
    <row r="70" spans="1:476" x14ac:dyDescent="0.25">
      <c r="A70" s="1" t="s">
        <v>712</v>
      </c>
    </row>
    <row r="71" spans="1:476" x14ac:dyDescent="0.25">
      <c r="A71" s="1" t="s">
        <v>1250</v>
      </c>
      <c r="B71">
        <v>69.861000000000004</v>
      </c>
      <c r="EB71">
        <v>19.295000000000002</v>
      </c>
      <c r="EC71">
        <v>77.58</v>
      </c>
      <c r="FK71">
        <v>74.346000000000004</v>
      </c>
      <c r="KK71">
        <v>34.878999999999998</v>
      </c>
      <c r="KL71">
        <v>50.252000000000002</v>
      </c>
      <c r="LT71">
        <v>75.180999999999997</v>
      </c>
      <c r="QU71">
        <v>10.25</v>
      </c>
      <c r="QV71">
        <v>70.716999999999999</v>
      </c>
    </row>
    <row r="72" spans="1:476" x14ac:dyDescent="0.25">
      <c r="A72" s="1" t="s">
        <v>713</v>
      </c>
    </row>
    <row r="73" spans="1:476" x14ac:dyDescent="0.25">
      <c r="A73" s="1" t="s">
        <v>1251</v>
      </c>
      <c r="B73">
        <v>75.186000000000007</v>
      </c>
      <c r="EE73">
        <v>63.170999999999999</v>
      </c>
      <c r="EF73">
        <v>5.0629999999999997</v>
      </c>
      <c r="EH73">
        <v>1.5629999999999999</v>
      </c>
      <c r="FK73">
        <v>76.137</v>
      </c>
      <c r="KN73">
        <v>20.303000000000001</v>
      </c>
      <c r="KO73">
        <v>1.591</v>
      </c>
      <c r="KP73">
        <v>0.218</v>
      </c>
      <c r="KQ73">
        <v>57.398000000000003</v>
      </c>
      <c r="LT73">
        <v>74.271000000000001</v>
      </c>
      <c r="QW73">
        <v>64.472999999999999</v>
      </c>
      <c r="QX73">
        <v>5.3949999999999996</v>
      </c>
      <c r="QZ73">
        <v>0.40500000000000003</v>
      </c>
    </row>
    <row r="74" spans="1:476" x14ac:dyDescent="0.25">
      <c r="A74" s="1" t="s">
        <v>714</v>
      </c>
    </row>
    <row r="75" spans="1:476" x14ac:dyDescent="0.25">
      <c r="A75" s="1" t="s">
        <v>1252</v>
      </c>
      <c r="B75">
        <v>68.995000000000005</v>
      </c>
      <c r="EJ75">
        <v>1.86</v>
      </c>
      <c r="EL75">
        <v>97.956000000000003</v>
      </c>
      <c r="FK75">
        <v>74.548000000000002</v>
      </c>
      <c r="KT75">
        <v>3.282</v>
      </c>
      <c r="KU75">
        <v>57.1</v>
      </c>
      <c r="LT75">
        <v>74.701999999999998</v>
      </c>
      <c r="RD75">
        <v>92.671999999999997</v>
      </c>
    </row>
    <row r="76" spans="1:476" x14ac:dyDescent="0.25">
      <c r="A76" s="1" t="s">
        <v>715</v>
      </c>
    </row>
    <row r="77" spans="1:476" x14ac:dyDescent="0.25">
      <c r="A77" s="1" t="s">
        <v>1253</v>
      </c>
      <c r="B77">
        <v>69.289000000000001</v>
      </c>
      <c r="EN77">
        <v>28.042000000000002</v>
      </c>
      <c r="EP77">
        <v>66.081000000000003</v>
      </c>
      <c r="FK77">
        <v>74.418999999999997</v>
      </c>
      <c r="KW77">
        <v>14.616</v>
      </c>
      <c r="KX77">
        <v>56.314999999999998</v>
      </c>
      <c r="KY77">
        <v>8.8829999999999991</v>
      </c>
      <c r="LT77">
        <v>74.180000000000007</v>
      </c>
      <c r="RE77">
        <v>0.53200000000000003</v>
      </c>
      <c r="RF77">
        <v>38.9</v>
      </c>
      <c r="RH77">
        <v>45.692999999999998</v>
      </c>
    </row>
    <row r="78" spans="1:476" x14ac:dyDescent="0.25">
      <c r="A78" s="1" t="s">
        <v>715</v>
      </c>
    </row>
    <row r="79" spans="1:476" x14ac:dyDescent="0.25">
      <c r="A79" s="1" t="s">
        <v>1254</v>
      </c>
      <c r="B79">
        <v>0</v>
      </c>
      <c r="FK79">
        <v>0</v>
      </c>
      <c r="LT79">
        <v>0</v>
      </c>
    </row>
    <row r="80" spans="1:476" x14ac:dyDescent="0.25">
      <c r="A80" s="1" t="s">
        <v>716</v>
      </c>
    </row>
    <row r="81" spans="1:496" x14ac:dyDescent="0.25">
      <c r="A81" s="1" t="s">
        <v>1255</v>
      </c>
      <c r="B81">
        <v>75.599000000000004</v>
      </c>
      <c r="ER81">
        <v>30.556000000000001</v>
      </c>
      <c r="ES81">
        <v>64.361999999999995</v>
      </c>
      <c r="FK81">
        <v>74.856999999999999</v>
      </c>
      <c r="LA81">
        <v>34.067999999999998</v>
      </c>
      <c r="LB81">
        <v>64.11</v>
      </c>
      <c r="LT81">
        <v>74.355999999999995</v>
      </c>
      <c r="RI81">
        <v>0.60499999999999998</v>
      </c>
      <c r="RJ81">
        <v>16.071000000000002</v>
      </c>
      <c r="RK81">
        <v>23.34</v>
      </c>
      <c r="RL81">
        <v>37.770000000000003</v>
      </c>
    </row>
    <row r="82" spans="1:496" x14ac:dyDescent="0.25">
      <c r="A82" s="1" t="s">
        <v>717</v>
      </c>
    </row>
    <row r="83" spans="1:496" x14ac:dyDescent="0.25">
      <c r="A83" s="1" t="s">
        <v>1256</v>
      </c>
      <c r="B83">
        <v>77.094999999999999</v>
      </c>
      <c r="EV83">
        <v>13.057</v>
      </c>
      <c r="EW83">
        <v>84.221999999999994</v>
      </c>
      <c r="FK83">
        <v>74.878</v>
      </c>
      <c r="LE83">
        <v>23.49</v>
      </c>
      <c r="LF83">
        <v>74.691999999999993</v>
      </c>
      <c r="LT83">
        <v>74.138000000000005</v>
      </c>
      <c r="RN83">
        <v>41.21</v>
      </c>
      <c r="RO83">
        <v>57.320999999999998</v>
      </c>
    </row>
    <row r="84" spans="1:496" x14ac:dyDescent="0.25">
      <c r="A84" s="1" t="s">
        <v>718</v>
      </c>
    </row>
    <row r="85" spans="1:496" x14ac:dyDescent="0.25">
      <c r="A85" s="1" t="s">
        <v>1257</v>
      </c>
      <c r="B85">
        <v>68.317999999999998</v>
      </c>
      <c r="EZ85">
        <v>43.131</v>
      </c>
      <c r="FA85">
        <v>53.067</v>
      </c>
      <c r="FB85">
        <v>0.53600000000000003</v>
      </c>
      <c r="FK85">
        <v>74.286000000000001</v>
      </c>
      <c r="LJ85">
        <v>2.2170000000000001</v>
      </c>
      <c r="LK85">
        <v>93.575999999999993</v>
      </c>
      <c r="LT85">
        <v>74.108999999999995</v>
      </c>
      <c r="RR85">
        <v>26.63</v>
      </c>
      <c r="RS85">
        <v>51.131</v>
      </c>
    </row>
    <row r="86" spans="1:496" x14ac:dyDescent="0.25">
      <c r="A86" s="1" t="s">
        <v>719</v>
      </c>
    </row>
    <row r="87" spans="1:496" x14ac:dyDescent="0.25">
      <c r="A87" s="1" t="s">
        <v>1258</v>
      </c>
      <c r="B87">
        <v>72.686000000000007</v>
      </c>
      <c r="FD87">
        <v>32.024000000000001</v>
      </c>
      <c r="FE87">
        <v>60.47</v>
      </c>
      <c r="FK87">
        <v>74.423000000000002</v>
      </c>
      <c r="LM87">
        <v>16.893000000000001</v>
      </c>
      <c r="LN87">
        <v>13.035</v>
      </c>
      <c r="LO87">
        <v>63.012999999999998</v>
      </c>
      <c r="LT87">
        <v>74.759</v>
      </c>
      <c r="RV87">
        <v>30.582000000000001</v>
      </c>
      <c r="RW87">
        <v>60.817</v>
      </c>
    </row>
    <row r="88" spans="1:496" x14ac:dyDescent="0.25">
      <c r="A88" s="1" t="s">
        <v>720</v>
      </c>
    </row>
    <row r="89" spans="1:496" x14ac:dyDescent="0.25">
      <c r="A89" s="1" t="s">
        <v>1259</v>
      </c>
      <c r="B89">
        <v>70.325999999999993</v>
      </c>
      <c r="FH89">
        <v>26.195</v>
      </c>
      <c r="FJ89">
        <v>71.888999999999996</v>
      </c>
      <c r="FK89">
        <v>74.974999999999994</v>
      </c>
      <c r="LQ89">
        <v>4.1399999999999997</v>
      </c>
      <c r="LR89">
        <v>78.992999999999995</v>
      </c>
      <c r="LS89">
        <v>13.234999999999999</v>
      </c>
      <c r="LT89">
        <v>74.575000000000003</v>
      </c>
      <c r="RZ89">
        <v>42.899000000000001</v>
      </c>
      <c r="SB89">
        <v>54.351999999999997</v>
      </c>
    </row>
    <row r="90" spans="1:496" x14ac:dyDescent="0.25">
      <c r="A90" s="1" t="s">
        <v>599</v>
      </c>
      <c r="B90">
        <v>65.475181820000003</v>
      </c>
      <c r="C90">
        <v>8.9649999999999999</v>
      </c>
      <c r="D90">
        <v>90.501999999999995</v>
      </c>
      <c r="E90">
        <v>0</v>
      </c>
      <c r="F90">
        <v>0</v>
      </c>
      <c r="G90">
        <v>16.803000000000001</v>
      </c>
      <c r="H90">
        <v>63.0595</v>
      </c>
      <c r="I90">
        <v>0.188</v>
      </c>
      <c r="J90">
        <v>0</v>
      </c>
      <c r="K90">
        <v>0</v>
      </c>
      <c r="L90">
        <v>80.900999999999996</v>
      </c>
      <c r="M90">
        <v>3.331</v>
      </c>
      <c r="N90">
        <v>0</v>
      </c>
      <c r="O90">
        <v>0</v>
      </c>
      <c r="P90">
        <v>49.173999999999999</v>
      </c>
      <c r="Q90">
        <v>1.853</v>
      </c>
      <c r="R90">
        <v>1.923</v>
      </c>
      <c r="S90">
        <v>31.687000000000001</v>
      </c>
      <c r="T90">
        <v>0</v>
      </c>
      <c r="U90">
        <v>0</v>
      </c>
      <c r="V90">
        <v>62.978000000000002</v>
      </c>
      <c r="W90">
        <v>0</v>
      </c>
      <c r="X90">
        <v>0</v>
      </c>
      <c r="Y90">
        <v>21.367999999999999</v>
      </c>
      <c r="Z90">
        <v>71.754999999999995</v>
      </c>
      <c r="AA90">
        <v>0.26400000000000001</v>
      </c>
      <c r="AB90">
        <v>22.465</v>
      </c>
      <c r="AC90">
        <v>55.209000000000003</v>
      </c>
      <c r="AD90">
        <v>0</v>
      </c>
      <c r="AE90">
        <v>2.8479999999999999</v>
      </c>
      <c r="AF90">
        <v>1.1719999999999999</v>
      </c>
      <c r="AG90">
        <v>47.505000000000003</v>
      </c>
      <c r="AH90">
        <v>33.829000000000001</v>
      </c>
      <c r="AI90">
        <v>4.2000000000000003E-2</v>
      </c>
      <c r="AJ90">
        <v>9.1460000000000008</v>
      </c>
      <c r="AK90">
        <v>4.173</v>
      </c>
      <c r="AL90">
        <v>0</v>
      </c>
      <c r="AM90">
        <v>0.71</v>
      </c>
      <c r="AN90">
        <v>7.2709999999999999</v>
      </c>
      <c r="AO90">
        <v>3.7559999999999998</v>
      </c>
      <c r="AP90">
        <v>0</v>
      </c>
      <c r="AQ90">
        <v>0</v>
      </c>
      <c r="AR90">
        <v>0</v>
      </c>
      <c r="AS90">
        <v>18.890999999999998</v>
      </c>
      <c r="AT90">
        <v>14.811</v>
      </c>
      <c r="AU90">
        <v>0</v>
      </c>
      <c r="AV90">
        <v>50.82</v>
      </c>
      <c r="AW90">
        <v>35.899000000000001</v>
      </c>
      <c r="AX90">
        <v>0</v>
      </c>
      <c r="AY90">
        <v>2.1219999999999999</v>
      </c>
      <c r="AZ90">
        <v>1.667</v>
      </c>
      <c r="BA90">
        <v>1.302</v>
      </c>
      <c r="BB90">
        <v>21.693000000000001</v>
      </c>
      <c r="BC90">
        <v>0</v>
      </c>
      <c r="BD90">
        <v>41.546999999999997</v>
      </c>
      <c r="BE90">
        <v>54.545000000000002</v>
      </c>
      <c r="BF90">
        <v>0</v>
      </c>
      <c r="BG90">
        <v>0</v>
      </c>
      <c r="BH90">
        <v>50.331000000000003</v>
      </c>
      <c r="BI90">
        <v>4.5519999999999996</v>
      </c>
      <c r="BJ90">
        <v>0</v>
      </c>
      <c r="BK90">
        <v>0.45900000000000002</v>
      </c>
      <c r="BL90">
        <v>21.585999999999999</v>
      </c>
      <c r="BM90">
        <v>0.94</v>
      </c>
      <c r="BN90">
        <v>0.57699999999999996</v>
      </c>
      <c r="BO90">
        <v>0</v>
      </c>
      <c r="BP90">
        <v>24.135000000000002</v>
      </c>
      <c r="BQ90">
        <v>72.394999999999996</v>
      </c>
      <c r="BR90">
        <v>2.3E-2</v>
      </c>
      <c r="BS90">
        <v>0</v>
      </c>
      <c r="BT90">
        <v>24.177</v>
      </c>
      <c r="BU90">
        <v>64.319000000000003</v>
      </c>
      <c r="BV90">
        <v>0</v>
      </c>
      <c r="BW90">
        <v>0</v>
      </c>
      <c r="BX90">
        <v>22.824999999999999</v>
      </c>
      <c r="BY90">
        <v>2.3450000000000002</v>
      </c>
      <c r="BZ90">
        <v>0</v>
      </c>
      <c r="CA90">
        <v>0</v>
      </c>
      <c r="CB90">
        <v>0.40600000000000003</v>
      </c>
      <c r="CC90">
        <v>11.414999999999999</v>
      </c>
      <c r="CD90">
        <v>83.524000000000001</v>
      </c>
      <c r="CE90">
        <v>0</v>
      </c>
      <c r="CF90">
        <v>15.192</v>
      </c>
      <c r="CG90">
        <v>82.100999999999999</v>
      </c>
      <c r="CH90">
        <v>0</v>
      </c>
      <c r="CI90">
        <v>0</v>
      </c>
      <c r="CJ90">
        <v>10.946999999999999</v>
      </c>
      <c r="CK90">
        <v>17.707000000000001</v>
      </c>
      <c r="CL90">
        <v>0</v>
      </c>
      <c r="CM90">
        <v>0.19</v>
      </c>
      <c r="CN90">
        <v>0</v>
      </c>
      <c r="CO90">
        <v>9.6940000000000008</v>
      </c>
      <c r="CP90">
        <v>44.835000000000001</v>
      </c>
      <c r="CQ90">
        <v>0</v>
      </c>
      <c r="CR90">
        <v>16.577000000000002</v>
      </c>
      <c r="CS90">
        <v>0</v>
      </c>
      <c r="CT90">
        <v>83.388000000000005</v>
      </c>
      <c r="CU90">
        <v>0</v>
      </c>
      <c r="CV90">
        <v>25.109000000000002</v>
      </c>
      <c r="CW90">
        <v>5.0049999999999999</v>
      </c>
      <c r="CX90">
        <v>1.149</v>
      </c>
      <c r="CY90">
        <v>0</v>
      </c>
      <c r="CZ90">
        <v>1.0229999999999999</v>
      </c>
      <c r="DA90">
        <v>77.418999999999997</v>
      </c>
      <c r="DB90">
        <v>0.54400000000000004</v>
      </c>
      <c r="DC90">
        <v>0</v>
      </c>
      <c r="DD90">
        <v>42.280999999999999</v>
      </c>
      <c r="DE90">
        <v>14.851000000000001</v>
      </c>
      <c r="DF90">
        <v>0</v>
      </c>
      <c r="DG90">
        <v>0</v>
      </c>
      <c r="DH90">
        <v>34.183</v>
      </c>
      <c r="DI90">
        <v>61.667000000000002</v>
      </c>
      <c r="DJ90">
        <v>0</v>
      </c>
      <c r="DK90">
        <v>0</v>
      </c>
      <c r="DL90">
        <v>31.521999999999998</v>
      </c>
      <c r="DM90">
        <v>0</v>
      </c>
      <c r="DN90">
        <v>66.296000000000006</v>
      </c>
      <c r="DO90">
        <v>0</v>
      </c>
      <c r="DP90">
        <v>27.242000000000001</v>
      </c>
      <c r="DQ90">
        <v>65.319000000000003</v>
      </c>
      <c r="DR90">
        <v>0.375</v>
      </c>
      <c r="DS90">
        <v>0</v>
      </c>
      <c r="DT90">
        <v>21.452000000000002</v>
      </c>
      <c r="DU90">
        <v>73.769000000000005</v>
      </c>
      <c r="DV90">
        <v>0</v>
      </c>
      <c r="DW90">
        <v>27.263999999999999</v>
      </c>
      <c r="DX90">
        <v>56.212000000000003</v>
      </c>
      <c r="DY90">
        <v>0</v>
      </c>
      <c r="DZ90">
        <v>0.748</v>
      </c>
      <c r="EA90">
        <v>0</v>
      </c>
      <c r="EB90">
        <v>19.295000000000002</v>
      </c>
      <c r="EC90">
        <v>77.58</v>
      </c>
      <c r="ED90">
        <v>0</v>
      </c>
      <c r="EE90">
        <v>63.170999999999999</v>
      </c>
      <c r="EF90">
        <v>5.0629999999999997</v>
      </c>
      <c r="EG90">
        <v>0</v>
      </c>
      <c r="EH90">
        <v>1.5629999999999999</v>
      </c>
      <c r="EI90">
        <v>0</v>
      </c>
      <c r="EJ90">
        <v>1.86</v>
      </c>
      <c r="EK90">
        <v>0</v>
      </c>
      <c r="EL90">
        <v>97.956000000000003</v>
      </c>
      <c r="EM90">
        <v>0</v>
      </c>
      <c r="EN90">
        <v>28.042000000000002</v>
      </c>
      <c r="EO90">
        <v>0</v>
      </c>
      <c r="EP90">
        <v>66.081000000000003</v>
      </c>
      <c r="EQ90">
        <v>0</v>
      </c>
      <c r="ER90">
        <v>30.556000000000001</v>
      </c>
      <c r="ES90">
        <v>64.361999999999995</v>
      </c>
      <c r="ET90">
        <v>0</v>
      </c>
      <c r="EU90">
        <v>0</v>
      </c>
      <c r="EV90">
        <v>13.057</v>
      </c>
      <c r="EW90">
        <v>84.221999999999994</v>
      </c>
      <c r="EX90">
        <v>0</v>
      </c>
      <c r="EY90">
        <v>0</v>
      </c>
      <c r="EZ90">
        <v>43.131</v>
      </c>
      <c r="FA90">
        <v>53.067</v>
      </c>
      <c r="FB90">
        <v>0.53600000000000003</v>
      </c>
      <c r="FC90">
        <v>0</v>
      </c>
      <c r="FD90">
        <v>32.024000000000001</v>
      </c>
      <c r="FE90">
        <v>60.47</v>
      </c>
      <c r="FF90">
        <v>0</v>
      </c>
      <c r="FG90">
        <v>0</v>
      </c>
      <c r="FH90">
        <v>26.195</v>
      </c>
      <c r="FI90">
        <v>0</v>
      </c>
      <c r="FJ90">
        <v>71.888999999999996</v>
      </c>
      <c r="FK90">
        <v>73.349000000000004</v>
      </c>
      <c r="FL90">
        <v>1.0149999999999999</v>
      </c>
      <c r="FM90">
        <v>22.582000000000001</v>
      </c>
      <c r="FN90">
        <v>74.144000000000005</v>
      </c>
      <c r="FO90">
        <v>0</v>
      </c>
      <c r="FP90">
        <v>0</v>
      </c>
      <c r="FQ90">
        <v>27.265999999999998</v>
      </c>
      <c r="FR90">
        <v>26.396999999999998</v>
      </c>
      <c r="FS90">
        <v>0</v>
      </c>
      <c r="FT90">
        <v>0</v>
      </c>
      <c r="FU90">
        <v>5.4960000000000004</v>
      </c>
      <c r="FV90">
        <v>0</v>
      </c>
      <c r="FW90">
        <v>91.599000000000004</v>
      </c>
      <c r="FX90">
        <v>0.505</v>
      </c>
      <c r="FY90">
        <v>7.6829999999999998</v>
      </c>
      <c r="FZ90">
        <v>34.927999999999997</v>
      </c>
      <c r="GA90">
        <v>45.168999999999997</v>
      </c>
      <c r="GB90">
        <v>18.061</v>
      </c>
      <c r="GC90">
        <v>0</v>
      </c>
      <c r="GD90">
        <v>55.807000000000002</v>
      </c>
      <c r="GE90">
        <v>21.527000000000001</v>
      </c>
      <c r="GF90">
        <v>41.96</v>
      </c>
      <c r="GG90">
        <v>0</v>
      </c>
      <c r="GH90">
        <v>16.388000000000002</v>
      </c>
      <c r="GI90">
        <v>36.259</v>
      </c>
      <c r="GJ90">
        <v>0.21099999999999999</v>
      </c>
      <c r="GK90">
        <v>4.931</v>
      </c>
      <c r="GL90">
        <v>61.633000000000003</v>
      </c>
      <c r="GM90">
        <v>5.07</v>
      </c>
      <c r="GN90">
        <v>0</v>
      </c>
      <c r="GO90">
        <v>67.974999999999994</v>
      </c>
      <c r="GP90">
        <v>5.9210000000000003</v>
      </c>
      <c r="GQ90">
        <v>21.774999999999999</v>
      </c>
      <c r="GR90">
        <v>1.179</v>
      </c>
      <c r="GS90">
        <v>24.140999999999998</v>
      </c>
      <c r="GT90">
        <v>7.8339999999999996</v>
      </c>
      <c r="GU90">
        <v>0.193</v>
      </c>
      <c r="GV90">
        <v>0</v>
      </c>
      <c r="GW90">
        <v>11.586</v>
      </c>
      <c r="GX90">
        <v>4.68</v>
      </c>
      <c r="GY90">
        <v>0</v>
      </c>
      <c r="GZ90">
        <v>2.9260000000000002</v>
      </c>
      <c r="HA90">
        <v>0</v>
      </c>
      <c r="HB90">
        <v>62.25</v>
      </c>
      <c r="HC90">
        <v>33.590000000000003</v>
      </c>
      <c r="HD90">
        <v>2.5680000000000001</v>
      </c>
      <c r="HE90">
        <v>36.637999999999998</v>
      </c>
      <c r="HF90">
        <v>42.991</v>
      </c>
      <c r="HG90">
        <v>0</v>
      </c>
      <c r="HH90">
        <v>0</v>
      </c>
      <c r="HI90">
        <v>0.90700000000000003</v>
      </c>
      <c r="HJ90">
        <v>87.623000000000005</v>
      </c>
      <c r="HK90">
        <v>0.77400000000000002</v>
      </c>
      <c r="HL90">
        <v>0</v>
      </c>
      <c r="HM90">
        <v>0.46600000000000003</v>
      </c>
      <c r="HN90">
        <v>2.7570000000000001</v>
      </c>
      <c r="HO90">
        <v>95.63</v>
      </c>
      <c r="HP90">
        <v>0</v>
      </c>
      <c r="HQ90">
        <v>8.2230000000000008</v>
      </c>
      <c r="HR90">
        <v>4.524</v>
      </c>
      <c r="HS90">
        <v>56.171999999999997</v>
      </c>
      <c r="HT90">
        <v>16.901</v>
      </c>
      <c r="HU90">
        <v>3.9279999999999999</v>
      </c>
      <c r="HV90">
        <v>0</v>
      </c>
      <c r="HW90">
        <v>1.21</v>
      </c>
      <c r="HX90">
        <v>0</v>
      </c>
      <c r="HY90">
        <v>8.6460000000000008</v>
      </c>
      <c r="HZ90">
        <v>16.704000000000001</v>
      </c>
      <c r="IA90">
        <v>71.614999999999995</v>
      </c>
      <c r="IB90">
        <v>0</v>
      </c>
      <c r="IC90">
        <v>26.254999999999999</v>
      </c>
      <c r="ID90">
        <v>1.411</v>
      </c>
      <c r="IE90">
        <v>0</v>
      </c>
      <c r="IF90">
        <v>0</v>
      </c>
      <c r="IG90">
        <v>0</v>
      </c>
      <c r="IH90">
        <v>0.17799999999999999</v>
      </c>
      <c r="II90">
        <v>98.742999999999995</v>
      </c>
      <c r="IJ90">
        <v>0</v>
      </c>
      <c r="IK90">
        <v>9.4770000000000003</v>
      </c>
      <c r="IL90">
        <v>5.0049999999999999</v>
      </c>
      <c r="IM90">
        <v>57.981000000000002</v>
      </c>
      <c r="IN90">
        <v>0</v>
      </c>
      <c r="IO90">
        <v>0</v>
      </c>
      <c r="IP90">
        <v>2.6150000000000002</v>
      </c>
      <c r="IQ90">
        <v>96.543999999999997</v>
      </c>
      <c r="IR90">
        <v>0</v>
      </c>
      <c r="IS90">
        <v>78.983999999999995</v>
      </c>
      <c r="IT90">
        <v>0.29899999999999999</v>
      </c>
      <c r="IU90">
        <v>0</v>
      </c>
      <c r="IV90">
        <v>0.92700000000000005</v>
      </c>
      <c r="IW90">
        <v>18.026</v>
      </c>
      <c r="IX90">
        <v>7.5060000000000002</v>
      </c>
      <c r="IY90">
        <v>15.627000000000001</v>
      </c>
      <c r="IZ90">
        <v>0</v>
      </c>
      <c r="JA90">
        <v>26.802</v>
      </c>
      <c r="JB90">
        <v>0</v>
      </c>
      <c r="JC90">
        <v>71.084999999999994</v>
      </c>
      <c r="JD90">
        <v>0</v>
      </c>
      <c r="JE90">
        <v>42.98</v>
      </c>
      <c r="JF90">
        <v>0.45500000000000002</v>
      </c>
      <c r="JG90">
        <v>12.664</v>
      </c>
      <c r="JH90">
        <v>0</v>
      </c>
      <c r="JI90">
        <v>0</v>
      </c>
      <c r="JJ90">
        <v>64.884</v>
      </c>
      <c r="JK90">
        <v>0.52500000000000002</v>
      </c>
      <c r="JL90">
        <v>0</v>
      </c>
      <c r="JM90">
        <v>3.2789999999999999</v>
      </c>
      <c r="JN90">
        <v>8.2739999999999991</v>
      </c>
      <c r="JO90">
        <v>78.391999999999996</v>
      </c>
      <c r="JP90">
        <v>0</v>
      </c>
      <c r="JQ90">
        <v>0</v>
      </c>
      <c r="JR90">
        <v>0</v>
      </c>
      <c r="JS90">
        <v>100</v>
      </c>
      <c r="JT90">
        <v>0</v>
      </c>
      <c r="JU90">
        <v>2.1110000000000002</v>
      </c>
      <c r="JV90">
        <v>68.430000000000007</v>
      </c>
      <c r="JW90">
        <v>2.4220000000000002</v>
      </c>
      <c r="JX90">
        <v>1.861</v>
      </c>
      <c r="JY90">
        <v>52.488999999999997</v>
      </c>
      <c r="JZ90">
        <v>33.381</v>
      </c>
      <c r="KA90">
        <v>0</v>
      </c>
      <c r="KB90">
        <v>0</v>
      </c>
      <c r="KC90">
        <v>22.986999999999998</v>
      </c>
      <c r="KD90">
        <v>71.021000000000001</v>
      </c>
      <c r="KE90">
        <v>0</v>
      </c>
      <c r="KF90">
        <v>9.06</v>
      </c>
      <c r="KG90">
        <v>15.701000000000001</v>
      </c>
      <c r="KH90">
        <v>0.16</v>
      </c>
      <c r="KI90">
        <v>9.1880000000000006</v>
      </c>
      <c r="KJ90">
        <v>0</v>
      </c>
      <c r="KK90">
        <v>34.878999999999998</v>
      </c>
      <c r="KL90">
        <v>50.252000000000002</v>
      </c>
      <c r="KM90">
        <v>0</v>
      </c>
      <c r="KN90">
        <v>20.303000000000001</v>
      </c>
      <c r="KO90">
        <v>1.591</v>
      </c>
      <c r="KP90">
        <v>0.218</v>
      </c>
      <c r="KQ90">
        <v>57.398000000000003</v>
      </c>
      <c r="KR90">
        <v>0</v>
      </c>
      <c r="KS90">
        <v>0</v>
      </c>
      <c r="KT90">
        <v>3.282</v>
      </c>
      <c r="KU90">
        <v>57.1</v>
      </c>
      <c r="KV90">
        <v>0</v>
      </c>
      <c r="KW90">
        <v>14.616</v>
      </c>
      <c r="KX90">
        <v>56.314999999999998</v>
      </c>
      <c r="KY90">
        <v>8.8829999999999991</v>
      </c>
      <c r="KZ90">
        <v>0</v>
      </c>
      <c r="LA90">
        <v>34.067999999999998</v>
      </c>
      <c r="LB90">
        <v>64.11</v>
      </c>
      <c r="LC90">
        <v>0</v>
      </c>
      <c r="LD90">
        <v>0</v>
      </c>
      <c r="LE90">
        <v>23.49</v>
      </c>
      <c r="LF90">
        <v>74.691999999999993</v>
      </c>
      <c r="LG90">
        <v>0</v>
      </c>
      <c r="LH90">
        <v>0</v>
      </c>
      <c r="LI90">
        <v>0</v>
      </c>
      <c r="LJ90">
        <v>2.2170000000000001</v>
      </c>
      <c r="LK90">
        <v>93.575999999999993</v>
      </c>
      <c r="LL90">
        <v>0</v>
      </c>
      <c r="LM90">
        <v>16.893000000000001</v>
      </c>
      <c r="LN90">
        <v>13.035</v>
      </c>
      <c r="LO90">
        <v>63.012999999999998</v>
      </c>
      <c r="LP90">
        <v>0</v>
      </c>
      <c r="LQ90">
        <v>4.1399999999999997</v>
      </c>
      <c r="LR90">
        <v>78.992999999999995</v>
      </c>
      <c r="LS90">
        <v>13.234999999999999</v>
      </c>
      <c r="LT90">
        <v>69.3125</v>
      </c>
      <c r="LU90">
        <v>27.044</v>
      </c>
      <c r="LV90">
        <v>71.16</v>
      </c>
      <c r="LW90">
        <v>0</v>
      </c>
      <c r="LX90">
        <v>0</v>
      </c>
      <c r="LY90">
        <v>0</v>
      </c>
      <c r="LZ90">
        <v>56.255000000000003</v>
      </c>
      <c r="MA90">
        <v>17.443999999999999</v>
      </c>
      <c r="MB90">
        <v>0</v>
      </c>
      <c r="MC90">
        <v>0</v>
      </c>
      <c r="MD90">
        <v>46.493000000000002</v>
      </c>
      <c r="ME90">
        <v>8.09</v>
      </c>
      <c r="MF90">
        <v>0.46600000000000003</v>
      </c>
      <c r="MG90">
        <v>0</v>
      </c>
      <c r="MH90">
        <v>11.929</v>
      </c>
      <c r="MI90">
        <v>41.390999999999998</v>
      </c>
      <c r="MJ90">
        <v>0</v>
      </c>
      <c r="MK90">
        <v>8.3520000000000003</v>
      </c>
      <c r="ML90">
        <v>0</v>
      </c>
      <c r="MM90">
        <v>62.966000000000001</v>
      </c>
      <c r="MN90">
        <v>20.756</v>
      </c>
      <c r="MO90">
        <v>0</v>
      </c>
      <c r="MP90">
        <v>0</v>
      </c>
      <c r="MQ90">
        <v>29.984999999999999</v>
      </c>
      <c r="MR90">
        <v>63.268999999999998</v>
      </c>
      <c r="MS90">
        <v>0</v>
      </c>
      <c r="MT90">
        <v>1.7010000000000001</v>
      </c>
      <c r="MU90">
        <v>32.024999999999999</v>
      </c>
      <c r="MV90">
        <v>24.581</v>
      </c>
      <c r="MW90">
        <v>0</v>
      </c>
      <c r="MX90">
        <v>0</v>
      </c>
      <c r="MY90">
        <v>28.446000000000002</v>
      </c>
      <c r="MZ90">
        <v>66.747</v>
      </c>
      <c r="NA90">
        <v>1.107</v>
      </c>
      <c r="NB90">
        <v>23.635999999999999</v>
      </c>
      <c r="NC90">
        <v>14.957000000000001</v>
      </c>
      <c r="ND90">
        <v>0</v>
      </c>
      <c r="NE90">
        <v>0</v>
      </c>
      <c r="NF90">
        <v>6.4630000000000001</v>
      </c>
      <c r="NG90">
        <v>3.2909999999999999</v>
      </c>
      <c r="NH90">
        <v>1.036</v>
      </c>
      <c r="NI90">
        <v>0</v>
      </c>
      <c r="NJ90">
        <v>57.405999999999999</v>
      </c>
      <c r="NK90">
        <v>14.38</v>
      </c>
      <c r="NL90">
        <v>3.472</v>
      </c>
      <c r="NM90">
        <v>0</v>
      </c>
      <c r="NN90">
        <v>65.930000000000007</v>
      </c>
      <c r="NO90">
        <v>24.943000000000001</v>
      </c>
      <c r="NP90">
        <v>0</v>
      </c>
      <c r="NQ90">
        <v>0</v>
      </c>
      <c r="NR90">
        <v>9.0410000000000004</v>
      </c>
      <c r="NS90">
        <v>0</v>
      </c>
      <c r="NT90">
        <v>77.558000000000007</v>
      </c>
      <c r="NU90">
        <v>0</v>
      </c>
      <c r="NV90">
        <v>18.109000000000002</v>
      </c>
      <c r="NW90">
        <v>79.114000000000004</v>
      </c>
      <c r="NX90">
        <v>0</v>
      </c>
      <c r="NY90">
        <v>0</v>
      </c>
      <c r="NZ90">
        <v>17.036000000000001</v>
      </c>
      <c r="OA90">
        <v>6.6959999999999997</v>
      </c>
      <c r="OB90">
        <v>0</v>
      </c>
      <c r="OC90">
        <v>19.603999999999999</v>
      </c>
      <c r="OD90">
        <v>5.0609999999999999</v>
      </c>
      <c r="OE90">
        <v>0</v>
      </c>
      <c r="OF90">
        <v>0.47299999999999998</v>
      </c>
      <c r="OG90">
        <v>0.30399999999999999</v>
      </c>
      <c r="OH90">
        <v>23.548999999999999</v>
      </c>
      <c r="OI90">
        <v>66.924999999999997</v>
      </c>
      <c r="OJ90">
        <v>1.6459999999999999</v>
      </c>
      <c r="OK90">
        <v>0</v>
      </c>
      <c r="OL90">
        <v>44.685000000000002</v>
      </c>
      <c r="OM90">
        <v>23.114999999999998</v>
      </c>
      <c r="ON90">
        <v>0</v>
      </c>
      <c r="OO90">
        <v>0</v>
      </c>
      <c r="OP90">
        <v>13.754</v>
      </c>
      <c r="OQ90">
        <v>1.4830000000000001</v>
      </c>
      <c r="OR90">
        <v>0</v>
      </c>
      <c r="OS90">
        <v>0</v>
      </c>
      <c r="OT90">
        <v>0</v>
      </c>
      <c r="OU90">
        <v>10.757999999999999</v>
      </c>
      <c r="OV90">
        <v>73.566999999999993</v>
      </c>
      <c r="OW90">
        <v>0</v>
      </c>
      <c r="OX90">
        <v>16.422999999999998</v>
      </c>
      <c r="OY90">
        <v>9.3699999999999992</v>
      </c>
      <c r="OZ90">
        <v>54.225999999999999</v>
      </c>
      <c r="PA90">
        <v>0</v>
      </c>
      <c r="PB90">
        <v>78.236999999999995</v>
      </c>
      <c r="PC90">
        <v>0.85</v>
      </c>
      <c r="PD90">
        <v>0.23400000000000001</v>
      </c>
      <c r="PE90">
        <v>0</v>
      </c>
      <c r="PF90">
        <v>0</v>
      </c>
      <c r="PG90">
        <v>30.658000000000001</v>
      </c>
      <c r="PH90">
        <v>38.972999999999999</v>
      </c>
      <c r="PI90">
        <v>0</v>
      </c>
      <c r="PJ90">
        <v>48.895000000000003</v>
      </c>
      <c r="PK90">
        <v>0</v>
      </c>
      <c r="PL90">
        <v>51.317999999999998</v>
      </c>
      <c r="PM90">
        <v>0</v>
      </c>
      <c r="PN90">
        <v>43.164999999999999</v>
      </c>
      <c r="PO90">
        <v>23.202000000000002</v>
      </c>
      <c r="PP90">
        <v>0.71099999999999997</v>
      </c>
      <c r="PQ90">
        <v>11.833</v>
      </c>
      <c r="PR90">
        <v>0</v>
      </c>
      <c r="PS90">
        <v>48.930999999999997</v>
      </c>
      <c r="PT90">
        <v>2.4729999999999999</v>
      </c>
      <c r="PU90">
        <v>0</v>
      </c>
      <c r="PV90">
        <v>27.27</v>
      </c>
      <c r="PW90">
        <v>27.827000000000002</v>
      </c>
      <c r="PX90">
        <v>0</v>
      </c>
      <c r="PY90">
        <v>0</v>
      </c>
      <c r="PZ90">
        <v>39.418999999999997</v>
      </c>
      <c r="QA90">
        <v>55.469000000000001</v>
      </c>
      <c r="QB90">
        <v>0</v>
      </c>
      <c r="QC90">
        <v>0</v>
      </c>
      <c r="QD90">
        <v>4.7270000000000003</v>
      </c>
      <c r="QE90">
        <v>58.493000000000002</v>
      </c>
      <c r="QF90">
        <v>0</v>
      </c>
      <c r="QG90">
        <v>0</v>
      </c>
      <c r="QH90">
        <v>37.069000000000003</v>
      </c>
      <c r="QI90">
        <v>21.58</v>
      </c>
      <c r="QJ90">
        <v>30.442</v>
      </c>
      <c r="QK90">
        <v>0</v>
      </c>
      <c r="QL90">
        <v>61.249000000000002</v>
      </c>
      <c r="QM90">
        <v>31.317</v>
      </c>
      <c r="QN90">
        <v>0</v>
      </c>
      <c r="QO90">
        <v>14.413</v>
      </c>
      <c r="QP90">
        <v>61.115000000000002</v>
      </c>
      <c r="QQ90">
        <v>0</v>
      </c>
      <c r="QR90">
        <v>0.379</v>
      </c>
      <c r="QS90">
        <v>0</v>
      </c>
      <c r="QT90">
        <v>0</v>
      </c>
      <c r="QU90">
        <v>10.25</v>
      </c>
      <c r="QV90">
        <v>70.716999999999999</v>
      </c>
      <c r="QW90">
        <v>64.472999999999999</v>
      </c>
      <c r="QX90">
        <v>5.3949999999999996</v>
      </c>
      <c r="QY90">
        <v>0</v>
      </c>
      <c r="QZ90">
        <v>0.40500000000000003</v>
      </c>
      <c r="RA90">
        <v>0</v>
      </c>
      <c r="RB90">
        <v>0</v>
      </c>
      <c r="RC90">
        <v>0</v>
      </c>
      <c r="RD90">
        <v>92.671999999999997</v>
      </c>
      <c r="RE90">
        <v>0.53200000000000003</v>
      </c>
      <c r="RF90">
        <v>38.9</v>
      </c>
      <c r="RG90">
        <v>0</v>
      </c>
      <c r="RH90">
        <v>45.692999999999998</v>
      </c>
      <c r="RI90">
        <v>0.60499999999999998</v>
      </c>
      <c r="RJ90">
        <v>16.071000000000002</v>
      </c>
      <c r="RK90">
        <v>23.34</v>
      </c>
      <c r="RL90">
        <v>37.770000000000003</v>
      </c>
      <c r="RM90">
        <v>0</v>
      </c>
      <c r="RN90">
        <v>41.21</v>
      </c>
      <c r="RO90">
        <v>57.320999999999998</v>
      </c>
      <c r="RP90">
        <v>0</v>
      </c>
      <c r="RQ90">
        <v>0</v>
      </c>
      <c r="RR90">
        <v>26.63</v>
      </c>
      <c r="RS90">
        <v>51.131</v>
      </c>
      <c r="RT90">
        <v>0</v>
      </c>
      <c r="RU90">
        <v>0</v>
      </c>
      <c r="RV90">
        <v>30.582000000000001</v>
      </c>
      <c r="RW90">
        <v>60.817</v>
      </c>
      <c r="RX90">
        <v>0</v>
      </c>
      <c r="RY90">
        <v>0</v>
      </c>
      <c r="RZ90">
        <v>42.899000000000001</v>
      </c>
      <c r="SA90">
        <v>0</v>
      </c>
      <c r="SB90">
        <v>54.351999999999997</v>
      </c>
    </row>
    <row r="91" spans="1:496" x14ac:dyDescent="0.25">
      <c r="A91" s="1" t="s">
        <v>600</v>
      </c>
      <c r="B91">
        <v>18.320341490000001</v>
      </c>
      <c r="C91">
        <v>0</v>
      </c>
      <c r="D91">
        <v>0</v>
      </c>
      <c r="E91">
        <v>0</v>
      </c>
      <c r="F91">
        <v>0</v>
      </c>
      <c r="G91">
        <v>0</v>
      </c>
      <c r="H91">
        <v>45.145232440000001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32.966889459999997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19.064602019999999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</row>
    <row r="92" spans="1:496" x14ac:dyDescent="0.25">
      <c r="A92" s="1" t="s">
        <v>601</v>
      </c>
      <c r="B92">
        <v>79.278999999999996</v>
      </c>
      <c r="C92">
        <v>8.9649999999999999</v>
      </c>
      <c r="D92">
        <v>90.501999999999995</v>
      </c>
      <c r="E92">
        <v>0</v>
      </c>
      <c r="F92">
        <v>0</v>
      </c>
      <c r="G92">
        <v>16.803000000000001</v>
      </c>
      <c r="H92">
        <v>94.981999999999999</v>
      </c>
      <c r="I92">
        <v>0.188</v>
      </c>
      <c r="J92">
        <v>0</v>
      </c>
      <c r="K92">
        <v>0</v>
      </c>
      <c r="L92">
        <v>80.900999999999996</v>
      </c>
      <c r="M92">
        <v>3.331</v>
      </c>
      <c r="N92">
        <v>0</v>
      </c>
      <c r="O92">
        <v>0</v>
      </c>
      <c r="P92">
        <v>49.173999999999999</v>
      </c>
      <c r="Q92">
        <v>1.853</v>
      </c>
      <c r="R92">
        <v>1.923</v>
      </c>
      <c r="S92">
        <v>31.687000000000001</v>
      </c>
      <c r="T92">
        <v>0</v>
      </c>
      <c r="U92">
        <v>0</v>
      </c>
      <c r="V92">
        <v>62.978000000000002</v>
      </c>
      <c r="W92">
        <v>0</v>
      </c>
      <c r="X92">
        <v>0</v>
      </c>
      <c r="Y92">
        <v>21.367999999999999</v>
      </c>
      <c r="Z92">
        <v>71.754999999999995</v>
      </c>
      <c r="AA92">
        <v>0.26400000000000001</v>
      </c>
      <c r="AB92">
        <v>22.465</v>
      </c>
      <c r="AC92">
        <v>55.209000000000003</v>
      </c>
      <c r="AD92">
        <v>0</v>
      </c>
      <c r="AE92">
        <v>2.8479999999999999</v>
      </c>
      <c r="AF92">
        <v>1.1719999999999999</v>
      </c>
      <c r="AG92">
        <v>47.505000000000003</v>
      </c>
      <c r="AH92">
        <v>33.829000000000001</v>
      </c>
      <c r="AI92">
        <v>4.2000000000000003E-2</v>
      </c>
      <c r="AJ92">
        <v>9.1460000000000008</v>
      </c>
      <c r="AK92">
        <v>4.173</v>
      </c>
      <c r="AL92">
        <v>0</v>
      </c>
      <c r="AM92">
        <v>0.71</v>
      </c>
      <c r="AN92">
        <v>7.2709999999999999</v>
      </c>
      <c r="AO92">
        <v>3.7559999999999998</v>
      </c>
      <c r="AP92">
        <v>0</v>
      </c>
      <c r="AQ92">
        <v>0</v>
      </c>
      <c r="AR92">
        <v>0</v>
      </c>
      <c r="AS92">
        <v>18.890999999999998</v>
      </c>
      <c r="AT92">
        <v>14.811</v>
      </c>
      <c r="AU92">
        <v>0</v>
      </c>
      <c r="AV92">
        <v>50.82</v>
      </c>
      <c r="AW92">
        <v>35.899000000000001</v>
      </c>
      <c r="AX92">
        <v>0</v>
      </c>
      <c r="AY92">
        <v>2.1219999999999999</v>
      </c>
      <c r="AZ92">
        <v>1.667</v>
      </c>
      <c r="BA92">
        <v>1.302</v>
      </c>
      <c r="BB92">
        <v>21.693000000000001</v>
      </c>
      <c r="BC92">
        <v>0</v>
      </c>
      <c r="BD92">
        <v>41.546999999999997</v>
      </c>
      <c r="BE92">
        <v>54.545000000000002</v>
      </c>
      <c r="BF92">
        <v>0</v>
      </c>
      <c r="BG92">
        <v>0</v>
      </c>
      <c r="BH92">
        <v>50.331000000000003</v>
      </c>
      <c r="BI92">
        <v>4.5519999999999996</v>
      </c>
      <c r="BJ92">
        <v>0</v>
      </c>
      <c r="BK92">
        <v>0.45900000000000002</v>
      </c>
      <c r="BL92">
        <v>21.585999999999999</v>
      </c>
      <c r="BM92">
        <v>0.94</v>
      </c>
      <c r="BN92">
        <v>0.57699999999999996</v>
      </c>
      <c r="BO92">
        <v>0</v>
      </c>
      <c r="BP92">
        <v>24.135000000000002</v>
      </c>
      <c r="BQ92">
        <v>72.394999999999996</v>
      </c>
      <c r="BR92">
        <v>2.3E-2</v>
      </c>
      <c r="BS92">
        <v>0</v>
      </c>
      <c r="BT92">
        <v>24.177</v>
      </c>
      <c r="BU92">
        <v>64.319000000000003</v>
      </c>
      <c r="BV92">
        <v>0</v>
      </c>
      <c r="BW92">
        <v>0</v>
      </c>
      <c r="BX92">
        <v>22.824999999999999</v>
      </c>
      <c r="BY92">
        <v>2.3450000000000002</v>
      </c>
      <c r="BZ92">
        <v>0</v>
      </c>
      <c r="CA92">
        <v>0</v>
      </c>
      <c r="CB92">
        <v>0.40600000000000003</v>
      </c>
      <c r="CC92">
        <v>11.414999999999999</v>
      </c>
      <c r="CD92">
        <v>83.524000000000001</v>
      </c>
      <c r="CE92">
        <v>0</v>
      </c>
      <c r="CF92">
        <v>15.192</v>
      </c>
      <c r="CG92">
        <v>82.100999999999999</v>
      </c>
      <c r="CH92">
        <v>0</v>
      </c>
      <c r="CI92">
        <v>0</v>
      </c>
      <c r="CJ92">
        <v>10.946999999999999</v>
      </c>
      <c r="CK92">
        <v>17.707000000000001</v>
      </c>
      <c r="CL92">
        <v>0</v>
      </c>
      <c r="CM92">
        <v>0.19</v>
      </c>
      <c r="CN92">
        <v>0</v>
      </c>
      <c r="CO92">
        <v>9.6940000000000008</v>
      </c>
      <c r="CP92">
        <v>44.835000000000001</v>
      </c>
      <c r="CQ92">
        <v>0</v>
      </c>
      <c r="CR92">
        <v>16.577000000000002</v>
      </c>
      <c r="CS92">
        <v>0</v>
      </c>
      <c r="CT92">
        <v>83.388000000000005</v>
      </c>
      <c r="CU92">
        <v>0</v>
      </c>
      <c r="CV92">
        <v>25.109000000000002</v>
      </c>
      <c r="CW92">
        <v>5.0049999999999999</v>
      </c>
      <c r="CX92">
        <v>1.149</v>
      </c>
      <c r="CY92">
        <v>0</v>
      </c>
      <c r="CZ92">
        <v>1.0229999999999999</v>
      </c>
      <c r="DA92">
        <v>77.418999999999997</v>
      </c>
      <c r="DB92">
        <v>0.54400000000000004</v>
      </c>
      <c r="DC92">
        <v>0</v>
      </c>
      <c r="DD92">
        <v>42.280999999999999</v>
      </c>
      <c r="DE92">
        <v>14.851000000000001</v>
      </c>
      <c r="DF92">
        <v>0</v>
      </c>
      <c r="DG92">
        <v>0</v>
      </c>
      <c r="DH92">
        <v>34.183</v>
      </c>
      <c r="DI92">
        <v>61.667000000000002</v>
      </c>
      <c r="DJ92">
        <v>0</v>
      </c>
      <c r="DK92">
        <v>0</v>
      </c>
      <c r="DL92">
        <v>31.521999999999998</v>
      </c>
      <c r="DM92">
        <v>0</v>
      </c>
      <c r="DN92">
        <v>66.296000000000006</v>
      </c>
      <c r="DO92">
        <v>0</v>
      </c>
      <c r="DP92">
        <v>27.242000000000001</v>
      </c>
      <c r="DQ92">
        <v>65.319000000000003</v>
      </c>
      <c r="DR92">
        <v>0.375</v>
      </c>
      <c r="DS92">
        <v>0</v>
      </c>
      <c r="DT92">
        <v>21.452000000000002</v>
      </c>
      <c r="DU92">
        <v>73.769000000000005</v>
      </c>
      <c r="DV92">
        <v>0</v>
      </c>
      <c r="DW92">
        <v>27.263999999999999</v>
      </c>
      <c r="DX92">
        <v>56.212000000000003</v>
      </c>
      <c r="DY92">
        <v>0</v>
      </c>
      <c r="DZ92">
        <v>0.748</v>
      </c>
      <c r="EA92">
        <v>0</v>
      </c>
      <c r="EB92">
        <v>19.295000000000002</v>
      </c>
      <c r="EC92">
        <v>77.58</v>
      </c>
      <c r="ED92">
        <v>0</v>
      </c>
      <c r="EE92">
        <v>63.170999999999999</v>
      </c>
      <c r="EF92">
        <v>5.0629999999999997</v>
      </c>
      <c r="EG92">
        <v>0</v>
      </c>
      <c r="EH92">
        <v>1.5629999999999999</v>
      </c>
      <c r="EI92">
        <v>0</v>
      </c>
      <c r="EJ92">
        <v>1.86</v>
      </c>
      <c r="EK92">
        <v>0</v>
      </c>
      <c r="EL92">
        <v>97.956000000000003</v>
      </c>
      <c r="EM92">
        <v>0</v>
      </c>
      <c r="EN92">
        <v>28.042000000000002</v>
      </c>
      <c r="EO92">
        <v>0</v>
      </c>
      <c r="EP92">
        <v>66.081000000000003</v>
      </c>
      <c r="EQ92">
        <v>0</v>
      </c>
      <c r="ER92">
        <v>30.556000000000001</v>
      </c>
      <c r="ES92">
        <v>64.361999999999995</v>
      </c>
      <c r="ET92">
        <v>0</v>
      </c>
      <c r="EU92">
        <v>0</v>
      </c>
      <c r="EV92">
        <v>13.057</v>
      </c>
      <c r="EW92">
        <v>84.221999999999994</v>
      </c>
      <c r="EX92">
        <v>0</v>
      </c>
      <c r="EY92">
        <v>0</v>
      </c>
      <c r="EZ92">
        <v>43.131</v>
      </c>
      <c r="FA92">
        <v>53.067</v>
      </c>
      <c r="FB92">
        <v>0.53600000000000003</v>
      </c>
      <c r="FC92">
        <v>0</v>
      </c>
      <c r="FD92">
        <v>32.024000000000001</v>
      </c>
      <c r="FE92">
        <v>60.47</v>
      </c>
      <c r="FF92">
        <v>0</v>
      </c>
      <c r="FG92">
        <v>0</v>
      </c>
      <c r="FH92">
        <v>26.195</v>
      </c>
      <c r="FI92">
        <v>0</v>
      </c>
      <c r="FJ92">
        <v>71.888999999999996</v>
      </c>
      <c r="FK92">
        <v>247.34</v>
      </c>
      <c r="FL92">
        <v>1.0149999999999999</v>
      </c>
      <c r="FM92">
        <v>22.582000000000001</v>
      </c>
      <c r="FN92">
        <v>74.144000000000005</v>
      </c>
      <c r="FO92">
        <v>0</v>
      </c>
      <c r="FP92">
        <v>0</v>
      </c>
      <c r="FQ92">
        <v>27.265999999999998</v>
      </c>
      <c r="FR92">
        <v>26.396999999999998</v>
      </c>
      <c r="FS92">
        <v>0</v>
      </c>
      <c r="FT92">
        <v>0</v>
      </c>
      <c r="FU92">
        <v>5.4960000000000004</v>
      </c>
      <c r="FV92">
        <v>0</v>
      </c>
      <c r="FW92">
        <v>91.599000000000004</v>
      </c>
      <c r="FX92">
        <v>0.505</v>
      </c>
      <c r="FY92">
        <v>7.6829999999999998</v>
      </c>
      <c r="FZ92">
        <v>34.927999999999997</v>
      </c>
      <c r="GA92">
        <v>45.168999999999997</v>
      </c>
      <c r="GB92">
        <v>18.061</v>
      </c>
      <c r="GC92">
        <v>0</v>
      </c>
      <c r="GD92">
        <v>55.807000000000002</v>
      </c>
      <c r="GE92">
        <v>21.527000000000001</v>
      </c>
      <c r="GF92">
        <v>41.96</v>
      </c>
      <c r="GG92">
        <v>0</v>
      </c>
      <c r="GH92">
        <v>16.388000000000002</v>
      </c>
      <c r="GI92">
        <v>36.259</v>
      </c>
      <c r="GJ92">
        <v>0.21099999999999999</v>
      </c>
      <c r="GK92">
        <v>4.931</v>
      </c>
      <c r="GL92">
        <v>61.633000000000003</v>
      </c>
      <c r="GM92">
        <v>5.07</v>
      </c>
      <c r="GN92">
        <v>0</v>
      </c>
      <c r="GO92">
        <v>67.974999999999994</v>
      </c>
      <c r="GP92">
        <v>5.9210000000000003</v>
      </c>
      <c r="GQ92">
        <v>21.774999999999999</v>
      </c>
      <c r="GR92">
        <v>1.179</v>
      </c>
      <c r="GS92">
        <v>24.140999999999998</v>
      </c>
      <c r="GT92">
        <v>7.8339999999999996</v>
      </c>
      <c r="GU92">
        <v>0.193</v>
      </c>
      <c r="GV92">
        <v>0</v>
      </c>
      <c r="GW92">
        <v>11.586</v>
      </c>
      <c r="GX92">
        <v>4.68</v>
      </c>
      <c r="GY92">
        <v>0</v>
      </c>
      <c r="GZ92">
        <v>2.9260000000000002</v>
      </c>
      <c r="HA92">
        <v>0</v>
      </c>
      <c r="HB92">
        <v>62.25</v>
      </c>
      <c r="HC92">
        <v>33.590000000000003</v>
      </c>
      <c r="HD92">
        <v>2.5680000000000001</v>
      </c>
      <c r="HE92">
        <v>36.637999999999998</v>
      </c>
      <c r="HF92">
        <v>42.991</v>
      </c>
      <c r="HG92">
        <v>0</v>
      </c>
      <c r="HH92">
        <v>0</v>
      </c>
      <c r="HI92">
        <v>0.90700000000000003</v>
      </c>
      <c r="HJ92">
        <v>87.623000000000005</v>
      </c>
      <c r="HK92">
        <v>0.77400000000000002</v>
      </c>
      <c r="HL92">
        <v>0</v>
      </c>
      <c r="HM92">
        <v>0.46600000000000003</v>
      </c>
      <c r="HN92">
        <v>2.7570000000000001</v>
      </c>
      <c r="HO92">
        <v>95.63</v>
      </c>
      <c r="HP92">
        <v>0</v>
      </c>
      <c r="HQ92">
        <v>8.2230000000000008</v>
      </c>
      <c r="HR92">
        <v>4.524</v>
      </c>
      <c r="HS92">
        <v>56.171999999999997</v>
      </c>
      <c r="HT92">
        <v>16.901</v>
      </c>
      <c r="HU92">
        <v>3.9279999999999999</v>
      </c>
      <c r="HV92">
        <v>0</v>
      </c>
      <c r="HW92">
        <v>1.21</v>
      </c>
      <c r="HX92">
        <v>0</v>
      </c>
      <c r="HY92">
        <v>8.6460000000000008</v>
      </c>
      <c r="HZ92">
        <v>16.704000000000001</v>
      </c>
      <c r="IA92">
        <v>71.614999999999995</v>
      </c>
      <c r="IB92">
        <v>0</v>
      </c>
      <c r="IC92">
        <v>26.254999999999999</v>
      </c>
      <c r="ID92">
        <v>1.411</v>
      </c>
      <c r="IE92">
        <v>0</v>
      </c>
      <c r="IF92">
        <v>0</v>
      </c>
      <c r="IG92">
        <v>0</v>
      </c>
      <c r="IH92">
        <v>0.17799999999999999</v>
      </c>
      <c r="II92">
        <v>98.742999999999995</v>
      </c>
      <c r="IJ92">
        <v>0</v>
      </c>
      <c r="IK92">
        <v>9.4770000000000003</v>
      </c>
      <c r="IL92">
        <v>5.0049999999999999</v>
      </c>
      <c r="IM92">
        <v>57.981000000000002</v>
      </c>
      <c r="IN92">
        <v>0</v>
      </c>
      <c r="IO92">
        <v>0</v>
      </c>
      <c r="IP92">
        <v>2.6150000000000002</v>
      </c>
      <c r="IQ92">
        <v>96.543999999999997</v>
      </c>
      <c r="IR92">
        <v>0</v>
      </c>
      <c r="IS92">
        <v>78.983999999999995</v>
      </c>
      <c r="IT92">
        <v>0.29899999999999999</v>
      </c>
      <c r="IU92">
        <v>0</v>
      </c>
      <c r="IV92">
        <v>0.92700000000000005</v>
      </c>
      <c r="IW92">
        <v>18.026</v>
      </c>
      <c r="IX92">
        <v>7.5060000000000002</v>
      </c>
      <c r="IY92">
        <v>15.627000000000001</v>
      </c>
      <c r="IZ92">
        <v>0</v>
      </c>
      <c r="JA92">
        <v>26.802</v>
      </c>
      <c r="JB92">
        <v>0</v>
      </c>
      <c r="JC92">
        <v>71.084999999999994</v>
      </c>
      <c r="JD92">
        <v>0</v>
      </c>
      <c r="JE92">
        <v>42.98</v>
      </c>
      <c r="JF92">
        <v>0.45500000000000002</v>
      </c>
      <c r="JG92">
        <v>12.664</v>
      </c>
      <c r="JH92">
        <v>0</v>
      </c>
      <c r="JI92">
        <v>0</v>
      </c>
      <c r="JJ92">
        <v>64.884</v>
      </c>
      <c r="JK92">
        <v>0.52500000000000002</v>
      </c>
      <c r="JL92">
        <v>0</v>
      </c>
      <c r="JM92">
        <v>3.2789999999999999</v>
      </c>
      <c r="JN92">
        <v>8.2739999999999991</v>
      </c>
      <c r="JO92">
        <v>78.391999999999996</v>
      </c>
      <c r="JP92">
        <v>0</v>
      </c>
      <c r="JQ92">
        <v>0</v>
      </c>
      <c r="JR92">
        <v>0</v>
      </c>
      <c r="JS92">
        <v>100</v>
      </c>
      <c r="JT92">
        <v>0</v>
      </c>
      <c r="JU92">
        <v>2.1110000000000002</v>
      </c>
      <c r="JV92">
        <v>68.430000000000007</v>
      </c>
      <c r="JW92">
        <v>2.4220000000000002</v>
      </c>
      <c r="JX92">
        <v>1.861</v>
      </c>
      <c r="JY92">
        <v>52.488999999999997</v>
      </c>
      <c r="JZ92">
        <v>33.381</v>
      </c>
      <c r="KA92">
        <v>0</v>
      </c>
      <c r="KB92">
        <v>0</v>
      </c>
      <c r="KC92">
        <v>22.986999999999998</v>
      </c>
      <c r="KD92">
        <v>71.021000000000001</v>
      </c>
      <c r="KE92">
        <v>0</v>
      </c>
      <c r="KF92">
        <v>9.06</v>
      </c>
      <c r="KG92">
        <v>15.701000000000001</v>
      </c>
      <c r="KH92">
        <v>0.16</v>
      </c>
      <c r="KI92">
        <v>9.1880000000000006</v>
      </c>
      <c r="KJ92">
        <v>0</v>
      </c>
      <c r="KK92">
        <v>34.878999999999998</v>
      </c>
      <c r="KL92">
        <v>50.252000000000002</v>
      </c>
      <c r="KM92">
        <v>0</v>
      </c>
      <c r="KN92">
        <v>20.303000000000001</v>
      </c>
      <c r="KO92">
        <v>1.591</v>
      </c>
      <c r="KP92">
        <v>0.218</v>
      </c>
      <c r="KQ92">
        <v>57.398000000000003</v>
      </c>
      <c r="KR92">
        <v>0</v>
      </c>
      <c r="KS92">
        <v>0</v>
      </c>
      <c r="KT92">
        <v>3.282</v>
      </c>
      <c r="KU92">
        <v>57.1</v>
      </c>
      <c r="KV92">
        <v>0</v>
      </c>
      <c r="KW92">
        <v>14.616</v>
      </c>
      <c r="KX92">
        <v>56.314999999999998</v>
      </c>
      <c r="KY92">
        <v>8.8829999999999991</v>
      </c>
      <c r="KZ92">
        <v>0</v>
      </c>
      <c r="LA92">
        <v>34.067999999999998</v>
      </c>
      <c r="LB92">
        <v>64.11</v>
      </c>
      <c r="LC92">
        <v>0</v>
      </c>
      <c r="LD92">
        <v>0</v>
      </c>
      <c r="LE92">
        <v>23.49</v>
      </c>
      <c r="LF92">
        <v>74.691999999999993</v>
      </c>
      <c r="LG92">
        <v>0</v>
      </c>
      <c r="LH92">
        <v>0</v>
      </c>
      <c r="LI92">
        <v>0</v>
      </c>
      <c r="LJ92">
        <v>2.2170000000000001</v>
      </c>
      <c r="LK92">
        <v>93.575999999999993</v>
      </c>
      <c r="LL92">
        <v>0</v>
      </c>
      <c r="LM92">
        <v>16.893000000000001</v>
      </c>
      <c r="LN92">
        <v>13.035</v>
      </c>
      <c r="LO92">
        <v>63.012999999999998</v>
      </c>
      <c r="LP92">
        <v>0</v>
      </c>
      <c r="LQ92">
        <v>4.1399999999999997</v>
      </c>
      <c r="LR92">
        <v>78.992999999999995</v>
      </c>
      <c r="LS92">
        <v>13.234999999999999</v>
      </c>
      <c r="LT92">
        <v>82.2</v>
      </c>
      <c r="LU92">
        <v>27.044</v>
      </c>
      <c r="LV92">
        <v>71.16</v>
      </c>
      <c r="LW92">
        <v>0</v>
      </c>
      <c r="LX92">
        <v>0</v>
      </c>
      <c r="LY92">
        <v>0</v>
      </c>
      <c r="LZ92">
        <v>56.255000000000003</v>
      </c>
      <c r="MA92">
        <v>17.443999999999999</v>
      </c>
      <c r="MB92">
        <v>0</v>
      </c>
      <c r="MC92">
        <v>0</v>
      </c>
      <c r="MD92">
        <v>46.493000000000002</v>
      </c>
      <c r="ME92">
        <v>8.09</v>
      </c>
      <c r="MF92">
        <v>0.46600000000000003</v>
      </c>
      <c r="MG92">
        <v>0</v>
      </c>
      <c r="MH92">
        <v>11.929</v>
      </c>
      <c r="MI92">
        <v>41.390999999999998</v>
      </c>
      <c r="MJ92">
        <v>0</v>
      </c>
      <c r="MK92">
        <v>8.3520000000000003</v>
      </c>
      <c r="ML92">
        <v>0</v>
      </c>
      <c r="MM92">
        <v>62.966000000000001</v>
      </c>
      <c r="MN92">
        <v>20.756</v>
      </c>
      <c r="MO92">
        <v>0</v>
      </c>
      <c r="MP92">
        <v>0</v>
      </c>
      <c r="MQ92">
        <v>29.984999999999999</v>
      </c>
      <c r="MR92">
        <v>63.268999999999998</v>
      </c>
      <c r="MS92">
        <v>0</v>
      </c>
      <c r="MT92">
        <v>1.7010000000000001</v>
      </c>
      <c r="MU92">
        <v>32.024999999999999</v>
      </c>
      <c r="MV92">
        <v>24.581</v>
      </c>
      <c r="MW92">
        <v>0</v>
      </c>
      <c r="MX92">
        <v>0</v>
      </c>
      <c r="MY92">
        <v>28.446000000000002</v>
      </c>
      <c r="MZ92">
        <v>66.747</v>
      </c>
      <c r="NA92">
        <v>1.107</v>
      </c>
      <c r="NB92">
        <v>23.635999999999999</v>
      </c>
      <c r="NC92">
        <v>14.957000000000001</v>
      </c>
      <c r="ND92">
        <v>0</v>
      </c>
      <c r="NE92">
        <v>0</v>
      </c>
      <c r="NF92">
        <v>6.4630000000000001</v>
      </c>
      <c r="NG92">
        <v>3.2909999999999999</v>
      </c>
      <c r="NH92">
        <v>1.036</v>
      </c>
      <c r="NI92">
        <v>0</v>
      </c>
      <c r="NJ92">
        <v>57.405999999999999</v>
      </c>
      <c r="NK92">
        <v>14.38</v>
      </c>
      <c r="NL92">
        <v>3.472</v>
      </c>
      <c r="NM92">
        <v>0</v>
      </c>
      <c r="NN92">
        <v>65.930000000000007</v>
      </c>
      <c r="NO92">
        <v>24.943000000000001</v>
      </c>
      <c r="NP92">
        <v>0</v>
      </c>
      <c r="NQ92">
        <v>0</v>
      </c>
      <c r="NR92">
        <v>9.0410000000000004</v>
      </c>
      <c r="NS92">
        <v>0</v>
      </c>
      <c r="NT92">
        <v>77.558000000000007</v>
      </c>
      <c r="NU92">
        <v>0</v>
      </c>
      <c r="NV92">
        <v>18.109000000000002</v>
      </c>
      <c r="NW92">
        <v>79.114000000000004</v>
      </c>
      <c r="NX92">
        <v>0</v>
      </c>
      <c r="NY92">
        <v>0</v>
      </c>
      <c r="NZ92">
        <v>17.036000000000001</v>
      </c>
      <c r="OA92">
        <v>6.6959999999999997</v>
      </c>
      <c r="OB92">
        <v>0</v>
      </c>
      <c r="OC92">
        <v>19.603999999999999</v>
      </c>
      <c r="OD92">
        <v>5.0609999999999999</v>
      </c>
      <c r="OE92">
        <v>0</v>
      </c>
      <c r="OF92">
        <v>0.47299999999999998</v>
      </c>
      <c r="OG92">
        <v>0.30399999999999999</v>
      </c>
      <c r="OH92">
        <v>23.548999999999999</v>
      </c>
      <c r="OI92">
        <v>66.924999999999997</v>
      </c>
      <c r="OJ92">
        <v>1.6459999999999999</v>
      </c>
      <c r="OK92">
        <v>0</v>
      </c>
      <c r="OL92">
        <v>44.685000000000002</v>
      </c>
      <c r="OM92">
        <v>23.114999999999998</v>
      </c>
      <c r="ON92">
        <v>0</v>
      </c>
      <c r="OO92">
        <v>0</v>
      </c>
      <c r="OP92">
        <v>13.754</v>
      </c>
      <c r="OQ92">
        <v>1.4830000000000001</v>
      </c>
      <c r="OR92">
        <v>0</v>
      </c>
      <c r="OS92">
        <v>0</v>
      </c>
      <c r="OT92">
        <v>0</v>
      </c>
      <c r="OU92">
        <v>10.757999999999999</v>
      </c>
      <c r="OV92">
        <v>73.566999999999993</v>
      </c>
      <c r="OW92">
        <v>0</v>
      </c>
      <c r="OX92">
        <v>16.422999999999998</v>
      </c>
      <c r="OY92">
        <v>9.3699999999999992</v>
      </c>
      <c r="OZ92">
        <v>54.225999999999999</v>
      </c>
      <c r="PA92">
        <v>0</v>
      </c>
      <c r="PB92">
        <v>78.236999999999995</v>
      </c>
      <c r="PC92">
        <v>0.85</v>
      </c>
      <c r="PD92">
        <v>0.23400000000000001</v>
      </c>
      <c r="PE92">
        <v>0</v>
      </c>
      <c r="PF92">
        <v>0</v>
      </c>
      <c r="PG92">
        <v>30.658000000000001</v>
      </c>
      <c r="PH92">
        <v>38.972999999999999</v>
      </c>
      <c r="PI92">
        <v>0</v>
      </c>
      <c r="PJ92">
        <v>48.895000000000003</v>
      </c>
      <c r="PK92">
        <v>0</v>
      </c>
      <c r="PL92">
        <v>51.317999999999998</v>
      </c>
      <c r="PM92">
        <v>0</v>
      </c>
      <c r="PN92">
        <v>43.164999999999999</v>
      </c>
      <c r="PO92">
        <v>23.202000000000002</v>
      </c>
      <c r="PP92">
        <v>0.71099999999999997</v>
      </c>
      <c r="PQ92">
        <v>11.833</v>
      </c>
      <c r="PR92">
        <v>0</v>
      </c>
      <c r="PS92">
        <v>48.930999999999997</v>
      </c>
      <c r="PT92">
        <v>2.4729999999999999</v>
      </c>
      <c r="PU92">
        <v>0</v>
      </c>
      <c r="PV92">
        <v>27.27</v>
      </c>
      <c r="PW92">
        <v>27.827000000000002</v>
      </c>
      <c r="PX92">
        <v>0</v>
      </c>
      <c r="PY92">
        <v>0</v>
      </c>
      <c r="PZ92">
        <v>39.418999999999997</v>
      </c>
      <c r="QA92">
        <v>55.469000000000001</v>
      </c>
      <c r="QB92">
        <v>0</v>
      </c>
      <c r="QC92">
        <v>0</v>
      </c>
      <c r="QD92">
        <v>4.7270000000000003</v>
      </c>
      <c r="QE92">
        <v>58.493000000000002</v>
      </c>
      <c r="QF92">
        <v>0</v>
      </c>
      <c r="QG92">
        <v>0</v>
      </c>
      <c r="QH92">
        <v>37.069000000000003</v>
      </c>
      <c r="QI92">
        <v>21.58</v>
      </c>
      <c r="QJ92">
        <v>30.442</v>
      </c>
      <c r="QK92">
        <v>0</v>
      </c>
      <c r="QL92">
        <v>61.249000000000002</v>
      </c>
      <c r="QM92">
        <v>31.317</v>
      </c>
      <c r="QN92">
        <v>0</v>
      </c>
      <c r="QO92">
        <v>14.413</v>
      </c>
      <c r="QP92">
        <v>61.115000000000002</v>
      </c>
      <c r="QQ92">
        <v>0</v>
      </c>
      <c r="QR92">
        <v>0.379</v>
      </c>
      <c r="QS92">
        <v>0</v>
      </c>
      <c r="QT92">
        <v>0</v>
      </c>
      <c r="QU92">
        <v>10.25</v>
      </c>
      <c r="QV92">
        <v>70.716999999999999</v>
      </c>
      <c r="QW92">
        <v>64.472999999999999</v>
      </c>
      <c r="QX92">
        <v>5.3949999999999996</v>
      </c>
      <c r="QY92">
        <v>0</v>
      </c>
      <c r="QZ92">
        <v>0.40500000000000003</v>
      </c>
      <c r="RA92">
        <v>0</v>
      </c>
      <c r="RB92">
        <v>0</v>
      </c>
      <c r="RC92">
        <v>0</v>
      </c>
      <c r="RD92">
        <v>92.671999999999997</v>
      </c>
      <c r="RE92">
        <v>0.53200000000000003</v>
      </c>
      <c r="RF92">
        <v>38.9</v>
      </c>
      <c r="RG92">
        <v>0</v>
      </c>
      <c r="RH92">
        <v>45.692999999999998</v>
      </c>
      <c r="RI92">
        <v>0.60499999999999998</v>
      </c>
      <c r="RJ92">
        <v>16.071000000000002</v>
      </c>
      <c r="RK92">
        <v>23.34</v>
      </c>
      <c r="RL92">
        <v>37.770000000000003</v>
      </c>
      <c r="RM92">
        <v>0</v>
      </c>
      <c r="RN92">
        <v>41.21</v>
      </c>
      <c r="RO92">
        <v>57.320999999999998</v>
      </c>
      <c r="RP92">
        <v>0</v>
      </c>
      <c r="RQ92">
        <v>0</v>
      </c>
      <c r="RR92">
        <v>26.63</v>
      </c>
      <c r="RS92">
        <v>51.131</v>
      </c>
      <c r="RT92">
        <v>0</v>
      </c>
      <c r="RU92">
        <v>0</v>
      </c>
      <c r="RV92">
        <v>30.582000000000001</v>
      </c>
      <c r="RW92">
        <v>60.817</v>
      </c>
      <c r="RX92">
        <v>0</v>
      </c>
      <c r="RY92">
        <v>0</v>
      </c>
      <c r="RZ92">
        <v>42.899000000000001</v>
      </c>
      <c r="SA92">
        <v>0</v>
      </c>
      <c r="SB92">
        <v>54.351999999999997</v>
      </c>
    </row>
    <row r="93" spans="1:496" x14ac:dyDescent="0.25">
      <c r="A93" s="1" t="s">
        <v>602</v>
      </c>
      <c r="B93">
        <v>335.63491242999999</v>
      </c>
      <c r="C93">
        <v>0</v>
      </c>
      <c r="D93">
        <v>0</v>
      </c>
      <c r="E93">
        <v>0</v>
      </c>
      <c r="F93">
        <v>0</v>
      </c>
      <c r="G93">
        <v>0</v>
      </c>
      <c r="H93">
        <v>2038.0920125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1086.81580074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363.45905002000001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</row>
    <row r="94" spans="1:496" x14ac:dyDescent="0.25">
      <c r="A94" s="1" t="s">
        <v>603</v>
      </c>
      <c r="B94">
        <v>70.275999999999996</v>
      </c>
      <c r="C94">
        <v>8.9649999999999999</v>
      </c>
      <c r="D94">
        <v>90.501999999999995</v>
      </c>
      <c r="E94">
        <v>0</v>
      </c>
      <c r="F94">
        <v>0</v>
      </c>
      <c r="G94">
        <v>16.803000000000001</v>
      </c>
      <c r="H94">
        <v>63.0595</v>
      </c>
      <c r="I94">
        <v>0.188</v>
      </c>
      <c r="J94">
        <v>0</v>
      </c>
      <c r="K94">
        <v>0</v>
      </c>
      <c r="L94">
        <v>80.900999999999996</v>
      </c>
      <c r="M94">
        <v>3.331</v>
      </c>
      <c r="N94">
        <v>0</v>
      </c>
      <c r="O94">
        <v>0</v>
      </c>
      <c r="P94">
        <v>49.173999999999999</v>
      </c>
      <c r="Q94">
        <v>1.853</v>
      </c>
      <c r="R94">
        <v>1.923</v>
      </c>
      <c r="S94">
        <v>31.687000000000001</v>
      </c>
      <c r="T94">
        <v>0</v>
      </c>
      <c r="U94">
        <v>0</v>
      </c>
      <c r="V94">
        <v>62.978000000000002</v>
      </c>
      <c r="W94">
        <v>0</v>
      </c>
      <c r="X94">
        <v>0</v>
      </c>
      <c r="Y94">
        <v>21.367999999999999</v>
      </c>
      <c r="Z94">
        <v>71.754999999999995</v>
      </c>
      <c r="AA94">
        <v>0.26400000000000001</v>
      </c>
      <c r="AB94">
        <v>22.465</v>
      </c>
      <c r="AC94">
        <v>55.209000000000003</v>
      </c>
      <c r="AD94">
        <v>0</v>
      </c>
      <c r="AE94">
        <v>2.8479999999999999</v>
      </c>
      <c r="AF94">
        <v>1.1719999999999999</v>
      </c>
      <c r="AG94">
        <v>47.505000000000003</v>
      </c>
      <c r="AH94">
        <v>33.829000000000001</v>
      </c>
      <c r="AI94">
        <v>4.2000000000000003E-2</v>
      </c>
      <c r="AJ94">
        <v>9.1460000000000008</v>
      </c>
      <c r="AK94">
        <v>4.173</v>
      </c>
      <c r="AL94">
        <v>0</v>
      </c>
      <c r="AM94">
        <v>0.71</v>
      </c>
      <c r="AN94">
        <v>7.2709999999999999</v>
      </c>
      <c r="AO94">
        <v>3.7559999999999998</v>
      </c>
      <c r="AP94">
        <v>0</v>
      </c>
      <c r="AQ94">
        <v>0</v>
      </c>
      <c r="AR94">
        <v>0</v>
      </c>
      <c r="AS94">
        <v>18.890999999999998</v>
      </c>
      <c r="AT94">
        <v>14.811</v>
      </c>
      <c r="AU94">
        <v>0</v>
      </c>
      <c r="AV94">
        <v>50.82</v>
      </c>
      <c r="AW94">
        <v>35.899000000000001</v>
      </c>
      <c r="AX94">
        <v>0</v>
      </c>
      <c r="AY94">
        <v>2.1219999999999999</v>
      </c>
      <c r="AZ94">
        <v>1.667</v>
      </c>
      <c r="BA94">
        <v>1.302</v>
      </c>
      <c r="BB94">
        <v>21.693000000000001</v>
      </c>
      <c r="BC94">
        <v>0</v>
      </c>
      <c r="BD94">
        <v>41.546999999999997</v>
      </c>
      <c r="BE94">
        <v>54.545000000000002</v>
      </c>
      <c r="BF94">
        <v>0</v>
      </c>
      <c r="BG94">
        <v>0</v>
      </c>
      <c r="BH94">
        <v>50.331000000000003</v>
      </c>
      <c r="BI94">
        <v>4.5519999999999996</v>
      </c>
      <c r="BJ94">
        <v>0</v>
      </c>
      <c r="BK94">
        <v>0.45900000000000002</v>
      </c>
      <c r="BL94">
        <v>21.585999999999999</v>
      </c>
      <c r="BM94">
        <v>0.94</v>
      </c>
      <c r="BN94">
        <v>0.57699999999999996</v>
      </c>
      <c r="BO94">
        <v>0</v>
      </c>
      <c r="BP94">
        <v>24.135000000000002</v>
      </c>
      <c r="BQ94">
        <v>72.394999999999996</v>
      </c>
      <c r="BR94">
        <v>2.3E-2</v>
      </c>
      <c r="BS94">
        <v>0</v>
      </c>
      <c r="BT94">
        <v>24.177</v>
      </c>
      <c r="BU94">
        <v>64.319000000000003</v>
      </c>
      <c r="BV94">
        <v>0</v>
      </c>
      <c r="BW94">
        <v>0</v>
      </c>
      <c r="BX94">
        <v>22.824999999999999</v>
      </c>
      <c r="BY94">
        <v>2.3450000000000002</v>
      </c>
      <c r="BZ94">
        <v>0</v>
      </c>
      <c r="CA94">
        <v>0</v>
      </c>
      <c r="CB94">
        <v>0.40600000000000003</v>
      </c>
      <c r="CC94">
        <v>11.414999999999999</v>
      </c>
      <c r="CD94">
        <v>83.524000000000001</v>
      </c>
      <c r="CE94">
        <v>0</v>
      </c>
      <c r="CF94">
        <v>15.192</v>
      </c>
      <c r="CG94">
        <v>82.100999999999999</v>
      </c>
      <c r="CH94">
        <v>0</v>
      </c>
      <c r="CI94">
        <v>0</v>
      </c>
      <c r="CJ94">
        <v>10.946999999999999</v>
      </c>
      <c r="CK94">
        <v>17.707000000000001</v>
      </c>
      <c r="CL94">
        <v>0</v>
      </c>
      <c r="CM94">
        <v>0.19</v>
      </c>
      <c r="CN94">
        <v>0</v>
      </c>
      <c r="CO94">
        <v>9.6940000000000008</v>
      </c>
      <c r="CP94">
        <v>44.835000000000001</v>
      </c>
      <c r="CQ94">
        <v>0</v>
      </c>
      <c r="CR94">
        <v>16.577000000000002</v>
      </c>
      <c r="CS94">
        <v>0</v>
      </c>
      <c r="CT94">
        <v>83.388000000000005</v>
      </c>
      <c r="CU94">
        <v>0</v>
      </c>
      <c r="CV94">
        <v>25.109000000000002</v>
      </c>
      <c r="CW94">
        <v>5.0049999999999999</v>
      </c>
      <c r="CX94">
        <v>1.149</v>
      </c>
      <c r="CY94">
        <v>0</v>
      </c>
      <c r="CZ94">
        <v>1.0229999999999999</v>
      </c>
      <c r="DA94">
        <v>77.418999999999997</v>
      </c>
      <c r="DB94">
        <v>0.54400000000000004</v>
      </c>
      <c r="DC94">
        <v>0</v>
      </c>
      <c r="DD94">
        <v>42.280999999999999</v>
      </c>
      <c r="DE94">
        <v>14.851000000000001</v>
      </c>
      <c r="DF94">
        <v>0</v>
      </c>
      <c r="DG94">
        <v>0</v>
      </c>
      <c r="DH94">
        <v>34.183</v>
      </c>
      <c r="DI94">
        <v>61.667000000000002</v>
      </c>
      <c r="DJ94">
        <v>0</v>
      </c>
      <c r="DK94">
        <v>0</v>
      </c>
      <c r="DL94">
        <v>31.521999999999998</v>
      </c>
      <c r="DM94">
        <v>0</v>
      </c>
      <c r="DN94">
        <v>66.296000000000006</v>
      </c>
      <c r="DO94">
        <v>0</v>
      </c>
      <c r="DP94">
        <v>27.242000000000001</v>
      </c>
      <c r="DQ94">
        <v>65.319000000000003</v>
      </c>
      <c r="DR94">
        <v>0.375</v>
      </c>
      <c r="DS94">
        <v>0</v>
      </c>
      <c r="DT94">
        <v>21.452000000000002</v>
      </c>
      <c r="DU94">
        <v>73.769000000000005</v>
      </c>
      <c r="DV94">
        <v>0</v>
      </c>
      <c r="DW94">
        <v>27.263999999999999</v>
      </c>
      <c r="DX94">
        <v>56.212000000000003</v>
      </c>
      <c r="DY94">
        <v>0</v>
      </c>
      <c r="DZ94">
        <v>0.748</v>
      </c>
      <c r="EA94">
        <v>0</v>
      </c>
      <c r="EB94">
        <v>19.295000000000002</v>
      </c>
      <c r="EC94">
        <v>77.58</v>
      </c>
      <c r="ED94">
        <v>0</v>
      </c>
      <c r="EE94">
        <v>63.170999999999999</v>
      </c>
      <c r="EF94">
        <v>5.0629999999999997</v>
      </c>
      <c r="EG94">
        <v>0</v>
      </c>
      <c r="EH94">
        <v>1.5629999999999999</v>
      </c>
      <c r="EI94">
        <v>0</v>
      </c>
      <c r="EJ94">
        <v>1.86</v>
      </c>
      <c r="EK94">
        <v>0</v>
      </c>
      <c r="EL94">
        <v>97.956000000000003</v>
      </c>
      <c r="EM94">
        <v>0</v>
      </c>
      <c r="EN94">
        <v>28.042000000000002</v>
      </c>
      <c r="EO94">
        <v>0</v>
      </c>
      <c r="EP94">
        <v>66.081000000000003</v>
      </c>
      <c r="EQ94">
        <v>0</v>
      </c>
      <c r="ER94">
        <v>30.556000000000001</v>
      </c>
      <c r="ES94">
        <v>64.361999999999995</v>
      </c>
      <c r="ET94">
        <v>0</v>
      </c>
      <c r="EU94">
        <v>0</v>
      </c>
      <c r="EV94">
        <v>13.057</v>
      </c>
      <c r="EW94">
        <v>84.221999999999994</v>
      </c>
      <c r="EX94">
        <v>0</v>
      </c>
      <c r="EY94">
        <v>0</v>
      </c>
      <c r="EZ94">
        <v>43.131</v>
      </c>
      <c r="FA94">
        <v>53.067</v>
      </c>
      <c r="FB94">
        <v>0.53600000000000003</v>
      </c>
      <c r="FC94">
        <v>0</v>
      </c>
      <c r="FD94">
        <v>32.024000000000001</v>
      </c>
      <c r="FE94">
        <v>60.47</v>
      </c>
      <c r="FF94">
        <v>0</v>
      </c>
      <c r="FG94">
        <v>0</v>
      </c>
      <c r="FH94">
        <v>26.195</v>
      </c>
      <c r="FI94">
        <v>0</v>
      </c>
      <c r="FJ94">
        <v>71.888999999999996</v>
      </c>
      <c r="FK94">
        <v>74.650000000000006</v>
      </c>
      <c r="FL94">
        <v>1.0149999999999999</v>
      </c>
      <c r="FM94">
        <v>22.582000000000001</v>
      </c>
      <c r="FN94">
        <v>74.144000000000005</v>
      </c>
      <c r="FO94">
        <v>0</v>
      </c>
      <c r="FP94">
        <v>0</v>
      </c>
      <c r="FQ94">
        <v>27.265999999999998</v>
      </c>
      <c r="FR94">
        <v>26.396999999999998</v>
      </c>
      <c r="FS94">
        <v>0</v>
      </c>
      <c r="FT94">
        <v>0</v>
      </c>
      <c r="FU94">
        <v>5.4960000000000004</v>
      </c>
      <c r="FV94">
        <v>0</v>
      </c>
      <c r="FW94">
        <v>91.599000000000004</v>
      </c>
      <c r="FX94">
        <v>0.505</v>
      </c>
      <c r="FY94">
        <v>7.6829999999999998</v>
      </c>
      <c r="FZ94">
        <v>34.927999999999997</v>
      </c>
      <c r="GA94">
        <v>45.168999999999997</v>
      </c>
      <c r="GB94">
        <v>18.061</v>
      </c>
      <c r="GC94">
        <v>0</v>
      </c>
      <c r="GD94">
        <v>55.807000000000002</v>
      </c>
      <c r="GE94">
        <v>21.527000000000001</v>
      </c>
      <c r="GF94">
        <v>41.96</v>
      </c>
      <c r="GG94">
        <v>0</v>
      </c>
      <c r="GH94">
        <v>16.388000000000002</v>
      </c>
      <c r="GI94">
        <v>36.259</v>
      </c>
      <c r="GJ94">
        <v>0.21099999999999999</v>
      </c>
      <c r="GK94">
        <v>4.931</v>
      </c>
      <c r="GL94">
        <v>61.633000000000003</v>
      </c>
      <c r="GM94">
        <v>5.07</v>
      </c>
      <c r="GN94">
        <v>0</v>
      </c>
      <c r="GO94">
        <v>67.974999999999994</v>
      </c>
      <c r="GP94">
        <v>5.9210000000000003</v>
      </c>
      <c r="GQ94">
        <v>21.774999999999999</v>
      </c>
      <c r="GR94">
        <v>1.179</v>
      </c>
      <c r="GS94">
        <v>24.140999999999998</v>
      </c>
      <c r="GT94">
        <v>7.8339999999999996</v>
      </c>
      <c r="GU94">
        <v>0.193</v>
      </c>
      <c r="GV94">
        <v>0</v>
      </c>
      <c r="GW94">
        <v>11.586</v>
      </c>
      <c r="GX94">
        <v>4.68</v>
      </c>
      <c r="GY94">
        <v>0</v>
      </c>
      <c r="GZ94">
        <v>2.9260000000000002</v>
      </c>
      <c r="HA94">
        <v>0</v>
      </c>
      <c r="HB94">
        <v>62.25</v>
      </c>
      <c r="HC94">
        <v>33.590000000000003</v>
      </c>
      <c r="HD94">
        <v>2.5680000000000001</v>
      </c>
      <c r="HE94">
        <v>36.637999999999998</v>
      </c>
      <c r="HF94">
        <v>42.991</v>
      </c>
      <c r="HG94">
        <v>0</v>
      </c>
      <c r="HH94">
        <v>0</v>
      </c>
      <c r="HI94">
        <v>0.90700000000000003</v>
      </c>
      <c r="HJ94">
        <v>87.623000000000005</v>
      </c>
      <c r="HK94">
        <v>0.77400000000000002</v>
      </c>
      <c r="HL94">
        <v>0</v>
      </c>
      <c r="HM94">
        <v>0.46600000000000003</v>
      </c>
      <c r="HN94">
        <v>2.7570000000000001</v>
      </c>
      <c r="HO94">
        <v>95.63</v>
      </c>
      <c r="HP94">
        <v>0</v>
      </c>
      <c r="HQ94">
        <v>8.2230000000000008</v>
      </c>
      <c r="HR94">
        <v>4.524</v>
      </c>
      <c r="HS94">
        <v>56.171999999999997</v>
      </c>
      <c r="HT94">
        <v>16.901</v>
      </c>
      <c r="HU94">
        <v>3.9279999999999999</v>
      </c>
      <c r="HV94">
        <v>0</v>
      </c>
      <c r="HW94">
        <v>1.21</v>
      </c>
      <c r="HX94">
        <v>0</v>
      </c>
      <c r="HY94">
        <v>8.6460000000000008</v>
      </c>
      <c r="HZ94">
        <v>16.704000000000001</v>
      </c>
      <c r="IA94">
        <v>71.614999999999995</v>
      </c>
      <c r="IB94">
        <v>0</v>
      </c>
      <c r="IC94">
        <v>26.254999999999999</v>
      </c>
      <c r="ID94">
        <v>1.411</v>
      </c>
      <c r="IE94">
        <v>0</v>
      </c>
      <c r="IF94">
        <v>0</v>
      </c>
      <c r="IG94">
        <v>0</v>
      </c>
      <c r="IH94">
        <v>0.17799999999999999</v>
      </c>
      <c r="II94">
        <v>98.742999999999995</v>
      </c>
      <c r="IJ94">
        <v>0</v>
      </c>
      <c r="IK94">
        <v>9.4770000000000003</v>
      </c>
      <c r="IL94">
        <v>5.0049999999999999</v>
      </c>
      <c r="IM94">
        <v>57.981000000000002</v>
      </c>
      <c r="IN94">
        <v>0</v>
      </c>
      <c r="IO94">
        <v>0</v>
      </c>
      <c r="IP94">
        <v>2.6150000000000002</v>
      </c>
      <c r="IQ94">
        <v>96.543999999999997</v>
      </c>
      <c r="IR94">
        <v>0</v>
      </c>
      <c r="IS94">
        <v>78.983999999999995</v>
      </c>
      <c r="IT94">
        <v>0.29899999999999999</v>
      </c>
      <c r="IU94">
        <v>0</v>
      </c>
      <c r="IV94">
        <v>0.92700000000000005</v>
      </c>
      <c r="IW94">
        <v>18.026</v>
      </c>
      <c r="IX94">
        <v>7.5060000000000002</v>
      </c>
      <c r="IY94">
        <v>15.627000000000001</v>
      </c>
      <c r="IZ94">
        <v>0</v>
      </c>
      <c r="JA94">
        <v>26.802</v>
      </c>
      <c r="JB94">
        <v>0</v>
      </c>
      <c r="JC94">
        <v>71.084999999999994</v>
      </c>
      <c r="JD94">
        <v>0</v>
      </c>
      <c r="JE94">
        <v>42.98</v>
      </c>
      <c r="JF94">
        <v>0.45500000000000002</v>
      </c>
      <c r="JG94">
        <v>12.664</v>
      </c>
      <c r="JH94">
        <v>0</v>
      </c>
      <c r="JI94">
        <v>0</v>
      </c>
      <c r="JJ94">
        <v>64.884</v>
      </c>
      <c r="JK94">
        <v>0.52500000000000002</v>
      </c>
      <c r="JL94">
        <v>0</v>
      </c>
      <c r="JM94">
        <v>3.2789999999999999</v>
      </c>
      <c r="JN94">
        <v>8.2739999999999991</v>
      </c>
      <c r="JO94">
        <v>78.391999999999996</v>
      </c>
      <c r="JP94">
        <v>0</v>
      </c>
      <c r="JQ94">
        <v>0</v>
      </c>
      <c r="JR94">
        <v>0</v>
      </c>
      <c r="JS94">
        <v>100</v>
      </c>
      <c r="JT94">
        <v>0</v>
      </c>
      <c r="JU94">
        <v>2.1110000000000002</v>
      </c>
      <c r="JV94">
        <v>68.430000000000007</v>
      </c>
      <c r="JW94">
        <v>2.4220000000000002</v>
      </c>
      <c r="JX94">
        <v>1.861</v>
      </c>
      <c r="JY94">
        <v>52.488999999999997</v>
      </c>
      <c r="JZ94">
        <v>33.381</v>
      </c>
      <c r="KA94">
        <v>0</v>
      </c>
      <c r="KB94">
        <v>0</v>
      </c>
      <c r="KC94">
        <v>22.986999999999998</v>
      </c>
      <c r="KD94">
        <v>71.021000000000001</v>
      </c>
      <c r="KE94">
        <v>0</v>
      </c>
      <c r="KF94">
        <v>9.06</v>
      </c>
      <c r="KG94">
        <v>15.701000000000001</v>
      </c>
      <c r="KH94">
        <v>0.16</v>
      </c>
      <c r="KI94">
        <v>9.1880000000000006</v>
      </c>
      <c r="KJ94">
        <v>0</v>
      </c>
      <c r="KK94">
        <v>34.878999999999998</v>
      </c>
      <c r="KL94">
        <v>50.252000000000002</v>
      </c>
      <c r="KM94">
        <v>0</v>
      </c>
      <c r="KN94">
        <v>20.303000000000001</v>
      </c>
      <c r="KO94">
        <v>1.591</v>
      </c>
      <c r="KP94">
        <v>0.218</v>
      </c>
      <c r="KQ94">
        <v>57.398000000000003</v>
      </c>
      <c r="KR94">
        <v>0</v>
      </c>
      <c r="KS94">
        <v>0</v>
      </c>
      <c r="KT94">
        <v>3.282</v>
      </c>
      <c r="KU94">
        <v>57.1</v>
      </c>
      <c r="KV94">
        <v>0</v>
      </c>
      <c r="KW94">
        <v>14.616</v>
      </c>
      <c r="KX94">
        <v>56.314999999999998</v>
      </c>
      <c r="KY94">
        <v>8.8829999999999991</v>
      </c>
      <c r="KZ94">
        <v>0</v>
      </c>
      <c r="LA94">
        <v>34.067999999999998</v>
      </c>
      <c r="LB94">
        <v>64.11</v>
      </c>
      <c r="LC94">
        <v>0</v>
      </c>
      <c r="LD94">
        <v>0</v>
      </c>
      <c r="LE94">
        <v>23.49</v>
      </c>
      <c r="LF94">
        <v>74.691999999999993</v>
      </c>
      <c r="LG94">
        <v>0</v>
      </c>
      <c r="LH94">
        <v>0</v>
      </c>
      <c r="LI94">
        <v>0</v>
      </c>
      <c r="LJ94">
        <v>2.2170000000000001</v>
      </c>
      <c r="LK94">
        <v>93.575999999999993</v>
      </c>
      <c r="LL94">
        <v>0</v>
      </c>
      <c r="LM94">
        <v>16.893000000000001</v>
      </c>
      <c r="LN94">
        <v>13.035</v>
      </c>
      <c r="LO94">
        <v>63.012999999999998</v>
      </c>
      <c r="LP94">
        <v>0</v>
      </c>
      <c r="LQ94">
        <v>4.1399999999999997</v>
      </c>
      <c r="LR94">
        <v>78.992999999999995</v>
      </c>
      <c r="LS94">
        <v>13.234999999999999</v>
      </c>
      <c r="LT94">
        <v>74.448999999999998</v>
      </c>
      <c r="LU94">
        <v>27.044</v>
      </c>
      <c r="LV94">
        <v>71.16</v>
      </c>
      <c r="LW94">
        <v>0</v>
      </c>
      <c r="LX94">
        <v>0</v>
      </c>
      <c r="LY94">
        <v>0</v>
      </c>
      <c r="LZ94">
        <v>56.255000000000003</v>
      </c>
      <c r="MA94">
        <v>17.443999999999999</v>
      </c>
      <c r="MB94">
        <v>0</v>
      </c>
      <c r="MC94">
        <v>0</v>
      </c>
      <c r="MD94">
        <v>46.493000000000002</v>
      </c>
      <c r="ME94">
        <v>8.09</v>
      </c>
      <c r="MF94">
        <v>0.46600000000000003</v>
      </c>
      <c r="MG94">
        <v>0</v>
      </c>
      <c r="MH94">
        <v>11.929</v>
      </c>
      <c r="MI94">
        <v>41.390999999999998</v>
      </c>
      <c r="MJ94">
        <v>0</v>
      </c>
      <c r="MK94">
        <v>8.3520000000000003</v>
      </c>
      <c r="ML94">
        <v>0</v>
      </c>
      <c r="MM94">
        <v>62.966000000000001</v>
      </c>
      <c r="MN94">
        <v>20.756</v>
      </c>
      <c r="MO94">
        <v>0</v>
      </c>
      <c r="MP94">
        <v>0</v>
      </c>
      <c r="MQ94">
        <v>29.984999999999999</v>
      </c>
      <c r="MR94">
        <v>63.268999999999998</v>
      </c>
      <c r="MS94">
        <v>0</v>
      </c>
      <c r="MT94">
        <v>1.7010000000000001</v>
      </c>
      <c r="MU94">
        <v>32.024999999999999</v>
      </c>
      <c r="MV94">
        <v>24.581</v>
      </c>
      <c r="MW94">
        <v>0</v>
      </c>
      <c r="MX94">
        <v>0</v>
      </c>
      <c r="MY94">
        <v>28.446000000000002</v>
      </c>
      <c r="MZ94">
        <v>66.747</v>
      </c>
      <c r="NA94">
        <v>1.107</v>
      </c>
      <c r="NB94">
        <v>23.635999999999999</v>
      </c>
      <c r="NC94">
        <v>14.957000000000001</v>
      </c>
      <c r="ND94">
        <v>0</v>
      </c>
      <c r="NE94">
        <v>0</v>
      </c>
      <c r="NF94">
        <v>6.4630000000000001</v>
      </c>
      <c r="NG94">
        <v>3.2909999999999999</v>
      </c>
      <c r="NH94">
        <v>1.036</v>
      </c>
      <c r="NI94">
        <v>0</v>
      </c>
      <c r="NJ94">
        <v>57.405999999999999</v>
      </c>
      <c r="NK94">
        <v>14.38</v>
      </c>
      <c r="NL94">
        <v>3.472</v>
      </c>
      <c r="NM94">
        <v>0</v>
      </c>
      <c r="NN94">
        <v>65.930000000000007</v>
      </c>
      <c r="NO94">
        <v>24.943000000000001</v>
      </c>
      <c r="NP94">
        <v>0</v>
      </c>
      <c r="NQ94">
        <v>0</v>
      </c>
      <c r="NR94">
        <v>9.0410000000000004</v>
      </c>
      <c r="NS94">
        <v>0</v>
      </c>
      <c r="NT94">
        <v>77.558000000000007</v>
      </c>
      <c r="NU94">
        <v>0</v>
      </c>
      <c r="NV94">
        <v>18.109000000000002</v>
      </c>
      <c r="NW94">
        <v>79.114000000000004</v>
      </c>
      <c r="NX94">
        <v>0</v>
      </c>
      <c r="NY94">
        <v>0</v>
      </c>
      <c r="NZ94">
        <v>17.036000000000001</v>
      </c>
      <c r="OA94">
        <v>6.6959999999999997</v>
      </c>
      <c r="OB94">
        <v>0</v>
      </c>
      <c r="OC94">
        <v>19.603999999999999</v>
      </c>
      <c r="OD94">
        <v>5.0609999999999999</v>
      </c>
      <c r="OE94">
        <v>0</v>
      </c>
      <c r="OF94">
        <v>0.47299999999999998</v>
      </c>
      <c r="OG94">
        <v>0.30399999999999999</v>
      </c>
      <c r="OH94">
        <v>23.548999999999999</v>
      </c>
      <c r="OI94">
        <v>66.924999999999997</v>
      </c>
      <c r="OJ94">
        <v>1.6459999999999999</v>
      </c>
      <c r="OK94">
        <v>0</v>
      </c>
      <c r="OL94">
        <v>44.685000000000002</v>
      </c>
      <c r="OM94">
        <v>23.114999999999998</v>
      </c>
      <c r="ON94">
        <v>0</v>
      </c>
      <c r="OO94">
        <v>0</v>
      </c>
      <c r="OP94">
        <v>13.754</v>
      </c>
      <c r="OQ94">
        <v>1.4830000000000001</v>
      </c>
      <c r="OR94">
        <v>0</v>
      </c>
      <c r="OS94">
        <v>0</v>
      </c>
      <c r="OT94">
        <v>0</v>
      </c>
      <c r="OU94">
        <v>10.757999999999999</v>
      </c>
      <c r="OV94">
        <v>73.566999999999993</v>
      </c>
      <c r="OW94">
        <v>0</v>
      </c>
      <c r="OX94">
        <v>16.422999999999998</v>
      </c>
      <c r="OY94">
        <v>9.3699999999999992</v>
      </c>
      <c r="OZ94">
        <v>54.225999999999999</v>
      </c>
      <c r="PA94">
        <v>0</v>
      </c>
      <c r="PB94">
        <v>78.236999999999995</v>
      </c>
      <c r="PC94">
        <v>0.85</v>
      </c>
      <c r="PD94">
        <v>0.23400000000000001</v>
      </c>
      <c r="PE94">
        <v>0</v>
      </c>
      <c r="PF94">
        <v>0</v>
      </c>
      <c r="PG94">
        <v>30.658000000000001</v>
      </c>
      <c r="PH94">
        <v>38.972999999999999</v>
      </c>
      <c r="PI94">
        <v>0</v>
      </c>
      <c r="PJ94">
        <v>48.895000000000003</v>
      </c>
      <c r="PK94">
        <v>0</v>
      </c>
      <c r="PL94">
        <v>51.317999999999998</v>
      </c>
      <c r="PM94">
        <v>0</v>
      </c>
      <c r="PN94">
        <v>43.164999999999999</v>
      </c>
      <c r="PO94">
        <v>23.202000000000002</v>
      </c>
      <c r="PP94">
        <v>0.71099999999999997</v>
      </c>
      <c r="PQ94">
        <v>11.833</v>
      </c>
      <c r="PR94">
        <v>0</v>
      </c>
      <c r="PS94">
        <v>48.930999999999997</v>
      </c>
      <c r="PT94">
        <v>2.4729999999999999</v>
      </c>
      <c r="PU94">
        <v>0</v>
      </c>
      <c r="PV94">
        <v>27.27</v>
      </c>
      <c r="PW94">
        <v>27.827000000000002</v>
      </c>
      <c r="PX94">
        <v>0</v>
      </c>
      <c r="PY94">
        <v>0</v>
      </c>
      <c r="PZ94">
        <v>39.418999999999997</v>
      </c>
      <c r="QA94">
        <v>55.469000000000001</v>
      </c>
      <c r="QB94">
        <v>0</v>
      </c>
      <c r="QC94">
        <v>0</v>
      </c>
      <c r="QD94">
        <v>4.7270000000000003</v>
      </c>
      <c r="QE94">
        <v>58.493000000000002</v>
      </c>
      <c r="QF94">
        <v>0</v>
      </c>
      <c r="QG94">
        <v>0</v>
      </c>
      <c r="QH94">
        <v>37.069000000000003</v>
      </c>
      <c r="QI94">
        <v>21.58</v>
      </c>
      <c r="QJ94">
        <v>30.442</v>
      </c>
      <c r="QK94">
        <v>0</v>
      </c>
      <c r="QL94">
        <v>61.249000000000002</v>
      </c>
      <c r="QM94">
        <v>31.317</v>
      </c>
      <c r="QN94">
        <v>0</v>
      </c>
      <c r="QO94">
        <v>14.413</v>
      </c>
      <c r="QP94">
        <v>61.115000000000002</v>
      </c>
      <c r="QQ94">
        <v>0</v>
      </c>
      <c r="QR94">
        <v>0.379</v>
      </c>
      <c r="QS94">
        <v>0</v>
      </c>
      <c r="QT94">
        <v>0</v>
      </c>
      <c r="QU94">
        <v>10.25</v>
      </c>
      <c r="QV94">
        <v>70.716999999999999</v>
      </c>
      <c r="QW94">
        <v>64.472999999999999</v>
      </c>
      <c r="QX94">
        <v>5.3949999999999996</v>
      </c>
      <c r="QY94">
        <v>0</v>
      </c>
      <c r="QZ94">
        <v>0.40500000000000003</v>
      </c>
      <c r="RA94">
        <v>0</v>
      </c>
      <c r="RB94">
        <v>0</v>
      </c>
      <c r="RC94">
        <v>0</v>
      </c>
      <c r="RD94">
        <v>92.671999999999997</v>
      </c>
      <c r="RE94">
        <v>0.53200000000000003</v>
      </c>
      <c r="RF94">
        <v>38.9</v>
      </c>
      <c r="RG94">
        <v>0</v>
      </c>
      <c r="RH94">
        <v>45.692999999999998</v>
      </c>
      <c r="RI94">
        <v>0.60499999999999998</v>
      </c>
      <c r="RJ94">
        <v>16.071000000000002</v>
      </c>
      <c r="RK94">
        <v>23.34</v>
      </c>
      <c r="RL94">
        <v>37.770000000000003</v>
      </c>
      <c r="RM94">
        <v>0</v>
      </c>
      <c r="RN94">
        <v>41.21</v>
      </c>
      <c r="RO94">
        <v>57.320999999999998</v>
      </c>
      <c r="RP94">
        <v>0</v>
      </c>
      <c r="RQ94">
        <v>0</v>
      </c>
      <c r="RR94">
        <v>26.63</v>
      </c>
      <c r="RS94">
        <v>51.131</v>
      </c>
      <c r="RT94">
        <v>0</v>
      </c>
      <c r="RU94">
        <v>0</v>
      </c>
      <c r="RV94">
        <v>30.582000000000001</v>
      </c>
      <c r="RW94">
        <v>60.817</v>
      </c>
      <c r="RX94">
        <v>0</v>
      </c>
      <c r="RY94">
        <v>0</v>
      </c>
      <c r="RZ94">
        <v>42.899000000000001</v>
      </c>
      <c r="SA94">
        <v>0</v>
      </c>
      <c r="SB94">
        <v>54.351999999999997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C1B0-118B-4555-B36E-05E1EE738060}">
  <sheetPr codeName="Sheet12">
    <tabColor rgb="FFFF0000"/>
  </sheetPr>
  <dimension ref="A1:AB5"/>
  <sheetViews>
    <sheetView workbookViewId="0">
      <selection activeCell="B15" sqref="B15"/>
    </sheetView>
  </sheetViews>
  <sheetFormatPr defaultRowHeight="15" x14ac:dyDescent="0.25"/>
  <cols>
    <col min="1" max="1" width="30.28515625" bestFit="1" customWidth="1"/>
    <col min="2" max="2" width="19.7109375" bestFit="1" customWidth="1"/>
    <col min="3" max="3" width="39" bestFit="1" customWidth="1"/>
    <col min="4" max="4" width="35" bestFit="1" customWidth="1"/>
    <col min="5" max="5" width="37.28515625" bestFit="1" customWidth="1"/>
    <col min="6" max="6" width="39.28515625" bestFit="1" customWidth="1"/>
    <col min="7" max="7" width="37.28515625" bestFit="1" customWidth="1"/>
    <col min="8" max="8" width="39" bestFit="1" customWidth="1"/>
    <col min="9" max="9" width="35" bestFit="1" customWidth="1"/>
    <col min="10" max="10" width="39.28515625" bestFit="1" customWidth="1"/>
    <col min="11" max="11" width="19.7109375" bestFit="1" customWidth="1"/>
    <col min="12" max="12" width="39" bestFit="1" customWidth="1"/>
    <col min="13" max="13" width="35" bestFit="1" customWidth="1"/>
    <col min="14" max="14" width="37.28515625" bestFit="1" customWidth="1"/>
    <col min="15" max="15" width="39.28515625" bestFit="1" customWidth="1"/>
    <col min="16" max="16" width="37.28515625" bestFit="1" customWidth="1"/>
    <col min="17" max="17" width="39" bestFit="1" customWidth="1"/>
    <col min="18" max="18" width="35" bestFit="1" customWidth="1"/>
    <col min="19" max="19" width="39.28515625" bestFit="1" customWidth="1"/>
    <col min="20" max="20" width="19.7109375" bestFit="1" customWidth="1"/>
    <col min="21" max="21" width="39" bestFit="1" customWidth="1"/>
    <col min="22" max="22" width="35" bestFit="1" customWidth="1"/>
    <col min="23" max="23" width="37.28515625" bestFit="1" customWidth="1"/>
    <col min="24" max="24" width="39.28515625" bestFit="1" customWidth="1"/>
    <col min="25" max="25" width="37.28515625" bestFit="1" customWidth="1"/>
    <col min="26" max="26" width="39" bestFit="1" customWidth="1"/>
    <col min="27" max="27" width="35" bestFit="1" customWidth="1"/>
    <col min="28" max="28" width="39.28515625" bestFit="1" customWidth="1"/>
  </cols>
  <sheetData>
    <row r="1" spans="1:28" x14ac:dyDescent="0.25">
      <c r="A1" t="s">
        <v>2</v>
      </c>
      <c r="B1" t="s">
        <v>3</v>
      </c>
      <c r="C1" t="s">
        <v>648</v>
      </c>
      <c r="D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184</v>
      </c>
      <c r="L1" t="s">
        <v>656</v>
      </c>
      <c r="M1" t="s">
        <v>657</v>
      </c>
      <c r="N1" t="s">
        <v>658</v>
      </c>
      <c r="O1" t="s">
        <v>659</v>
      </c>
      <c r="P1" t="s">
        <v>660</v>
      </c>
      <c r="Q1" t="s">
        <v>661</v>
      </c>
      <c r="R1" t="s">
        <v>662</v>
      </c>
      <c r="S1" t="s">
        <v>663</v>
      </c>
      <c r="T1" t="s">
        <v>365</v>
      </c>
      <c r="U1" t="s">
        <v>664</v>
      </c>
      <c r="V1" t="s">
        <v>665</v>
      </c>
      <c r="W1" t="s">
        <v>666</v>
      </c>
      <c r="X1" t="s">
        <v>667</v>
      </c>
      <c r="Y1" t="s">
        <v>668</v>
      </c>
      <c r="Z1" t="s">
        <v>669</v>
      </c>
      <c r="AA1" t="s">
        <v>670</v>
      </c>
      <c r="AB1" t="s">
        <v>671</v>
      </c>
    </row>
    <row r="2" spans="1:28" x14ac:dyDescent="0.25">
      <c r="A2" t="s">
        <v>672</v>
      </c>
    </row>
    <row r="3" spans="1:28" x14ac:dyDescent="0.25">
      <c r="A3" t="s">
        <v>673</v>
      </c>
      <c r="B3">
        <v>71.459999999999994</v>
      </c>
      <c r="C3">
        <v>71.225999999999999</v>
      </c>
      <c r="D3">
        <v>22.74</v>
      </c>
      <c r="E3">
        <v>0.97</v>
      </c>
      <c r="F3">
        <v>0.73499999999999999</v>
      </c>
      <c r="K3">
        <v>72.486999999999995</v>
      </c>
      <c r="L3">
        <v>2.347</v>
      </c>
      <c r="M3">
        <v>0.56299999999999994</v>
      </c>
      <c r="N3">
        <v>91.185000000000002</v>
      </c>
      <c r="T3">
        <v>71.813999999999993</v>
      </c>
      <c r="U3">
        <v>70.619</v>
      </c>
      <c r="V3">
        <v>12.265000000000001</v>
      </c>
    </row>
    <row r="4" spans="1:28" x14ac:dyDescent="0.25">
      <c r="A4" t="s">
        <v>674</v>
      </c>
    </row>
    <row r="5" spans="1:28" x14ac:dyDescent="0.25">
      <c r="A5" t="s">
        <v>675</v>
      </c>
      <c r="B5">
        <v>65.094999999999999</v>
      </c>
      <c r="H5">
        <v>48.889000000000003</v>
      </c>
      <c r="I5">
        <v>21.760999999999999</v>
      </c>
      <c r="K5">
        <v>72.063999999999993</v>
      </c>
      <c r="P5">
        <v>58.871000000000002</v>
      </c>
      <c r="Q5">
        <v>6.6509999999999998</v>
      </c>
      <c r="R5">
        <v>22.126000000000001</v>
      </c>
      <c r="T5">
        <v>72.191000000000003</v>
      </c>
      <c r="Z5">
        <v>25.085999999999999</v>
      </c>
      <c r="AA5">
        <v>13.84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5BAA-5345-4798-A100-5CC733895550}">
  <sheetPr codeName="Sheet13">
    <tabColor rgb="FF00B050"/>
  </sheetPr>
  <dimension ref="A1:VC107"/>
  <sheetViews>
    <sheetView zoomScale="55" zoomScaleNormal="55" workbookViewId="0">
      <selection activeCell="B1" sqref="B1:AF1048576"/>
    </sheetView>
  </sheetViews>
  <sheetFormatPr defaultRowHeight="15" x14ac:dyDescent="0.25"/>
  <cols>
    <col min="1" max="1" width="31.42578125" customWidth="1"/>
    <col min="2" max="2" width="11" customWidth="1"/>
    <col min="3" max="17" width="11.7109375" customWidth="1"/>
    <col min="18" max="32" width="23.140625" customWidth="1"/>
  </cols>
  <sheetData>
    <row r="1" spans="1:575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t="s">
        <v>55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64</v>
      </c>
      <c r="CQ1" t="s">
        <v>65</v>
      </c>
      <c r="CR1" t="s">
        <v>66</v>
      </c>
      <c r="CS1" t="s">
        <v>67</v>
      </c>
      <c r="CT1" t="s">
        <v>68</v>
      </c>
      <c r="CU1" t="s">
        <v>69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75</v>
      </c>
      <c r="DB1" t="s">
        <v>76</v>
      </c>
      <c r="DC1" t="s">
        <v>77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85</v>
      </c>
      <c r="DL1" t="s">
        <v>86</v>
      </c>
      <c r="DM1" t="s">
        <v>87</v>
      </c>
      <c r="DN1" t="s">
        <v>88</v>
      </c>
      <c r="DO1" t="s">
        <v>89</v>
      </c>
      <c r="DP1" t="s">
        <v>90</v>
      </c>
      <c r="DQ1" t="s">
        <v>91</v>
      </c>
      <c r="DR1" t="s">
        <v>92</v>
      </c>
      <c r="DS1" t="s">
        <v>93</v>
      </c>
      <c r="DT1" t="s">
        <v>94</v>
      </c>
      <c r="DU1" t="s">
        <v>95</v>
      </c>
      <c r="DV1" t="s">
        <v>96</v>
      </c>
      <c r="DW1" t="s">
        <v>97</v>
      </c>
      <c r="DX1" t="s">
        <v>98</v>
      </c>
      <c r="DY1" t="s">
        <v>99</v>
      </c>
      <c r="DZ1" t="s">
        <v>100</v>
      </c>
      <c r="EA1" t="s">
        <v>101</v>
      </c>
      <c r="EB1" t="s">
        <v>102</v>
      </c>
      <c r="EC1" t="s">
        <v>103</v>
      </c>
      <c r="ED1" t="s">
        <v>104</v>
      </c>
      <c r="EE1" t="s">
        <v>105</v>
      </c>
      <c r="EF1" t="s">
        <v>106</v>
      </c>
      <c r="EG1" t="s">
        <v>107</v>
      </c>
      <c r="EH1" t="s">
        <v>108</v>
      </c>
      <c r="EI1" t="s">
        <v>109</v>
      </c>
      <c r="EJ1" t="s">
        <v>110</v>
      </c>
      <c r="EK1" t="s">
        <v>111</v>
      </c>
      <c r="EL1" t="s">
        <v>112</v>
      </c>
      <c r="EM1" t="s">
        <v>113</v>
      </c>
      <c r="EN1" t="s">
        <v>114</v>
      </c>
      <c r="EO1" t="s">
        <v>115</v>
      </c>
      <c r="EP1" t="s">
        <v>116</v>
      </c>
      <c r="EQ1" t="s">
        <v>117</v>
      </c>
      <c r="ER1" t="s">
        <v>118</v>
      </c>
      <c r="ES1" t="s">
        <v>119</v>
      </c>
      <c r="ET1" t="s">
        <v>120</v>
      </c>
      <c r="EU1" t="s">
        <v>121</v>
      </c>
      <c r="EV1" t="s">
        <v>122</v>
      </c>
      <c r="EW1" t="s">
        <v>123</v>
      </c>
      <c r="EX1" t="s">
        <v>124</v>
      </c>
      <c r="EY1" t="s">
        <v>125</v>
      </c>
      <c r="EZ1" t="s">
        <v>126</v>
      </c>
      <c r="FA1" t="s">
        <v>127</v>
      </c>
      <c r="FB1" t="s">
        <v>128</v>
      </c>
      <c r="FC1" t="s">
        <v>129</v>
      </c>
      <c r="FD1" t="s">
        <v>130</v>
      </c>
      <c r="FE1" t="s">
        <v>131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142</v>
      </c>
      <c r="FQ1" t="s">
        <v>143</v>
      </c>
      <c r="FR1" t="s">
        <v>144</v>
      </c>
      <c r="FS1" t="s">
        <v>145</v>
      </c>
      <c r="FT1" t="s">
        <v>146</v>
      </c>
      <c r="FU1" t="s">
        <v>147</v>
      </c>
      <c r="FV1" t="s">
        <v>148</v>
      </c>
      <c r="FW1" t="s">
        <v>149</v>
      </c>
      <c r="FX1" t="s">
        <v>150</v>
      </c>
      <c r="FY1" t="s">
        <v>151</v>
      </c>
      <c r="FZ1" t="s">
        <v>152</v>
      </c>
      <c r="GA1" t="s">
        <v>153</v>
      </c>
      <c r="GB1" t="s">
        <v>154</v>
      </c>
      <c r="GC1" t="s">
        <v>155</v>
      </c>
      <c r="GD1" t="s">
        <v>156</v>
      </c>
      <c r="GE1" t="s">
        <v>157</v>
      </c>
      <c r="GF1" t="s">
        <v>158</v>
      </c>
      <c r="GG1" t="s">
        <v>159</v>
      </c>
      <c r="GH1" t="s">
        <v>160</v>
      </c>
      <c r="GI1" t="s">
        <v>161</v>
      </c>
      <c r="GJ1" t="s">
        <v>162</v>
      </c>
      <c r="GK1" t="s">
        <v>163</v>
      </c>
      <c r="GL1" t="s">
        <v>164</v>
      </c>
      <c r="GM1" t="s">
        <v>165</v>
      </c>
      <c r="GN1" t="s">
        <v>166</v>
      </c>
      <c r="GO1" t="s">
        <v>167</v>
      </c>
      <c r="GP1" t="s">
        <v>168</v>
      </c>
      <c r="GQ1" t="s">
        <v>169</v>
      </c>
      <c r="GR1" t="s">
        <v>170</v>
      </c>
      <c r="GS1" t="s">
        <v>171</v>
      </c>
      <c r="GT1" t="s">
        <v>172</v>
      </c>
      <c r="GU1" t="s">
        <v>173</v>
      </c>
      <c r="GV1" t="s">
        <v>174</v>
      </c>
      <c r="GW1" t="s">
        <v>175</v>
      </c>
      <c r="GX1" t="s">
        <v>176</v>
      </c>
      <c r="GY1" t="s">
        <v>177</v>
      </c>
      <c r="GZ1" t="s">
        <v>178</v>
      </c>
      <c r="HA1" t="s">
        <v>179</v>
      </c>
      <c r="HB1" t="s">
        <v>180</v>
      </c>
      <c r="HC1" t="s">
        <v>181</v>
      </c>
      <c r="HD1" t="s">
        <v>182</v>
      </c>
      <c r="HE1" t="s">
        <v>183</v>
      </c>
      <c r="HF1" t="s">
        <v>184</v>
      </c>
      <c r="HG1" t="s">
        <v>185</v>
      </c>
      <c r="HH1" t="s">
        <v>186</v>
      </c>
      <c r="HI1" t="s">
        <v>187</v>
      </c>
      <c r="HJ1" t="s">
        <v>188</v>
      </c>
      <c r="HK1" t="s">
        <v>189</v>
      </c>
      <c r="HL1" t="s">
        <v>190</v>
      </c>
      <c r="HM1" t="s">
        <v>191</v>
      </c>
      <c r="HN1" t="s">
        <v>192</v>
      </c>
      <c r="HO1" t="s">
        <v>193</v>
      </c>
      <c r="HP1" t="s">
        <v>194</v>
      </c>
      <c r="HQ1" t="s">
        <v>195</v>
      </c>
      <c r="HR1" t="s">
        <v>196</v>
      </c>
      <c r="HS1" t="s">
        <v>197</v>
      </c>
      <c r="HT1" t="s">
        <v>198</v>
      </c>
      <c r="HU1" t="s">
        <v>199</v>
      </c>
      <c r="HV1" t="s">
        <v>200</v>
      </c>
      <c r="HW1" t="s">
        <v>201</v>
      </c>
      <c r="HX1" t="s">
        <v>202</v>
      </c>
      <c r="HY1" t="s">
        <v>203</v>
      </c>
      <c r="HZ1" t="s">
        <v>204</v>
      </c>
      <c r="IA1" t="s">
        <v>205</v>
      </c>
      <c r="IB1" t="s">
        <v>206</v>
      </c>
      <c r="IC1" t="s">
        <v>207</v>
      </c>
      <c r="ID1" t="s">
        <v>208</v>
      </c>
      <c r="IE1" t="s">
        <v>209</v>
      </c>
      <c r="IF1" t="s">
        <v>210</v>
      </c>
      <c r="IG1" t="s">
        <v>211</v>
      </c>
      <c r="IH1" t="s">
        <v>212</v>
      </c>
      <c r="II1" t="s">
        <v>213</v>
      </c>
      <c r="IJ1" t="s">
        <v>214</v>
      </c>
      <c r="IK1" t="s">
        <v>215</v>
      </c>
      <c r="IL1" t="s">
        <v>216</v>
      </c>
      <c r="IM1" t="s">
        <v>217</v>
      </c>
      <c r="IN1" t="s">
        <v>218</v>
      </c>
      <c r="IO1" t="s">
        <v>219</v>
      </c>
      <c r="IP1" t="s">
        <v>220</v>
      </c>
      <c r="IQ1" t="s">
        <v>221</v>
      </c>
      <c r="IR1" t="s">
        <v>222</v>
      </c>
      <c r="IS1" t="s">
        <v>223</v>
      </c>
      <c r="IT1" t="s">
        <v>224</v>
      </c>
      <c r="IU1" t="s">
        <v>225</v>
      </c>
      <c r="IV1" t="s">
        <v>226</v>
      </c>
      <c r="IW1" t="s">
        <v>227</v>
      </c>
      <c r="IX1" t="s">
        <v>228</v>
      </c>
      <c r="IY1" t="s">
        <v>229</v>
      </c>
      <c r="IZ1" t="s">
        <v>230</v>
      </c>
      <c r="JA1" t="s">
        <v>231</v>
      </c>
      <c r="JB1" t="s">
        <v>232</v>
      </c>
      <c r="JC1" t="s">
        <v>233</v>
      </c>
      <c r="JD1" t="s">
        <v>234</v>
      </c>
      <c r="JE1" t="s">
        <v>235</v>
      </c>
      <c r="JF1" t="s">
        <v>236</v>
      </c>
      <c r="JG1" t="s">
        <v>237</v>
      </c>
      <c r="JH1" t="s">
        <v>238</v>
      </c>
      <c r="JI1" t="s">
        <v>239</v>
      </c>
      <c r="JJ1" t="s">
        <v>240</v>
      </c>
      <c r="JK1" t="s">
        <v>241</v>
      </c>
      <c r="JL1" t="s">
        <v>242</v>
      </c>
      <c r="JM1" t="s">
        <v>243</v>
      </c>
      <c r="JN1" t="s">
        <v>244</v>
      </c>
      <c r="JO1" t="s">
        <v>245</v>
      </c>
      <c r="JP1" t="s">
        <v>246</v>
      </c>
      <c r="JQ1" t="s">
        <v>247</v>
      </c>
      <c r="JR1" t="s">
        <v>248</v>
      </c>
      <c r="JS1" t="s">
        <v>249</v>
      </c>
      <c r="JT1" t="s">
        <v>250</v>
      </c>
      <c r="JU1" t="s">
        <v>251</v>
      </c>
      <c r="JV1" t="s">
        <v>252</v>
      </c>
      <c r="JW1" t="s">
        <v>253</v>
      </c>
      <c r="JX1" t="s">
        <v>254</v>
      </c>
      <c r="JY1" t="s">
        <v>255</v>
      </c>
      <c r="JZ1" t="s">
        <v>256</v>
      </c>
      <c r="KA1" t="s">
        <v>257</v>
      </c>
      <c r="KB1" t="s">
        <v>258</v>
      </c>
      <c r="KC1" t="s">
        <v>259</v>
      </c>
      <c r="KD1" t="s">
        <v>260</v>
      </c>
      <c r="KE1" t="s">
        <v>261</v>
      </c>
      <c r="KF1" t="s">
        <v>262</v>
      </c>
      <c r="KG1" t="s">
        <v>263</v>
      </c>
      <c r="KH1" t="s">
        <v>264</v>
      </c>
      <c r="KI1" t="s">
        <v>265</v>
      </c>
      <c r="KJ1" t="s">
        <v>266</v>
      </c>
      <c r="KK1" t="s">
        <v>267</v>
      </c>
      <c r="KL1" t="s">
        <v>268</v>
      </c>
      <c r="KM1" t="s">
        <v>269</v>
      </c>
      <c r="KN1" t="s">
        <v>270</v>
      </c>
      <c r="KO1" t="s">
        <v>271</v>
      </c>
      <c r="KP1" t="s">
        <v>272</v>
      </c>
      <c r="KQ1" t="s">
        <v>273</v>
      </c>
      <c r="KR1" t="s">
        <v>274</v>
      </c>
      <c r="KS1" t="s">
        <v>275</v>
      </c>
      <c r="KT1" t="s">
        <v>276</v>
      </c>
      <c r="KU1" t="s">
        <v>277</v>
      </c>
      <c r="KV1" t="s">
        <v>278</v>
      </c>
      <c r="KW1" t="s">
        <v>279</v>
      </c>
      <c r="KX1" t="s">
        <v>280</v>
      </c>
      <c r="KY1" t="s">
        <v>281</v>
      </c>
      <c r="KZ1" t="s">
        <v>282</v>
      </c>
      <c r="LA1" t="s">
        <v>283</v>
      </c>
      <c r="LB1" t="s">
        <v>284</v>
      </c>
      <c r="LC1" t="s">
        <v>285</v>
      </c>
      <c r="LD1" t="s">
        <v>286</v>
      </c>
      <c r="LE1" t="s">
        <v>287</v>
      </c>
      <c r="LF1" t="s">
        <v>288</v>
      </c>
      <c r="LG1" t="s">
        <v>289</v>
      </c>
      <c r="LH1" t="s">
        <v>290</v>
      </c>
      <c r="LI1" t="s">
        <v>291</v>
      </c>
      <c r="LJ1" t="s">
        <v>292</v>
      </c>
      <c r="LK1" t="s">
        <v>293</v>
      </c>
      <c r="LL1" t="s">
        <v>294</v>
      </c>
      <c r="LM1" t="s">
        <v>295</v>
      </c>
      <c r="LN1" t="s">
        <v>296</v>
      </c>
      <c r="LO1" t="s">
        <v>297</v>
      </c>
      <c r="LP1" t="s">
        <v>298</v>
      </c>
      <c r="LQ1" t="s">
        <v>299</v>
      </c>
      <c r="LR1" t="s">
        <v>300</v>
      </c>
      <c r="LS1" t="s">
        <v>301</v>
      </c>
      <c r="LT1" t="s">
        <v>302</v>
      </c>
      <c r="LU1" t="s">
        <v>303</v>
      </c>
      <c r="LV1" t="s">
        <v>304</v>
      </c>
      <c r="LW1" t="s">
        <v>305</v>
      </c>
      <c r="LX1" t="s">
        <v>306</v>
      </c>
      <c r="LY1" t="s">
        <v>307</v>
      </c>
      <c r="LZ1" t="s">
        <v>308</v>
      </c>
      <c r="MA1" t="s">
        <v>309</v>
      </c>
      <c r="MB1" t="s">
        <v>310</v>
      </c>
      <c r="MC1" t="s">
        <v>311</v>
      </c>
      <c r="MD1" t="s">
        <v>312</v>
      </c>
      <c r="ME1" t="s">
        <v>313</v>
      </c>
      <c r="MF1" t="s">
        <v>314</v>
      </c>
      <c r="MG1" t="s">
        <v>315</v>
      </c>
      <c r="MH1" t="s">
        <v>316</v>
      </c>
      <c r="MI1" t="s">
        <v>317</v>
      </c>
      <c r="MJ1" t="s">
        <v>318</v>
      </c>
      <c r="MK1" t="s">
        <v>319</v>
      </c>
      <c r="ML1" t="s">
        <v>320</v>
      </c>
      <c r="MM1" t="s">
        <v>321</v>
      </c>
      <c r="MN1" t="s">
        <v>322</v>
      </c>
      <c r="MO1" t="s">
        <v>323</v>
      </c>
      <c r="MP1" t="s">
        <v>324</v>
      </c>
      <c r="MQ1" t="s">
        <v>325</v>
      </c>
      <c r="MR1" t="s">
        <v>326</v>
      </c>
      <c r="MS1" t="s">
        <v>327</v>
      </c>
      <c r="MT1" t="s">
        <v>328</v>
      </c>
      <c r="MU1" t="s">
        <v>329</v>
      </c>
      <c r="MV1" t="s">
        <v>330</v>
      </c>
      <c r="MW1" t="s">
        <v>331</v>
      </c>
      <c r="MX1" t="s">
        <v>332</v>
      </c>
      <c r="MY1" t="s">
        <v>333</v>
      </c>
      <c r="MZ1" t="s">
        <v>334</v>
      </c>
      <c r="NA1" t="s">
        <v>335</v>
      </c>
      <c r="NB1" t="s">
        <v>336</v>
      </c>
      <c r="NC1" t="s">
        <v>337</v>
      </c>
      <c r="ND1" t="s">
        <v>338</v>
      </c>
      <c r="NE1" t="s">
        <v>339</v>
      </c>
      <c r="NF1" t="s">
        <v>340</v>
      </c>
      <c r="NG1" t="s">
        <v>341</v>
      </c>
      <c r="NH1" t="s">
        <v>342</v>
      </c>
      <c r="NI1" t="s">
        <v>343</v>
      </c>
      <c r="NJ1" t="s">
        <v>344</v>
      </c>
      <c r="NK1" t="s">
        <v>345</v>
      </c>
      <c r="NL1" t="s">
        <v>346</v>
      </c>
      <c r="NM1" t="s">
        <v>347</v>
      </c>
      <c r="NN1" t="s">
        <v>348</v>
      </c>
      <c r="NO1" t="s">
        <v>349</v>
      </c>
      <c r="NP1" t="s">
        <v>350</v>
      </c>
      <c r="NQ1" t="s">
        <v>351</v>
      </c>
      <c r="NR1" t="s">
        <v>352</v>
      </c>
      <c r="NS1" t="s">
        <v>353</v>
      </c>
      <c r="NT1" t="s">
        <v>354</v>
      </c>
      <c r="NU1" t="s">
        <v>355</v>
      </c>
      <c r="NV1" t="s">
        <v>356</v>
      </c>
      <c r="NW1" t="s">
        <v>357</v>
      </c>
      <c r="NX1" t="s">
        <v>358</v>
      </c>
      <c r="NY1" t="s">
        <v>359</v>
      </c>
      <c r="NZ1" t="s">
        <v>360</v>
      </c>
      <c r="OA1" t="s">
        <v>361</v>
      </c>
      <c r="OB1" t="s">
        <v>362</v>
      </c>
      <c r="OC1" t="s">
        <v>363</v>
      </c>
      <c r="OD1" t="s">
        <v>364</v>
      </c>
      <c r="OE1" t="s">
        <v>365</v>
      </c>
      <c r="OF1" t="s">
        <v>366</v>
      </c>
      <c r="OG1" t="s">
        <v>367</v>
      </c>
      <c r="OH1" t="s">
        <v>368</v>
      </c>
      <c r="OI1" t="s">
        <v>369</v>
      </c>
      <c r="OJ1" t="s">
        <v>370</v>
      </c>
      <c r="OK1" t="s">
        <v>371</v>
      </c>
      <c r="OL1" t="s">
        <v>372</v>
      </c>
      <c r="OM1" t="s">
        <v>373</v>
      </c>
      <c r="ON1" t="s">
        <v>374</v>
      </c>
      <c r="OO1" t="s">
        <v>375</v>
      </c>
      <c r="OP1" t="s">
        <v>376</v>
      </c>
      <c r="OQ1" t="s">
        <v>377</v>
      </c>
      <c r="OR1" t="s">
        <v>378</v>
      </c>
      <c r="OS1" t="s">
        <v>379</v>
      </c>
      <c r="OT1" t="s">
        <v>380</v>
      </c>
      <c r="OU1" t="s">
        <v>381</v>
      </c>
      <c r="OV1" t="s">
        <v>382</v>
      </c>
      <c r="OW1" t="s">
        <v>383</v>
      </c>
      <c r="OX1" t="s">
        <v>384</v>
      </c>
      <c r="OY1" t="s">
        <v>385</v>
      </c>
      <c r="OZ1" t="s">
        <v>386</v>
      </c>
      <c r="PA1" t="s">
        <v>387</v>
      </c>
      <c r="PB1" t="s">
        <v>388</v>
      </c>
      <c r="PC1" t="s">
        <v>389</v>
      </c>
      <c r="PD1" t="s">
        <v>390</v>
      </c>
      <c r="PE1" t="s">
        <v>391</v>
      </c>
      <c r="PF1" t="s">
        <v>392</v>
      </c>
      <c r="PG1" t="s">
        <v>393</v>
      </c>
      <c r="PH1" t="s">
        <v>394</v>
      </c>
      <c r="PI1" t="s">
        <v>395</v>
      </c>
      <c r="PJ1" t="s">
        <v>396</v>
      </c>
      <c r="PK1" t="s">
        <v>397</v>
      </c>
      <c r="PL1" t="s">
        <v>398</v>
      </c>
      <c r="PM1" t="s">
        <v>399</v>
      </c>
      <c r="PN1" t="s">
        <v>400</v>
      </c>
      <c r="PO1" t="s">
        <v>401</v>
      </c>
      <c r="PP1" t="s">
        <v>402</v>
      </c>
      <c r="PQ1" t="s">
        <v>403</v>
      </c>
      <c r="PR1" t="s">
        <v>404</v>
      </c>
      <c r="PS1" t="s">
        <v>405</v>
      </c>
      <c r="PT1" t="s">
        <v>406</v>
      </c>
      <c r="PU1" t="s">
        <v>407</v>
      </c>
      <c r="PV1" t="s">
        <v>408</v>
      </c>
      <c r="PW1" t="s">
        <v>409</v>
      </c>
      <c r="PX1" t="s">
        <v>410</v>
      </c>
      <c r="PY1" t="s">
        <v>411</v>
      </c>
      <c r="PZ1" t="s">
        <v>412</v>
      </c>
      <c r="QA1" t="s">
        <v>413</v>
      </c>
      <c r="QB1" t="s">
        <v>414</v>
      </c>
      <c r="QC1" t="s">
        <v>415</v>
      </c>
      <c r="QD1" t="s">
        <v>416</v>
      </c>
      <c r="QE1" t="s">
        <v>417</v>
      </c>
      <c r="QF1" t="s">
        <v>418</v>
      </c>
      <c r="QG1" t="s">
        <v>419</v>
      </c>
      <c r="QH1" t="s">
        <v>420</v>
      </c>
      <c r="QI1" t="s">
        <v>421</v>
      </c>
      <c r="QJ1" t="s">
        <v>422</v>
      </c>
      <c r="QK1" t="s">
        <v>423</v>
      </c>
      <c r="QL1" t="s">
        <v>424</v>
      </c>
      <c r="QM1" t="s">
        <v>425</v>
      </c>
      <c r="QN1" t="s">
        <v>426</v>
      </c>
      <c r="QO1" t="s">
        <v>427</v>
      </c>
      <c r="QP1" t="s">
        <v>428</v>
      </c>
      <c r="QQ1" t="s">
        <v>429</v>
      </c>
      <c r="QR1" t="s">
        <v>430</v>
      </c>
      <c r="QS1" t="s">
        <v>431</v>
      </c>
      <c r="QT1" t="s">
        <v>432</v>
      </c>
      <c r="QU1" t="s">
        <v>433</v>
      </c>
      <c r="QV1" t="s">
        <v>434</v>
      </c>
      <c r="QW1" t="s">
        <v>435</v>
      </c>
      <c r="QX1" t="s">
        <v>436</v>
      </c>
      <c r="QY1" t="s">
        <v>437</v>
      </c>
      <c r="QZ1" t="s">
        <v>438</v>
      </c>
      <c r="RA1" t="s">
        <v>439</v>
      </c>
      <c r="RB1" t="s">
        <v>440</v>
      </c>
      <c r="RC1" t="s">
        <v>441</v>
      </c>
      <c r="RD1" t="s">
        <v>442</v>
      </c>
      <c r="RE1" t="s">
        <v>443</v>
      </c>
      <c r="RF1" t="s">
        <v>444</v>
      </c>
      <c r="RG1" t="s">
        <v>445</v>
      </c>
      <c r="RH1" t="s">
        <v>446</v>
      </c>
      <c r="RI1" t="s">
        <v>447</v>
      </c>
      <c r="RJ1" t="s">
        <v>448</v>
      </c>
      <c r="RK1" t="s">
        <v>449</v>
      </c>
      <c r="RL1" t="s">
        <v>450</v>
      </c>
      <c r="RM1" t="s">
        <v>451</v>
      </c>
      <c r="RN1" t="s">
        <v>452</v>
      </c>
      <c r="RO1" t="s">
        <v>453</v>
      </c>
      <c r="RP1" t="s">
        <v>454</v>
      </c>
      <c r="RQ1" t="s">
        <v>455</v>
      </c>
      <c r="RR1" t="s">
        <v>456</v>
      </c>
      <c r="RS1" t="s">
        <v>457</v>
      </c>
      <c r="RT1" t="s">
        <v>458</v>
      </c>
      <c r="RU1" t="s">
        <v>459</v>
      </c>
      <c r="RV1" t="s">
        <v>460</v>
      </c>
      <c r="RW1" t="s">
        <v>461</v>
      </c>
      <c r="RX1" t="s">
        <v>462</v>
      </c>
      <c r="RY1" t="s">
        <v>463</v>
      </c>
      <c r="RZ1" t="s">
        <v>464</v>
      </c>
      <c r="SA1" t="s">
        <v>465</v>
      </c>
      <c r="SB1" t="s">
        <v>466</v>
      </c>
      <c r="SC1" t="s">
        <v>467</v>
      </c>
      <c r="SD1" t="s">
        <v>468</v>
      </c>
      <c r="SE1" t="s">
        <v>469</v>
      </c>
      <c r="SF1" t="s">
        <v>470</v>
      </c>
      <c r="SG1" t="s">
        <v>471</v>
      </c>
      <c r="SH1" t="s">
        <v>472</v>
      </c>
      <c r="SI1" t="s">
        <v>473</v>
      </c>
      <c r="SJ1" t="s">
        <v>474</v>
      </c>
      <c r="SK1" t="s">
        <v>475</v>
      </c>
      <c r="SL1" t="s">
        <v>476</v>
      </c>
      <c r="SM1" t="s">
        <v>477</v>
      </c>
      <c r="SN1" t="s">
        <v>478</v>
      </c>
      <c r="SO1" t="s">
        <v>479</v>
      </c>
      <c r="SP1" t="s">
        <v>480</v>
      </c>
      <c r="SQ1" t="s">
        <v>481</v>
      </c>
      <c r="SR1" t="s">
        <v>482</v>
      </c>
      <c r="SS1" t="s">
        <v>483</v>
      </c>
      <c r="ST1" t="s">
        <v>484</v>
      </c>
      <c r="SU1" t="s">
        <v>485</v>
      </c>
      <c r="SV1" t="s">
        <v>486</v>
      </c>
      <c r="SW1" t="s">
        <v>487</v>
      </c>
      <c r="SX1" t="s">
        <v>488</v>
      </c>
      <c r="SY1" t="s">
        <v>489</v>
      </c>
      <c r="SZ1" t="s">
        <v>490</v>
      </c>
      <c r="TA1" t="s">
        <v>491</v>
      </c>
      <c r="TB1" t="s">
        <v>492</v>
      </c>
      <c r="TC1" t="s">
        <v>493</v>
      </c>
      <c r="TD1" t="s">
        <v>494</v>
      </c>
      <c r="TE1" t="s">
        <v>495</v>
      </c>
      <c r="TF1" t="s">
        <v>496</v>
      </c>
      <c r="TG1" t="s">
        <v>497</v>
      </c>
      <c r="TH1" t="s">
        <v>498</v>
      </c>
      <c r="TI1" t="s">
        <v>499</v>
      </c>
      <c r="TJ1" t="s">
        <v>500</v>
      </c>
      <c r="TK1" t="s">
        <v>501</v>
      </c>
      <c r="TL1" t="s">
        <v>502</v>
      </c>
      <c r="TM1" t="s">
        <v>503</v>
      </c>
      <c r="TN1" t="s">
        <v>504</v>
      </c>
      <c r="TO1" t="s">
        <v>505</v>
      </c>
      <c r="TP1" t="s">
        <v>506</v>
      </c>
      <c r="TQ1" t="s">
        <v>507</v>
      </c>
      <c r="TR1" t="s">
        <v>508</v>
      </c>
      <c r="TS1" t="s">
        <v>509</v>
      </c>
      <c r="TT1" t="s">
        <v>510</v>
      </c>
      <c r="TU1" t="s">
        <v>511</v>
      </c>
      <c r="TV1" t="s">
        <v>512</v>
      </c>
      <c r="TW1" t="s">
        <v>513</v>
      </c>
      <c r="TX1" t="s">
        <v>514</v>
      </c>
      <c r="TY1" t="s">
        <v>515</v>
      </c>
      <c r="TZ1" t="s">
        <v>516</v>
      </c>
      <c r="UA1" t="s">
        <v>517</v>
      </c>
      <c r="UB1" t="s">
        <v>518</v>
      </c>
      <c r="UC1" t="s">
        <v>519</v>
      </c>
      <c r="UD1" t="s">
        <v>520</v>
      </c>
      <c r="UE1" t="s">
        <v>521</v>
      </c>
      <c r="UF1" t="s">
        <v>522</v>
      </c>
      <c r="UG1" t="s">
        <v>523</v>
      </c>
      <c r="UH1" t="s">
        <v>524</v>
      </c>
      <c r="UI1" t="s">
        <v>525</v>
      </c>
      <c r="UJ1" t="s">
        <v>526</v>
      </c>
      <c r="UK1" t="s">
        <v>527</v>
      </c>
      <c r="UL1" t="s">
        <v>528</v>
      </c>
      <c r="UM1" t="s">
        <v>529</v>
      </c>
      <c r="UN1" t="s">
        <v>530</v>
      </c>
      <c r="UO1" t="s">
        <v>531</v>
      </c>
      <c r="UP1" t="s">
        <v>532</v>
      </c>
      <c r="UQ1" t="s">
        <v>533</v>
      </c>
      <c r="UR1" t="s">
        <v>534</v>
      </c>
      <c r="US1" t="s">
        <v>535</v>
      </c>
      <c r="UT1" t="s">
        <v>536</v>
      </c>
      <c r="UU1" t="s">
        <v>537</v>
      </c>
      <c r="UV1" t="s">
        <v>538</v>
      </c>
      <c r="UW1" t="s">
        <v>539</v>
      </c>
      <c r="UX1" t="s">
        <v>540</v>
      </c>
      <c r="UY1" t="s">
        <v>541</v>
      </c>
      <c r="UZ1" t="s">
        <v>542</v>
      </c>
      <c r="VA1" t="s">
        <v>543</v>
      </c>
      <c r="VB1" t="s">
        <v>544</v>
      </c>
      <c r="VC1" t="s">
        <v>545</v>
      </c>
    </row>
    <row r="2" spans="1:575" x14ac:dyDescent="0.25">
      <c r="A2" s="1">
        <v>1</v>
      </c>
      <c r="B2">
        <v>3</v>
      </c>
    </row>
    <row r="3" spans="1:575" x14ac:dyDescent="0.25">
      <c r="A3" s="1" t="s">
        <v>546</v>
      </c>
      <c r="C3" t="str">
        <f>"TC1__Duration_[s]"</f>
        <v>TC1__Duration_[s]</v>
      </c>
      <c r="D3" t="str">
        <f>"TC1_"&amp;"0"&amp;$A2&amp;"Surt_AOI_Attention_Ratio_[%]"</f>
        <v>TC1_01Surt_AOI_Attention_Ratio_[%]</v>
      </c>
      <c r="E3" t="str">
        <f>"TC1_"&amp;"0"&amp;$A2&amp;"street_AOI_Attention_Ratio_[%]"</f>
        <v>TC1_01street_AOI_Attention_Ratio_[%]</v>
      </c>
      <c r="F3" t="str">
        <f>"TC1_"&amp;"0"&amp;$A2&amp;"ic_AOI_Attention_Ratio_[%]"</f>
        <v>TC1_01ic_AOI_Attention_Ratio_[%]</v>
      </c>
      <c r="G3" t="str">
        <f>"TC1_"&amp;"0"&amp;$A2&amp;"wheel_AOI_Attention_Ratio_[%]"</f>
        <v>TC1_01wheel_AOI_Attention_Ratio_[%]</v>
      </c>
      <c r="H3" t="str">
        <f>"TC4__Duration_[s]"</f>
        <v>TC4__Duration_[s]</v>
      </c>
      <c r="I3" t="str">
        <f>"TC4_"&amp;"0"&amp;$A2&amp;"Surt_AOI_Attention_Ratio_[%]"</f>
        <v>TC4_01Surt_AOI_Attention_Ratio_[%]</v>
      </c>
      <c r="J3" t="str">
        <f>"TC4_"&amp;"0"&amp;$A2&amp;"street_AOI_Attention_Ratio_[%]"</f>
        <v>TC4_01street_AOI_Attention_Ratio_[%]</v>
      </c>
      <c r="K3" t="str">
        <f>"TC4_"&amp;"0"&amp;$A2&amp;"ic_AOI_Attention_Ratio_[%]"</f>
        <v>TC4_01ic_AOI_Attention_Ratio_[%]</v>
      </c>
      <c r="L3" t="str">
        <f>"TC4_"&amp;"0"&amp;$A2&amp;"wheel_AOI_Attention_Ratio_[%]"</f>
        <v>TC4_01wheel_AOI_Attention_Ratio_[%]</v>
      </c>
      <c r="M3" t="str">
        <f>"TC7__Duration_[s]"</f>
        <v>TC7__Duration_[s]</v>
      </c>
      <c r="N3" t="str">
        <f>"TC7_"&amp;"0"&amp;$A2&amp;"Surt_AOI_Attention_Ratio_[%]"</f>
        <v>TC7_01Surt_AOI_Attention_Ratio_[%]</v>
      </c>
      <c r="O3" t="str">
        <f>"TC7_"&amp;"0"&amp;$A2&amp;"street_AOI_Attention_Ratio_[%]"</f>
        <v>TC7_01street_AOI_Attention_Ratio_[%]</v>
      </c>
      <c r="P3" t="str">
        <f>"TC7_"&amp;"0"&amp;$A2&amp;"ic_AOI_Attention_Ratio_[%]"</f>
        <v>TC7_01ic_AOI_Attention_Ratio_[%]</v>
      </c>
      <c r="Q3" t="str">
        <f>"TC7_"&amp;"0"&amp;$A2&amp;"wheel_AOI_Attention_Ratio_[%]"</f>
        <v>TC7_01wheel_AOI_Attention_Ratio_[%]</v>
      </c>
      <c r="R3">
        <f t="shared" ref="R3:AF3" si="0">HLOOKUP(C3,$AG$1:$AKB$107,$B2,FALSE)</f>
        <v>69.536000000000001</v>
      </c>
      <c r="S3">
        <f t="shared" si="0"/>
        <v>1.2929999999999999</v>
      </c>
      <c r="T3">
        <f t="shared" si="0"/>
        <v>74.242000000000004</v>
      </c>
      <c r="U3">
        <f t="shared" si="0"/>
        <v>14.695</v>
      </c>
      <c r="V3">
        <f t="shared" si="0"/>
        <v>0.93300000000000005</v>
      </c>
      <c r="W3">
        <f t="shared" si="0"/>
        <v>72.265000000000001</v>
      </c>
      <c r="X3">
        <f t="shared" si="0"/>
        <v>73.489000000000004</v>
      </c>
      <c r="Y3">
        <f t="shared" si="0"/>
        <v>12.991</v>
      </c>
      <c r="Z3">
        <f t="shared" si="0"/>
        <v>1.7989999999999999</v>
      </c>
      <c r="AA3">
        <f t="shared" si="0"/>
        <v>0</v>
      </c>
      <c r="AB3">
        <f t="shared" si="0"/>
        <v>71.094999999999999</v>
      </c>
      <c r="AC3">
        <f t="shared" si="0"/>
        <v>0</v>
      </c>
      <c r="AD3">
        <f t="shared" si="0"/>
        <v>69.161000000000001</v>
      </c>
      <c r="AE3">
        <f t="shared" si="0"/>
        <v>27.181999999999999</v>
      </c>
      <c r="AF3">
        <f t="shared" si="0"/>
        <v>0.77200000000000002</v>
      </c>
      <c r="AG3">
        <v>69.536000000000001</v>
      </c>
      <c r="AH3">
        <v>1.2929999999999999</v>
      </c>
      <c r="AI3">
        <v>74.242000000000004</v>
      </c>
      <c r="AJ3">
        <v>14.695</v>
      </c>
      <c r="AK3">
        <v>0.93300000000000005</v>
      </c>
      <c r="HF3">
        <v>72.265000000000001</v>
      </c>
      <c r="HG3">
        <v>73.489000000000004</v>
      </c>
      <c r="HH3">
        <v>12.991</v>
      </c>
      <c r="HI3">
        <v>1.7989999999999999</v>
      </c>
      <c r="OE3">
        <v>71.094999999999999</v>
      </c>
      <c r="OG3">
        <v>69.161000000000001</v>
      </c>
      <c r="OH3">
        <v>27.181999999999999</v>
      </c>
      <c r="OI3">
        <v>0.77200000000000002</v>
      </c>
    </row>
    <row r="4" spans="1:575" x14ac:dyDescent="0.25">
      <c r="A4" s="1">
        <v>2</v>
      </c>
      <c r="B4">
        <v>5</v>
      </c>
    </row>
    <row r="5" spans="1:575" x14ac:dyDescent="0.25">
      <c r="A5" s="1" t="s">
        <v>547</v>
      </c>
      <c r="C5" t="str">
        <f t="shared" ref="C5" si="1">"TC1__Duration_[s]"</f>
        <v>TC1__Duration_[s]</v>
      </c>
      <c r="D5" t="str">
        <f>"TC1_"&amp;"0"&amp;$A4&amp;"Surt_AOI_Attention_Ratio_[%]"</f>
        <v>TC1_02Surt_AOI_Attention_Ratio_[%]</v>
      </c>
      <c r="E5" t="str">
        <f>"TC1_"&amp;"0"&amp;$A4&amp;"street_AOI_Attention_Ratio_[%]"</f>
        <v>TC1_02street_AOI_Attention_Ratio_[%]</v>
      </c>
      <c r="F5" t="str">
        <f t="shared" ref="F5" si="2">"TC1_"&amp;"0"&amp;$A4&amp;"ic_AOI_Attention_Ratio_[%]"</f>
        <v>TC1_02ic_AOI_Attention_Ratio_[%]</v>
      </c>
      <c r="G5" t="str">
        <f t="shared" ref="G5" si="3">"TC1_"&amp;"0"&amp;$A4&amp;"wheel_AOI_Attention_Ratio_[%]"</f>
        <v>TC1_02wheel_AOI_Attention_Ratio_[%]</v>
      </c>
      <c r="H5" t="str">
        <f t="shared" ref="H5" si="4">"TC4__Duration_[s]"</f>
        <v>TC4__Duration_[s]</v>
      </c>
      <c r="I5" t="str">
        <f t="shared" ref="I5" si="5">"TC4_"&amp;"0"&amp;$A4&amp;"Surt_AOI_Attention_Ratio_[%]"</f>
        <v>TC4_02Surt_AOI_Attention_Ratio_[%]</v>
      </c>
      <c r="J5" t="str">
        <f t="shared" ref="J5" si="6">"TC4_"&amp;"0"&amp;$A4&amp;"street_AOI_Attention_Ratio_[%]"</f>
        <v>TC4_02street_AOI_Attention_Ratio_[%]</v>
      </c>
      <c r="K5" t="str">
        <f t="shared" ref="K5" si="7">"TC4_"&amp;"0"&amp;$A4&amp;"ic_AOI_Attention_Ratio_[%]"</f>
        <v>TC4_02ic_AOI_Attention_Ratio_[%]</v>
      </c>
      <c r="L5" t="str">
        <f t="shared" ref="L5" si="8">"TC4_"&amp;"0"&amp;$A4&amp;"wheel_AOI_Attention_Ratio_[%]"</f>
        <v>TC4_02wheel_AOI_Attention_Ratio_[%]</v>
      </c>
      <c r="M5" t="str">
        <f t="shared" ref="M5" si="9">"TC7__Duration_[s]"</f>
        <v>TC7__Duration_[s]</v>
      </c>
      <c r="N5" t="str">
        <f t="shared" ref="N5" si="10">"TC7_"&amp;"0"&amp;$A4&amp;"Surt_AOI_Attention_Ratio_[%]"</f>
        <v>TC7_02Surt_AOI_Attention_Ratio_[%]</v>
      </c>
      <c r="O5" t="str">
        <f t="shared" ref="O5" si="11">"TC7_"&amp;"0"&amp;$A4&amp;"street_AOI_Attention_Ratio_[%]"</f>
        <v>TC7_02street_AOI_Attention_Ratio_[%]</v>
      </c>
      <c r="P5" t="str">
        <f t="shared" ref="P5" si="12">"TC7_"&amp;"0"&amp;$A4&amp;"ic_AOI_Attention_Ratio_[%]"</f>
        <v>TC7_02ic_AOI_Attention_Ratio_[%]</v>
      </c>
      <c r="Q5" t="str">
        <f t="shared" ref="Q5" si="13">"TC7_"&amp;"0"&amp;$A4&amp;"wheel_AOI_Attention_Ratio_[%]"</f>
        <v>TC7_02wheel_AOI_Attention_Ratio_[%]</v>
      </c>
      <c r="R5">
        <f t="shared" ref="R5:AA5" si="14">HLOOKUP(C5,$AG$1:$AKB$107,$B4,FALSE)</f>
        <v>65.709999999999994</v>
      </c>
      <c r="S5">
        <f t="shared" si="14"/>
        <v>0</v>
      </c>
      <c r="T5">
        <f t="shared" si="14"/>
        <v>62.466999999999999</v>
      </c>
      <c r="U5">
        <f t="shared" si="14"/>
        <v>28.498999999999999</v>
      </c>
      <c r="V5">
        <f t="shared" si="14"/>
        <v>0.78500000000000003</v>
      </c>
      <c r="W5">
        <f t="shared" si="14"/>
        <v>70.983999999999995</v>
      </c>
      <c r="X5">
        <f t="shared" si="14"/>
        <v>24.004000000000001</v>
      </c>
      <c r="Y5">
        <f t="shared" si="14"/>
        <v>24.073</v>
      </c>
      <c r="Z5">
        <f t="shared" si="14"/>
        <v>31.145</v>
      </c>
      <c r="AA5">
        <f t="shared" si="14"/>
        <v>0.84799999999999998</v>
      </c>
      <c r="AB5">
        <f t="shared" ref="AB5" si="15">HLOOKUP(M5,$AG$1:$AKB$107,$B4,FALSE)</f>
        <v>71.56</v>
      </c>
      <c r="AC5">
        <f t="shared" ref="AC5" si="16">HLOOKUP(N5,$AG$1:$AKB$107,$B4,FALSE)</f>
        <v>1.544</v>
      </c>
      <c r="AD5">
        <f t="shared" ref="AD5" si="17">HLOOKUP(O5,$AG$1:$AKB$107,$B4,FALSE)</f>
        <v>48.262</v>
      </c>
      <c r="AE5">
        <f t="shared" ref="AE5" si="18">HLOOKUP(P5,$AG$1:$AKB$107,$B4,FALSE)</f>
        <v>39.627000000000002</v>
      </c>
      <c r="AF5">
        <f t="shared" ref="AF5" si="19">HLOOKUP(Q5,$AG$1:$AKB$107,$B4,FALSE)</f>
        <v>0.82299999999999995</v>
      </c>
      <c r="AG5">
        <v>65.709999999999994</v>
      </c>
      <c r="AM5">
        <v>62.466999999999999</v>
      </c>
      <c r="AN5">
        <v>28.498999999999999</v>
      </c>
      <c r="AO5">
        <v>0.78500000000000003</v>
      </c>
      <c r="HF5">
        <v>70.983999999999995</v>
      </c>
      <c r="HK5">
        <v>24.004000000000001</v>
      </c>
      <c r="HL5">
        <v>24.073</v>
      </c>
      <c r="HM5">
        <v>31.145</v>
      </c>
      <c r="HN5">
        <v>0.84799999999999998</v>
      </c>
      <c r="OE5">
        <v>71.56</v>
      </c>
      <c r="OJ5">
        <v>1.544</v>
      </c>
      <c r="OK5">
        <v>48.262</v>
      </c>
      <c r="OL5">
        <v>39.627000000000002</v>
      </c>
      <c r="OM5">
        <v>0.82299999999999995</v>
      </c>
    </row>
    <row r="6" spans="1:575" x14ac:dyDescent="0.25">
      <c r="A6" s="1">
        <v>3</v>
      </c>
      <c r="B6">
        <v>7</v>
      </c>
    </row>
    <row r="7" spans="1:575" x14ac:dyDescent="0.25">
      <c r="A7" s="1" t="s">
        <v>548</v>
      </c>
      <c r="C7" t="str">
        <f t="shared" ref="C7" si="20">"TC1__Duration_[s]"</f>
        <v>TC1__Duration_[s]</v>
      </c>
      <c r="D7" t="str">
        <f t="shared" ref="D7" si="21">"TC1_"&amp;"0"&amp;$A6&amp;"Surt_AOI_Attention_Ratio_[%]"</f>
        <v>TC1_03Surt_AOI_Attention_Ratio_[%]</v>
      </c>
      <c r="E7" t="str">
        <f t="shared" ref="E7" si="22">"TC1_"&amp;"0"&amp;$A6&amp;"street_AOI_Attention_Ratio_[%]"</f>
        <v>TC1_03street_AOI_Attention_Ratio_[%]</v>
      </c>
      <c r="F7" t="str">
        <f t="shared" ref="F7" si="23">"TC1_"&amp;"0"&amp;$A6&amp;"ic_AOI_Attention_Ratio_[%]"</f>
        <v>TC1_03ic_AOI_Attention_Ratio_[%]</v>
      </c>
      <c r="G7" t="str">
        <f t="shared" ref="G7" si="24">"TC1_"&amp;"0"&amp;$A6&amp;"wheel_AOI_Attention_Ratio_[%]"</f>
        <v>TC1_03wheel_AOI_Attention_Ratio_[%]</v>
      </c>
      <c r="H7" t="str">
        <f t="shared" ref="H7" si="25">"TC4__Duration_[s]"</f>
        <v>TC4__Duration_[s]</v>
      </c>
      <c r="I7" t="str">
        <f t="shared" ref="I7" si="26">"TC4_"&amp;"0"&amp;$A6&amp;"Surt_AOI_Attention_Ratio_[%]"</f>
        <v>TC4_03Surt_AOI_Attention_Ratio_[%]</v>
      </c>
      <c r="J7" t="str">
        <f t="shared" ref="J7" si="27">"TC4_"&amp;"0"&amp;$A6&amp;"street_AOI_Attention_Ratio_[%]"</f>
        <v>TC4_03street_AOI_Attention_Ratio_[%]</v>
      </c>
      <c r="K7" t="str">
        <f t="shared" ref="K7" si="28">"TC4_"&amp;"0"&amp;$A6&amp;"ic_AOI_Attention_Ratio_[%]"</f>
        <v>TC4_03ic_AOI_Attention_Ratio_[%]</v>
      </c>
      <c r="L7" t="str">
        <f t="shared" ref="L7" si="29">"TC4_"&amp;"0"&amp;$A6&amp;"wheel_AOI_Attention_Ratio_[%]"</f>
        <v>TC4_03wheel_AOI_Attention_Ratio_[%]</v>
      </c>
      <c r="M7" t="str">
        <f t="shared" ref="M7" si="30">"TC7__Duration_[s]"</f>
        <v>TC7__Duration_[s]</v>
      </c>
      <c r="N7" t="str">
        <f t="shared" ref="N7" si="31">"TC7_"&amp;"0"&amp;$A6&amp;"Surt_AOI_Attention_Ratio_[%]"</f>
        <v>TC7_03Surt_AOI_Attention_Ratio_[%]</v>
      </c>
      <c r="O7" t="str">
        <f t="shared" ref="O7" si="32">"TC7_"&amp;"0"&amp;$A6&amp;"street_AOI_Attention_Ratio_[%]"</f>
        <v>TC7_03street_AOI_Attention_Ratio_[%]</v>
      </c>
      <c r="P7" t="str">
        <f t="shared" ref="P7" si="33">"TC7_"&amp;"0"&amp;$A6&amp;"ic_AOI_Attention_Ratio_[%]"</f>
        <v>TC7_03ic_AOI_Attention_Ratio_[%]</v>
      </c>
      <c r="Q7" t="str">
        <f t="shared" ref="Q7" si="34">"TC7_"&amp;"0"&amp;$A6&amp;"wheel_AOI_Attention_Ratio_[%]"</f>
        <v>TC7_03wheel_AOI_Attention_Ratio_[%]</v>
      </c>
      <c r="R7">
        <f t="shared" ref="R7:AA7" si="35">HLOOKUP(C7,$AG$1:$AKB$107,$B6,FALSE)</f>
        <v>73.712999999999994</v>
      </c>
      <c r="S7">
        <f t="shared" si="35"/>
        <v>0</v>
      </c>
      <c r="T7">
        <f t="shared" si="35"/>
        <v>89.5</v>
      </c>
      <c r="U7">
        <f t="shared" si="35"/>
        <v>8.6959999999999997</v>
      </c>
      <c r="V7">
        <f t="shared" si="35"/>
        <v>0</v>
      </c>
      <c r="W7">
        <f t="shared" si="35"/>
        <v>72.549000000000007</v>
      </c>
      <c r="X7">
        <f t="shared" si="35"/>
        <v>98.861000000000004</v>
      </c>
      <c r="Y7">
        <f t="shared" si="35"/>
        <v>0.59099999999999997</v>
      </c>
      <c r="Z7">
        <f t="shared" si="35"/>
        <v>0</v>
      </c>
      <c r="AA7">
        <f t="shared" si="35"/>
        <v>0</v>
      </c>
      <c r="AB7">
        <f t="shared" ref="AB7" si="36">HLOOKUP(M7,$AG$1:$AKB$107,$B6,FALSE)</f>
        <v>71.756</v>
      </c>
      <c r="AC7">
        <f t="shared" ref="AC7" si="37">HLOOKUP(N7,$AG$1:$AKB$107,$B6,FALSE)</f>
        <v>0</v>
      </c>
      <c r="AD7">
        <f t="shared" ref="AD7" si="38">HLOOKUP(O7,$AG$1:$AKB$107,$B6,FALSE)</f>
        <v>65.59</v>
      </c>
      <c r="AE7">
        <f t="shared" ref="AE7" si="39">HLOOKUP(P7,$AG$1:$AKB$107,$B6,FALSE)</f>
        <v>29.949000000000002</v>
      </c>
      <c r="AF7">
        <f t="shared" ref="AF7" si="40">HLOOKUP(Q7,$AG$1:$AKB$107,$B6,FALSE)</f>
        <v>0</v>
      </c>
      <c r="AG7">
        <v>73.712999999999994</v>
      </c>
      <c r="AQ7">
        <v>89.5</v>
      </c>
      <c r="AR7">
        <v>8.6959999999999997</v>
      </c>
      <c r="HF7">
        <v>72.549000000000007</v>
      </c>
      <c r="HO7">
        <v>98.861000000000004</v>
      </c>
      <c r="HP7">
        <v>0.59099999999999997</v>
      </c>
      <c r="OE7">
        <v>71.756</v>
      </c>
      <c r="OO7">
        <v>65.59</v>
      </c>
      <c r="OP7">
        <v>29.949000000000002</v>
      </c>
    </row>
    <row r="8" spans="1:575" x14ac:dyDescent="0.25">
      <c r="A8" s="1">
        <v>4</v>
      </c>
      <c r="B8">
        <v>9</v>
      </c>
    </row>
    <row r="9" spans="1:575" x14ac:dyDescent="0.25">
      <c r="A9" s="1" t="s">
        <v>549</v>
      </c>
      <c r="C9" t="str">
        <f t="shared" ref="C9" si="41">"TC1__Duration_[s]"</f>
        <v>TC1__Duration_[s]</v>
      </c>
      <c r="D9" t="str">
        <f t="shared" ref="D9" si="42">"TC1_"&amp;"0"&amp;$A8&amp;"Surt_AOI_Attention_Ratio_[%]"</f>
        <v>TC1_04Surt_AOI_Attention_Ratio_[%]</v>
      </c>
      <c r="E9" t="str">
        <f t="shared" ref="E9" si="43">"TC1_"&amp;"0"&amp;$A8&amp;"street_AOI_Attention_Ratio_[%]"</f>
        <v>TC1_04street_AOI_Attention_Ratio_[%]</v>
      </c>
      <c r="F9" t="str">
        <f t="shared" ref="F9" si="44">"TC1_"&amp;"0"&amp;$A8&amp;"ic_AOI_Attention_Ratio_[%]"</f>
        <v>TC1_04ic_AOI_Attention_Ratio_[%]</v>
      </c>
      <c r="G9" t="str">
        <f t="shared" ref="G9" si="45">"TC1_"&amp;"0"&amp;$A8&amp;"wheel_AOI_Attention_Ratio_[%]"</f>
        <v>TC1_04wheel_AOI_Attention_Ratio_[%]</v>
      </c>
      <c r="H9" t="str">
        <f t="shared" ref="H9" si="46">"TC4__Duration_[s]"</f>
        <v>TC4__Duration_[s]</v>
      </c>
      <c r="I9" t="str">
        <f t="shared" ref="I9" si="47">"TC4_"&amp;"0"&amp;$A8&amp;"Surt_AOI_Attention_Ratio_[%]"</f>
        <v>TC4_04Surt_AOI_Attention_Ratio_[%]</v>
      </c>
      <c r="J9" t="str">
        <f t="shared" ref="J9" si="48">"TC4_"&amp;"0"&amp;$A8&amp;"street_AOI_Attention_Ratio_[%]"</f>
        <v>TC4_04street_AOI_Attention_Ratio_[%]</v>
      </c>
      <c r="K9" t="str">
        <f t="shared" ref="K9" si="49">"TC4_"&amp;"0"&amp;$A8&amp;"ic_AOI_Attention_Ratio_[%]"</f>
        <v>TC4_04ic_AOI_Attention_Ratio_[%]</v>
      </c>
      <c r="L9" t="str">
        <f t="shared" ref="L9" si="50">"TC4_"&amp;"0"&amp;$A8&amp;"wheel_AOI_Attention_Ratio_[%]"</f>
        <v>TC4_04wheel_AOI_Attention_Ratio_[%]</v>
      </c>
      <c r="M9" t="str">
        <f t="shared" ref="M9" si="51">"TC7__Duration_[s]"</f>
        <v>TC7__Duration_[s]</v>
      </c>
      <c r="N9" t="str">
        <f t="shared" ref="N9" si="52">"TC7_"&amp;"0"&amp;$A8&amp;"Surt_AOI_Attention_Ratio_[%]"</f>
        <v>TC7_04Surt_AOI_Attention_Ratio_[%]</v>
      </c>
      <c r="O9" t="str">
        <f t="shared" ref="O9" si="53">"TC7_"&amp;"0"&amp;$A8&amp;"street_AOI_Attention_Ratio_[%]"</f>
        <v>TC7_04street_AOI_Attention_Ratio_[%]</v>
      </c>
      <c r="P9" t="str">
        <f t="shared" ref="P9" si="54">"TC7_"&amp;"0"&amp;$A8&amp;"ic_AOI_Attention_Ratio_[%]"</f>
        <v>TC7_04ic_AOI_Attention_Ratio_[%]</v>
      </c>
      <c r="Q9" t="str">
        <f t="shared" ref="Q9" si="55">"TC7_"&amp;"0"&amp;$A8&amp;"wheel_AOI_Attention_Ratio_[%]"</f>
        <v>TC7_04wheel_AOI_Attention_Ratio_[%]</v>
      </c>
      <c r="R9">
        <f t="shared" ref="R9:AA9" si="56">HLOOKUP(C9,$AG$1:$AKB$107,$B8,FALSE)</f>
        <v>70.501999999999995</v>
      </c>
      <c r="S9">
        <f t="shared" si="56"/>
        <v>0</v>
      </c>
      <c r="T9">
        <f t="shared" si="56"/>
        <v>75.481999999999999</v>
      </c>
      <c r="U9">
        <f t="shared" si="56"/>
        <v>17.888999999999999</v>
      </c>
      <c r="V9">
        <f t="shared" si="56"/>
        <v>0</v>
      </c>
      <c r="W9">
        <f t="shared" si="56"/>
        <v>72.116</v>
      </c>
      <c r="X9">
        <f t="shared" si="56"/>
        <v>71.813000000000002</v>
      </c>
      <c r="Y9">
        <f t="shared" si="56"/>
        <v>19.606999999999999</v>
      </c>
      <c r="Z9">
        <f t="shared" si="56"/>
        <v>3.15</v>
      </c>
      <c r="AA9">
        <f t="shared" si="56"/>
        <v>0</v>
      </c>
      <c r="AB9">
        <f t="shared" ref="AB9" si="57">HLOOKUP(M9,$AG$1:$AKB$107,$B8,FALSE)</f>
        <v>71.903000000000006</v>
      </c>
      <c r="AC9">
        <f t="shared" ref="AC9" si="58">HLOOKUP(N9,$AG$1:$AKB$107,$B8,FALSE)</f>
        <v>0</v>
      </c>
      <c r="AD9">
        <f t="shared" ref="AD9" si="59">HLOOKUP(O9,$AG$1:$AKB$107,$B8,FALSE)</f>
        <v>92.284000000000006</v>
      </c>
      <c r="AE9">
        <f t="shared" ref="AE9" si="60">HLOOKUP(P9,$AG$1:$AKB$107,$B8,FALSE)</f>
        <v>6.5810000000000004</v>
      </c>
      <c r="AF9">
        <f t="shared" ref="AF9" si="61">HLOOKUP(Q9,$AG$1:$AKB$107,$B8,FALSE)</f>
        <v>0</v>
      </c>
      <c r="AG9">
        <v>70.501999999999995</v>
      </c>
      <c r="AU9">
        <v>75.481999999999999</v>
      </c>
      <c r="AV9">
        <v>17.888999999999999</v>
      </c>
      <c r="HF9">
        <v>72.116</v>
      </c>
      <c r="HS9">
        <v>71.813000000000002</v>
      </c>
      <c r="HT9">
        <v>19.606999999999999</v>
      </c>
      <c r="HU9">
        <v>3.15</v>
      </c>
      <c r="OE9">
        <v>71.903000000000006</v>
      </c>
      <c r="OS9">
        <v>92.284000000000006</v>
      </c>
      <c r="OT9">
        <v>6.5810000000000004</v>
      </c>
    </row>
    <row r="10" spans="1:575" x14ac:dyDescent="0.25">
      <c r="A10" s="1">
        <v>5</v>
      </c>
      <c r="B10">
        <v>11</v>
      </c>
    </row>
    <row r="11" spans="1:575" x14ac:dyDescent="0.25">
      <c r="A11" s="1" t="s">
        <v>550</v>
      </c>
      <c r="C11" t="str">
        <f t="shared" ref="C11" si="62">"TC1__Duration_[s]"</f>
        <v>TC1__Duration_[s]</v>
      </c>
      <c r="D11" t="str">
        <f t="shared" ref="D11" si="63">"TC1_"&amp;"0"&amp;$A10&amp;"Surt_AOI_Attention_Ratio_[%]"</f>
        <v>TC1_05Surt_AOI_Attention_Ratio_[%]</v>
      </c>
      <c r="E11" t="str">
        <f t="shared" ref="E11" si="64">"TC1_"&amp;"0"&amp;$A10&amp;"street_AOI_Attention_Ratio_[%]"</f>
        <v>TC1_05street_AOI_Attention_Ratio_[%]</v>
      </c>
      <c r="F11" t="str">
        <f t="shared" ref="F11" si="65">"TC1_"&amp;"0"&amp;$A10&amp;"ic_AOI_Attention_Ratio_[%]"</f>
        <v>TC1_05ic_AOI_Attention_Ratio_[%]</v>
      </c>
      <c r="G11" t="str">
        <f t="shared" ref="G11" si="66">"TC1_"&amp;"0"&amp;$A10&amp;"wheel_AOI_Attention_Ratio_[%]"</f>
        <v>TC1_05wheel_AOI_Attention_Ratio_[%]</v>
      </c>
      <c r="H11" t="str">
        <f t="shared" ref="H11" si="67">"TC4__Duration_[s]"</f>
        <v>TC4__Duration_[s]</v>
      </c>
      <c r="I11" t="str">
        <f t="shared" ref="I11" si="68">"TC4_"&amp;"0"&amp;$A10&amp;"Surt_AOI_Attention_Ratio_[%]"</f>
        <v>TC4_05Surt_AOI_Attention_Ratio_[%]</v>
      </c>
      <c r="J11" t="str">
        <f t="shared" ref="J11" si="69">"TC4_"&amp;"0"&amp;$A10&amp;"street_AOI_Attention_Ratio_[%]"</f>
        <v>TC4_05street_AOI_Attention_Ratio_[%]</v>
      </c>
      <c r="K11" t="str">
        <f t="shared" ref="K11" si="70">"TC4_"&amp;"0"&amp;$A10&amp;"ic_AOI_Attention_Ratio_[%]"</f>
        <v>TC4_05ic_AOI_Attention_Ratio_[%]</v>
      </c>
      <c r="L11" t="str">
        <f t="shared" ref="L11" si="71">"TC4_"&amp;"0"&amp;$A10&amp;"wheel_AOI_Attention_Ratio_[%]"</f>
        <v>TC4_05wheel_AOI_Attention_Ratio_[%]</v>
      </c>
      <c r="M11" t="str">
        <f t="shared" ref="M11" si="72">"TC7__Duration_[s]"</f>
        <v>TC7__Duration_[s]</v>
      </c>
      <c r="N11" t="str">
        <f t="shared" ref="N11" si="73">"TC7_"&amp;"0"&amp;$A10&amp;"Surt_AOI_Attention_Ratio_[%]"</f>
        <v>TC7_05Surt_AOI_Attention_Ratio_[%]</v>
      </c>
      <c r="O11" t="str">
        <f t="shared" ref="O11" si="74">"TC7_"&amp;"0"&amp;$A10&amp;"street_AOI_Attention_Ratio_[%]"</f>
        <v>TC7_05street_AOI_Attention_Ratio_[%]</v>
      </c>
      <c r="P11" t="str">
        <f t="shared" ref="P11" si="75">"TC7_"&amp;"0"&amp;$A10&amp;"ic_AOI_Attention_Ratio_[%]"</f>
        <v>TC7_05ic_AOI_Attention_Ratio_[%]</v>
      </c>
      <c r="Q11" t="str">
        <f t="shared" ref="Q11" si="76">"TC7_"&amp;"0"&amp;$A10&amp;"wheel_AOI_Attention_Ratio_[%]"</f>
        <v>TC7_05wheel_AOI_Attention_Ratio_[%]</v>
      </c>
      <c r="R11">
        <f t="shared" ref="R11:AA11" si="77">HLOOKUP(C11,$AG$1:$AKB$107,$B10,FALSE)</f>
        <v>70.388999999999996</v>
      </c>
      <c r="S11">
        <f t="shared" si="77"/>
        <v>0.42599999999999999</v>
      </c>
      <c r="T11">
        <f t="shared" si="77"/>
        <v>71.216999999999999</v>
      </c>
      <c r="U11">
        <f t="shared" si="77"/>
        <v>27.498999999999999</v>
      </c>
      <c r="V11">
        <f t="shared" si="77"/>
        <v>0.307</v>
      </c>
      <c r="W11">
        <f t="shared" si="77"/>
        <v>71.146000000000001</v>
      </c>
      <c r="X11">
        <f t="shared" si="77"/>
        <v>6.4180000000000001</v>
      </c>
      <c r="Y11">
        <f t="shared" si="77"/>
        <v>76.802999999999997</v>
      </c>
      <c r="Z11">
        <f t="shared" si="77"/>
        <v>8.8550000000000004</v>
      </c>
      <c r="AA11">
        <f t="shared" si="77"/>
        <v>0</v>
      </c>
      <c r="AB11">
        <f t="shared" ref="AB11" si="78">HLOOKUP(M11,$AG$1:$AKB$107,$B10,FALSE)</f>
        <v>70.941000000000003</v>
      </c>
      <c r="AC11">
        <f t="shared" ref="AC11" si="79">HLOOKUP(N11,$AG$1:$AKB$107,$B10,FALSE)</f>
        <v>1.147</v>
      </c>
      <c r="AD11">
        <f t="shared" ref="AD11" si="80">HLOOKUP(O11,$AG$1:$AKB$107,$B10,FALSE)</f>
        <v>46.521999999999998</v>
      </c>
      <c r="AE11">
        <f t="shared" ref="AE11" si="81">HLOOKUP(P11,$AG$1:$AKB$107,$B10,FALSE)</f>
        <v>48.392000000000003</v>
      </c>
      <c r="AF11">
        <f t="shared" ref="AF11" si="82">HLOOKUP(Q11,$AG$1:$AKB$107,$B10,FALSE)</f>
        <v>1.9</v>
      </c>
      <c r="AG11">
        <v>70.388999999999996</v>
      </c>
      <c r="AX11">
        <v>0.42599999999999999</v>
      </c>
      <c r="AY11">
        <v>71.216999999999999</v>
      </c>
      <c r="AZ11">
        <v>27.498999999999999</v>
      </c>
      <c r="BA11">
        <v>0.307</v>
      </c>
      <c r="HF11">
        <v>71.146000000000001</v>
      </c>
      <c r="HW11">
        <v>6.4180000000000001</v>
      </c>
      <c r="HX11">
        <v>76.802999999999997</v>
      </c>
      <c r="HY11">
        <v>8.8550000000000004</v>
      </c>
      <c r="OE11">
        <v>70.941000000000003</v>
      </c>
      <c r="OV11">
        <v>1.147</v>
      </c>
      <c r="OW11">
        <v>46.521999999999998</v>
      </c>
      <c r="OX11">
        <v>48.392000000000003</v>
      </c>
      <c r="OY11">
        <v>1.9</v>
      </c>
    </row>
    <row r="12" spans="1:575" x14ac:dyDescent="0.25">
      <c r="A12" s="1">
        <v>7</v>
      </c>
      <c r="B12">
        <v>13</v>
      </c>
    </row>
    <row r="13" spans="1:575" x14ac:dyDescent="0.25">
      <c r="A13" s="1" t="s">
        <v>551</v>
      </c>
      <c r="C13" t="str">
        <f t="shared" ref="C13" si="83">"TC1__Duration_[s]"</f>
        <v>TC1__Duration_[s]</v>
      </c>
      <c r="D13" t="str">
        <f t="shared" ref="D13" si="84">"TC1_"&amp;"0"&amp;$A12&amp;"Surt_AOI_Attention_Ratio_[%]"</f>
        <v>TC1_07Surt_AOI_Attention_Ratio_[%]</v>
      </c>
      <c r="E13" t="str">
        <f t="shared" ref="E13" si="85">"TC1_"&amp;"0"&amp;$A12&amp;"street_AOI_Attention_Ratio_[%]"</f>
        <v>TC1_07street_AOI_Attention_Ratio_[%]</v>
      </c>
      <c r="F13" t="str">
        <f t="shared" ref="F13" si="86">"TC1_"&amp;"0"&amp;$A12&amp;"ic_AOI_Attention_Ratio_[%]"</f>
        <v>TC1_07ic_AOI_Attention_Ratio_[%]</v>
      </c>
      <c r="G13" t="str">
        <f t="shared" ref="G13" si="87">"TC1_"&amp;"0"&amp;$A12&amp;"wheel_AOI_Attention_Ratio_[%]"</f>
        <v>TC1_07wheel_AOI_Attention_Ratio_[%]</v>
      </c>
      <c r="H13" t="str">
        <f t="shared" ref="H13" si="88">"TC4__Duration_[s]"</f>
        <v>TC4__Duration_[s]</v>
      </c>
      <c r="I13" t="str">
        <f t="shared" ref="I13" si="89">"TC4_"&amp;"0"&amp;$A12&amp;"Surt_AOI_Attention_Ratio_[%]"</f>
        <v>TC4_07Surt_AOI_Attention_Ratio_[%]</v>
      </c>
      <c r="J13" t="str">
        <f t="shared" ref="J13" si="90">"TC4_"&amp;"0"&amp;$A12&amp;"street_AOI_Attention_Ratio_[%]"</f>
        <v>TC4_07street_AOI_Attention_Ratio_[%]</v>
      </c>
      <c r="K13" t="str">
        <f t="shared" ref="K13" si="91">"TC4_"&amp;"0"&amp;$A12&amp;"ic_AOI_Attention_Ratio_[%]"</f>
        <v>TC4_07ic_AOI_Attention_Ratio_[%]</v>
      </c>
      <c r="L13" t="str">
        <f t="shared" ref="L13" si="92">"TC4_"&amp;"0"&amp;$A12&amp;"wheel_AOI_Attention_Ratio_[%]"</f>
        <v>TC4_07wheel_AOI_Attention_Ratio_[%]</v>
      </c>
      <c r="M13" t="str">
        <f t="shared" ref="M13" si="93">"TC7__Duration_[s]"</f>
        <v>TC7__Duration_[s]</v>
      </c>
      <c r="N13" t="str">
        <f t="shared" ref="N13" si="94">"TC7_"&amp;"0"&amp;$A12&amp;"Surt_AOI_Attention_Ratio_[%]"</f>
        <v>TC7_07Surt_AOI_Attention_Ratio_[%]</v>
      </c>
      <c r="O13" t="str">
        <f t="shared" ref="O13" si="95">"TC7_"&amp;"0"&amp;$A12&amp;"street_AOI_Attention_Ratio_[%]"</f>
        <v>TC7_07street_AOI_Attention_Ratio_[%]</v>
      </c>
      <c r="P13" t="str">
        <f t="shared" ref="P13" si="96">"TC7_"&amp;"0"&amp;$A12&amp;"ic_AOI_Attention_Ratio_[%]"</f>
        <v>TC7_07ic_AOI_Attention_Ratio_[%]</v>
      </c>
      <c r="Q13" t="str">
        <f t="shared" ref="Q13" si="97">"TC7_"&amp;"0"&amp;$A12&amp;"wheel_AOI_Attention_Ratio_[%]"</f>
        <v>TC7_07wheel_AOI_Attention_Ratio_[%]</v>
      </c>
      <c r="R13">
        <f t="shared" ref="R13:AA13" si="98">HLOOKUP(C13,$AG$1:$AKB$107,$B12,FALSE)</f>
        <v>69.634</v>
      </c>
      <c r="S13">
        <f t="shared" si="98"/>
        <v>0</v>
      </c>
      <c r="T13">
        <f t="shared" si="98"/>
        <v>0</v>
      </c>
      <c r="U13">
        <f t="shared" si="98"/>
        <v>0</v>
      </c>
      <c r="V13">
        <f t="shared" si="98"/>
        <v>0</v>
      </c>
      <c r="W13">
        <f t="shared" si="98"/>
        <v>71.965999999999994</v>
      </c>
      <c r="X13">
        <f t="shared" si="98"/>
        <v>0</v>
      </c>
      <c r="Y13">
        <f t="shared" si="98"/>
        <v>0</v>
      </c>
      <c r="Z13">
        <f t="shared" si="98"/>
        <v>0</v>
      </c>
      <c r="AA13">
        <f t="shared" si="98"/>
        <v>0</v>
      </c>
      <c r="AB13">
        <f t="shared" ref="AB13" si="99">HLOOKUP(M13,$AG$1:$AKB$107,$B12,FALSE)</f>
        <v>71.811999999999998</v>
      </c>
      <c r="AC13">
        <f t="shared" ref="AC13" si="100">HLOOKUP(N13,$AG$1:$AKB$107,$B12,FALSE)</f>
        <v>0</v>
      </c>
      <c r="AD13">
        <f t="shared" ref="AD13" si="101">HLOOKUP(O13,$AG$1:$AKB$107,$B12,FALSE)</f>
        <v>0</v>
      </c>
      <c r="AE13">
        <f t="shared" ref="AE13" si="102">HLOOKUP(P13,$AG$1:$AKB$107,$B12,FALSE)</f>
        <v>0</v>
      </c>
      <c r="AF13">
        <f t="shared" ref="AF13" si="103">HLOOKUP(Q13,$AG$1:$AKB$107,$B12,FALSE)</f>
        <v>0</v>
      </c>
      <c r="AG13">
        <v>69.634</v>
      </c>
      <c r="HF13">
        <v>71.965999999999994</v>
      </c>
      <c r="OE13">
        <v>71.811999999999998</v>
      </c>
    </row>
    <row r="14" spans="1:575" x14ac:dyDescent="0.25">
      <c r="A14" s="1">
        <v>8</v>
      </c>
      <c r="B14">
        <v>15</v>
      </c>
    </row>
    <row r="15" spans="1:575" x14ac:dyDescent="0.25">
      <c r="A15" s="1" t="s">
        <v>552</v>
      </c>
      <c r="C15" t="str">
        <f t="shared" ref="C15" si="104">"TC1__Duration_[s]"</f>
        <v>TC1__Duration_[s]</v>
      </c>
      <c r="D15" t="str">
        <f t="shared" ref="D15" si="105">"TC1_"&amp;"0"&amp;$A14&amp;"Surt_AOI_Attention_Ratio_[%]"</f>
        <v>TC1_08Surt_AOI_Attention_Ratio_[%]</v>
      </c>
      <c r="E15" t="str">
        <f t="shared" ref="E15" si="106">"TC1_"&amp;"0"&amp;$A14&amp;"street_AOI_Attention_Ratio_[%]"</f>
        <v>TC1_08street_AOI_Attention_Ratio_[%]</v>
      </c>
      <c r="F15" t="str">
        <f t="shared" ref="F15" si="107">"TC1_"&amp;"0"&amp;$A14&amp;"ic_AOI_Attention_Ratio_[%]"</f>
        <v>TC1_08ic_AOI_Attention_Ratio_[%]</v>
      </c>
      <c r="G15" t="str">
        <f t="shared" ref="G15" si="108">"TC1_"&amp;"0"&amp;$A14&amp;"wheel_AOI_Attention_Ratio_[%]"</f>
        <v>TC1_08wheel_AOI_Attention_Ratio_[%]</v>
      </c>
      <c r="H15" t="str">
        <f t="shared" ref="H15" si="109">"TC4__Duration_[s]"</f>
        <v>TC4__Duration_[s]</v>
      </c>
      <c r="I15" t="str">
        <f t="shared" ref="I15" si="110">"TC4_"&amp;"0"&amp;$A14&amp;"Surt_AOI_Attention_Ratio_[%]"</f>
        <v>TC4_08Surt_AOI_Attention_Ratio_[%]</v>
      </c>
      <c r="J15" t="str">
        <f t="shared" ref="J15" si="111">"TC4_"&amp;"0"&amp;$A14&amp;"street_AOI_Attention_Ratio_[%]"</f>
        <v>TC4_08street_AOI_Attention_Ratio_[%]</v>
      </c>
      <c r="K15" t="str">
        <f t="shared" ref="K15" si="112">"TC4_"&amp;"0"&amp;$A14&amp;"ic_AOI_Attention_Ratio_[%]"</f>
        <v>TC4_08ic_AOI_Attention_Ratio_[%]</v>
      </c>
      <c r="L15" t="str">
        <f t="shared" ref="L15" si="113">"TC4_"&amp;"0"&amp;$A14&amp;"wheel_AOI_Attention_Ratio_[%]"</f>
        <v>TC4_08wheel_AOI_Attention_Ratio_[%]</v>
      </c>
      <c r="M15" t="str">
        <f t="shared" ref="M15" si="114">"TC7__Duration_[s]"</f>
        <v>TC7__Duration_[s]</v>
      </c>
      <c r="N15" t="str">
        <f t="shared" ref="N15" si="115">"TC7_"&amp;"0"&amp;$A14&amp;"Surt_AOI_Attention_Ratio_[%]"</f>
        <v>TC7_08Surt_AOI_Attention_Ratio_[%]</v>
      </c>
      <c r="O15" t="str">
        <f t="shared" ref="O15" si="116">"TC7_"&amp;"0"&amp;$A14&amp;"street_AOI_Attention_Ratio_[%]"</f>
        <v>TC7_08street_AOI_Attention_Ratio_[%]</v>
      </c>
      <c r="P15" t="str">
        <f t="shared" ref="P15" si="117">"TC7_"&amp;"0"&amp;$A14&amp;"ic_AOI_Attention_Ratio_[%]"</f>
        <v>TC7_08ic_AOI_Attention_Ratio_[%]</v>
      </c>
      <c r="Q15" t="str">
        <f t="shared" ref="Q15" si="118">"TC7_"&amp;"0"&amp;$A14&amp;"wheel_AOI_Attention_Ratio_[%]"</f>
        <v>TC7_08wheel_AOI_Attention_Ratio_[%]</v>
      </c>
      <c r="R15">
        <f t="shared" ref="R15:AA15" si="119">HLOOKUP(C15,$AG$1:$AKB$107,$B14,FALSE)</f>
        <v>72.367000000000004</v>
      </c>
      <c r="S15">
        <f t="shared" si="119"/>
        <v>0</v>
      </c>
      <c r="T15">
        <f t="shared" si="119"/>
        <v>0</v>
      </c>
      <c r="U15">
        <f t="shared" si="119"/>
        <v>0</v>
      </c>
      <c r="V15">
        <f t="shared" si="119"/>
        <v>0</v>
      </c>
      <c r="W15">
        <f t="shared" si="119"/>
        <v>71.183999999999997</v>
      </c>
      <c r="X15">
        <f t="shared" si="119"/>
        <v>0</v>
      </c>
      <c r="Y15">
        <f t="shared" si="119"/>
        <v>0</v>
      </c>
      <c r="Z15">
        <f t="shared" si="119"/>
        <v>0</v>
      </c>
      <c r="AA15">
        <f t="shared" si="119"/>
        <v>0</v>
      </c>
      <c r="AB15">
        <f t="shared" ref="AB15" si="120">HLOOKUP(M15,$AG$1:$AKB$107,$B14,FALSE)</f>
        <v>71.933000000000007</v>
      </c>
      <c r="AC15">
        <f t="shared" ref="AC15" si="121">HLOOKUP(N15,$AG$1:$AKB$107,$B14,FALSE)</f>
        <v>0</v>
      </c>
      <c r="AD15">
        <f t="shared" ref="AD15" si="122">HLOOKUP(O15,$AG$1:$AKB$107,$B14,FALSE)</f>
        <v>0</v>
      </c>
      <c r="AE15">
        <f t="shared" ref="AE15" si="123">HLOOKUP(P15,$AG$1:$AKB$107,$B14,FALSE)</f>
        <v>0</v>
      </c>
      <c r="AF15">
        <f t="shared" ref="AF15" si="124">HLOOKUP(Q15,$AG$1:$AKB$107,$B14,FALSE)</f>
        <v>0</v>
      </c>
      <c r="AG15">
        <v>72.367000000000004</v>
      </c>
      <c r="HF15">
        <v>71.183999999999997</v>
      </c>
      <c r="OE15">
        <v>71.933000000000007</v>
      </c>
    </row>
    <row r="16" spans="1:575" x14ac:dyDescent="0.25">
      <c r="A16" s="1">
        <v>9</v>
      </c>
      <c r="B16">
        <v>17</v>
      </c>
    </row>
    <row r="17" spans="1:395" x14ac:dyDescent="0.25">
      <c r="A17" s="1" t="s">
        <v>553</v>
      </c>
      <c r="C17" t="str">
        <f t="shared" ref="C17" si="125">"TC1__Duration_[s]"</f>
        <v>TC1__Duration_[s]</v>
      </c>
      <c r="D17" t="str">
        <f t="shared" ref="D17" si="126">"TC1_"&amp;"0"&amp;$A16&amp;"Surt_AOI_Attention_Ratio_[%]"</f>
        <v>TC1_09Surt_AOI_Attention_Ratio_[%]</v>
      </c>
      <c r="E17" t="str">
        <f t="shared" ref="E17" si="127">"TC1_"&amp;"0"&amp;$A16&amp;"street_AOI_Attention_Ratio_[%]"</f>
        <v>TC1_09street_AOI_Attention_Ratio_[%]</v>
      </c>
      <c r="F17" t="str">
        <f t="shared" ref="F17" si="128">"TC1_"&amp;"0"&amp;$A16&amp;"ic_AOI_Attention_Ratio_[%]"</f>
        <v>TC1_09ic_AOI_Attention_Ratio_[%]</v>
      </c>
      <c r="G17" t="str">
        <f t="shared" ref="G17" si="129">"TC1_"&amp;"0"&amp;$A16&amp;"wheel_AOI_Attention_Ratio_[%]"</f>
        <v>TC1_09wheel_AOI_Attention_Ratio_[%]</v>
      </c>
      <c r="H17" t="str">
        <f t="shared" ref="H17" si="130">"TC4__Duration_[s]"</f>
        <v>TC4__Duration_[s]</v>
      </c>
      <c r="I17" t="str">
        <f t="shared" ref="I17" si="131">"TC4_"&amp;"0"&amp;$A16&amp;"Surt_AOI_Attention_Ratio_[%]"</f>
        <v>TC4_09Surt_AOI_Attention_Ratio_[%]</v>
      </c>
      <c r="J17" t="str">
        <f t="shared" ref="J17" si="132">"TC4_"&amp;"0"&amp;$A16&amp;"street_AOI_Attention_Ratio_[%]"</f>
        <v>TC4_09street_AOI_Attention_Ratio_[%]</v>
      </c>
      <c r="K17" t="str">
        <f t="shared" ref="K17" si="133">"TC4_"&amp;"0"&amp;$A16&amp;"ic_AOI_Attention_Ratio_[%]"</f>
        <v>TC4_09ic_AOI_Attention_Ratio_[%]</v>
      </c>
      <c r="L17" t="str">
        <f t="shared" ref="L17" si="134">"TC4_"&amp;"0"&amp;$A16&amp;"wheel_AOI_Attention_Ratio_[%]"</f>
        <v>TC4_09wheel_AOI_Attention_Ratio_[%]</v>
      </c>
      <c r="M17" t="str">
        <f t="shared" ref="M17" si="135">"TC7__Duration_[s]"</f>
        <v>TC7__Duration_[s]</v>
      </c>
      <c r="N17" t="str">
        <f t="shared" ref="N17" si="136">"TC7_"&amp;"0"&amp;$A16&amp;"Surt_AOI_Attention_Ratio_[%]"</f>
        <v>TC7_09Surt_AOI_Attention_Ratio_[%]</v>
      </c>
      <c r="O17" t="str">
        <f t="shared" ref="O17" si="137">"TC7_"&amp;"0"&amp;$A16&amp;"street_AOI_Attention_Ratio_[%]"</f>
        <v>TC7_09street_AOI_Attention_Ratio_[%]</v>
      </c>
      <c r="P17" t="str">
        <f t="shared" ref="P17" si="138">"TC7_"&amp;"0"&amp;$A16&amp;"ic_AOI_Attention_Ratio_[%]"</f>
        <v>TC7_09ic_AOI_Attention_Ratio_[%]</v>
      </c>
      <c r="Q17" t="str">
        <f t="shared" ref="Q17" si="139">"TC7_"&amp;"0"&amp;$A16&amp;"wheel_AOI_Attention_Ratio_[%]"</f>
        <v>TC7_09wheel_AOI_Attention_Ratio_[%]</v>
      </c>
      <c r="R17">
        <f t="shared" ref="R17:AA17" si="140">HLOOKUP(C17,$AG$1:$AKB$107,$B16,FALSE)</f>
        <v>70.668000000000006</v>
      </c>
      <c r="S17">
        <f t="shared" si="140"/>
        <v>0</v>
      </c>
      <c r="T17">
        <f t="shared" si="140"/>
        <v>0</v>
      </c>
      <c r="U17">
        <f t="shared" si="140"/>
        <v>0</v>
      </c>
      <c r="V17">
        <f t="shared" si="140"/>
        <v>0</v>
      </c>
      <c r="W17">
        <f t="shared" si="140"/>
        <v>69.394000000000005</v>
      </c>
      <c r="X17">
        <f t="shared" si="140"/>
        <v>0</v>
      </c>
      <c r="Y17">
        <f t="shared" si="140"/>
        <v>0</v>
      </c>
      <c r="Z17">
        <f t="shared" si="140"/>
        <v>0</v>
      </c>
      <c r="AA17">
        <f t="shared" si="140"/>
        <v>0</v>
      </c>
      <c r="AB17">
        <f t="shared" ref="AB17" si="141">HLOOKUP(M17,$AG$1:$AKB$107,$B16,FALSE)</f>
        <v>69.887</v>
      </c>
      <c r="AC17">
        <f t="shared" ref="AC17" si="142">HLOOKUP(N17,$AG$1:$AKB$107,$B16,FALSE)</f>
        <v>0</v>
      </c>
      <c r="AD17">
        <f t="shared" ref="AD17" si="143">HLOOKUP(O17,$AG$1:$AKB$107,$B16,FALSE)</f>
        <v>0</v>
      </c>
      <c r="AE17">
        <f t="shared" ref="AE17" si="144">HLOOKUP(P17,$AG$1:$AKB$107,$B16,FALSE)</f>
        <v>0</v>
      </c>
      <c r="AF17">
        <f t="shared" ref="AF17" si="145">HLOOKUP(Q17,$AG$1:$AKB$107,$B16,FALSE)</f>
        <v>0</v>
      </c>
      <c r="AG17">
        <v>70.668000000000006</v>
      </c>
      <c r="HF17">
        <v>69.394000000000005</v>
      </c>
      <c r="OE17">
        <v>69.887</v>
      </c>
    </row>
    <row r="18" spans="1:395" x14ac:dyDescent="0.25">
      <c r="A18" s="1">
        <v>10</v>
      </c>
      <c r="B18">
        <v>19</v>
      </c>
    </row>
    <row r="19" spans="1:395" x14ac:dyDescent="0.25">
      <c r="A19" s="1" t="s">
        <v>554</v>
      </c>
      <c r="C19" t="str">
        <f t="shared" ref="C19" si="146">"TC1__Duration_[s]"</f>
        <v>TC1__Duration_[s]</v>
      </c>
      <c r="D19" t="str">
        <f>"TC1_"&amp;$A18&amp;"Surt_AOI_Attention_Ratio_[%]"</f>
        <v>TC1_10Surt_AOI_Attention_Ratio_[%]</v>
      </c>
      <c r="E19" t="str">
        <f>"TC1_"&amp;$A18&amp;"street_AOI_Attention_Ratio_[%]"</f>
        <v>TC1_10street_AOI_Attention_Ratio_[%]</v>
      </c>
      <c r="F19" t="str">
        <f>"TC1_"&amp;$A18&amp;"ic_AOI_Attention_Ratio_[%]"</f>
        <v>TC1_10ic_AOI_Attention_Ratio_[%]</v>
      </c>
      <c r="G19" t="str">
        <f>"TC1_"&amp;$A18&amp;"wheel_AOI_Attention_Ratio_[%]"</f>
        <v>TC1_10wheel_AOI_Attention_Ratio_[%]</v>
      </c>
      <c r="H19" t="str">
        <f t="shared" ref="H19:H81" si="147">"TC4__Duration_[s]"</f>
        <v>TC4__Duration_[s]</v>
      </c>
      <c r="I19" t="str">
        <f>"TC4_"&amp;$A18&amp;"Surt_AOI_Attention_Ratio_[%]"</f>
        <v>TC4_10Surt_AOI_Attention_Ratio_[%]</v>
      </c>
      <c r="J19" t="str">
        <f>"TC4_"&amp;$A18&amp;"street_AOI_Attention_Ratio_[%]"</f>
        <v>TC4_10street_AOI_Attention_Ratio_[%]</v>
      </c>
      <c r="K19" t="str">
        <f>"TC4_"&amp;$A18&amp;"ic_AOI_Attention_Ratio_[%]"</f>
        <v>TC4_10ic_AOI_Attention_Ratio_[%]</v>
      </c>
      <c r="L19" t="str">
        <f>"TC4_"&amp;$A18&amp;"wheel_AOI_Attention_Ratio_[%]"</f>
        <v>TC4_10wheel_AOI_Attention_Ratio_[%]</v>
      </c>
      <c r="M19" t="str">
        <f t="shared" ref="M19:M59" si="148">"TC7__Duration_[s]"</f>
        <v>TC7__Duration_[s]</v>
      </c>
      <c r="N19" t="str">
        <f>"TC7_"&amp;$A18&amp;"Surt_AOI_Attention_Ratio_[%]"</f>
        <v>TC7_10Surt_AOI_Attention_Ratio_[%]</v>
      </c>
      <c r="O19" t="str">
        <f>"TC7_"&amp;$A18&amp;"street_AOI_Attention_Ratio_[%]"</f>
        <v>TC7_10street_AOI_Attention_Ratio_[%]</v>
      </c>
      <c r="P19" t="str">
        <f>"TC7_"&amp;$A18&amp;"ic_AOI_Attention_Ratio_[%]"</f>
        <v>TC7_10ic_AOI_Attention_Ratio_[%]</v>
      </c>
      <c r="Q19" t="str">
        <f>"TC7_"&amp;$A18&amp;"wheel_AOI_Attention_Ratio_[%]"</f>
        <v>TC7_10wheel_AOI_Attention_Ratio_[%]</v>
      </c>
      <c r="R19">
        <f t="shared" ref="R19:AA19" si="149">HLOOKUP(C19,$AG$1:$AKB$107,$B18,FALSE)</f>
        <v>70.268000000000001</v>
      </c>
      <c r="S19">
        <f t="shared" si="149"/>
        <v>0</v>
      </c>
      <c r="T19">
        <f t="shared" si="149"/>
        <v>0</v>
      </c>
      <c r="U19">
        <f t="shared" si="149"/>
        <v>0</v>
      </c>
      <c r="V19">
        <f t="shared" si="149"/>
        <v>0</v>
      </c>
      <c r="W19">
        <f t="shared" si="149"/>
        <v>71.975999999999999</v>
      </c>
      <c r="X19">
        <f t="shared" si="149"/>
        <v>0</v>
      </c>
      <c r="Y19">
        <f t="shared" si="149"/>
        <v>0</v>
      </c>
      <c r="Z19">
        <f t="shared" si="149"/>
        <v>0</v>
      </c>
      <c r="AA19">
        <f t="shared" si="149"/>
        <v>0</v>
      </c>
      <c r="AB19">
        <f t="shared" ref="AB19" si="150">HLOOKUP(M19,$AG$1:$AKB$107,$B18,FALSE)</f>
        <v>71.917000000000002</v>
      </c>
      <c r="AC19">
        <f t="shared" ref="AC19" si="151">HLOOKUP(N19,$AG$1:$AKB$107,$B18,FALSE)</f>
        <v>0</v>
      </c>
      <c r="AD19">
        <f t="shared" ref="AD19" si="152">HLOOKUP(O19,$AG$1:$AKB$107,$B18,FALSE)</f>
        <v>0</v>
      </c>
      <c r="AE19">
        <f t="shared" ref="AE19" si="153">HLOOKUP(P19,$AG$1:$AKB$107,$B18,FALSE)</f>
        <v>0</v>
      </c>
      <c r="AF19">
        <f t="shared" ref="AF19" si="154">HLOOKUP(Q19,$AG$1:$AKB$107,$B18,FALSE)</f>
        <v>0</v>
      </c>
      <c r="AG19">
        <v>70.268000000000001</v>
      </c>
      <c r="HF19">
        <v>71.975999999999999</v>
      </c>
      <c r="OE19">
        <v>71.917000000000002</v>
      </c>
    </row>
    <row r="20" spans="1:395" x14ac:dyDescent="0.25">
      <c r="A20" s="1">
        <v>11</v>
      </c>
      <c r="B20">
        <v>21</v>
      </c>
    </row>
    <row r="21" spans="1:395" x14ac:dyDescent="0.25">
      <c r="A21" s="1" t="s">
        <v>555</v>
      </c>
      <c r="C21" t="str">
        <f t="shared" ref="C21" si="155">"TC1__Duration_[s]"</f>
        <v>TC1__Duration_[s]</v>
      </c>
      <c r="D21" t="str">
        <f>"TC1_"&amp;$A20&amp;"Surt_AOI_Attention_Ratio_[%]"</f>
        <v>TC1_11Surt_AOI_Attention_Ratio_[%]</v>
      </c>
      <c r="E21" t="str">
        <f>"TC1_"&amp;$A20&amp;"street_AOI_Attention_Ratio_[%]"</f>
        <v>TC1_11street_AOI_Attention_Ratio_[%]</v>
      </c>
      <c r="F21" t="str">
        <f t="shared" ref="F21" si="156">"TC1_"&amp;$A20&amp;"ic_AOI_Attention_Ratio_[%]"</f>
        <v>TC1_11ic_AOI_Attention_Ratio_[%]</v>
      </c>
      <c r="G21" t="str">
        <f t="shared" ref="G21" si="157">"TC1_"&amp;$A20&amp;"wheel_AOI_Attention_Ratio_[%]"</f>
        <v>TC1_11wheel_AOI_Attention_Ratio_[%]</v>
      </c>
      <c r="H21" t="str">
        <f t="shared" si="147"/>
        <v>TC4__Duration_[s]</v>
      </c>
      <c r="I21" t="str">
        <f t="shared" ref="I21" si="158">"TC4_"&amp;$A20&amp;"Surt_AOI_Attention_Ratio_[%]"</f>
        <v>TC4_11Surt_AOI_Attention_Ratio_[%]</v>
      </c>
      <c r="J21" t="str">
        <f t="shared" ref="J21" si="159">"TC4_"&amp;$A20&amp;"street_AOI_Attention_Ratio_[%]"</f>
        <v>TC4_11street_AOI_Attention_Ratio_[%]</v>
      </c>
      <c r="K21" t="str">
        <f t="shared" ref="K21" si="160">"TC4_"&amp;$A20&amp;"ic_AOI_Attention_Ratio_[%]"</f>
        <v>TC4_11ic_AOI_Attention_Ratio_[%]</v>
      </c>
      <c r="L21" t="str">
        <f t="shared" ref="L21" si="161">"TC4_"&amp;$A20&amp;"wheel_AOI_Attention_Ratio_[%]"</f>
        <v>TC4_11wheel_AOI_Attention_Ratio_[%]</v>
      </c>
      <c r="M21" t="str">
        <f t="shared" ref="M21" si="162">"TC7__Duration_[s]"</f>
        <v>TC7__Duration_[s]</v>
      </c>
      <c r="N21" t="str">
        <f t="shared" ref="N21" si="163">"TC7_"&amp;$A20&amp;"Surt_AOI_Attention_Ratio_[%]"</f>
        <v>TC7_11Surt_AOI_Attention_Ratio_[%]</v>
      </c>
      <c r="O21" t="str">
        <f t="shared" ref="O21" si="164">"TC7_"&amp;$A20&amp;"street_AOI_Attention_Ratio_[%]"</f>
        <v>TC7_11street_AOI_Attention_Ratio_[%]</v>
      </c>
      <c r="P21" t="str">
        <f t="shared" ref="P21" si="165">"TC7_"&amp;$A20&amp;"ic_AOI_Attention_Ratio_[%]"</f>
        <v>TC7_11ic_AOI_Attention_Ratio_[%]</v>
      </c>
      <c r="Q21" t="str">
        <f t="shared" ref="Q21" si="166">"TC7_"&amp;$A20&amp;"wheel_AOI_Attention_Ratio_[%]"</f>
        <v>TC7_11wheel_AOI_Attention_Ratio_[%]</v>
      </c>
      <c r="R21">
        <f t="shared" ref="R21:AA21" si="167">HLOOKUP(C21,$AG$1:$AKB$107,$B20,FALSE)</f>
        <v>72.613</v>
      </c>
      <c r="S21">
        <f t="shared" si="167"/>
        <v>0</v>
      </c>
      <c r="T21">
        <f t="shared" si="167"/>
        <v>0</v>
      </c>
      <c r="U21">
        <f t="shared" si="167"/>
        <v>0</v>
      </c>
      <c r="V21">
        <f t="shared" si="167"/>
        <v>0</v>
      </c>
      <c r="W21">
        <f t="shared" si="167"/>
        <v>72.117999999999995</v>
      </c>
      <c r="X21">
        <f t="shared" si="167"/>
        <v>0</v>
      </c>
      <c r="Y21">
        <f t="shared" si="167"/>
        <v>0</v>
      </c>
      <c r="Z21">
        <f t="shared" si="167"/>
        <v>0</v>
      </c>
      <c r="AA21">
        <f t="shared" si="167"/>
        <v>0</v>
      </c>
      <c r="AB21">
        <f t="shared" ref="AB21" si="168">HLOOKUP(M21,$AG$1:$AKB$107,$B20,FALSE)</f>
        <v>71.361999999999995</v>
      </c>
      <c r="AC21">
        <f t="shared" ref="AC21" si="169">HLOOKUP(N21,$AG$1:$AKB$107,$B20,FALSE)</f>
        <v>0</v>
      </c>
      <c r="AD21">
        <f t="shared" ref="AD21" si="170">HLOOKUP(O21,$AG$1:$AKB$107,$B20,FALSE)</f>
        <v>0</v>
      </c>
      <c r="AE21">
        <f t="shared" ref="AE21" si="171">HLOOKUP(P21,$AG$1:$AKB$107,$B20,FALSE)</f>
        <v>0</v>
      </c>
      <c r="AF21">
        <f t="shared" ref="AF21" si="172">HLOOKUP(Q21,$AG$1:$AKB$107,$B20,FALSE)</f>
        <v>0</v>
      </c>
      <c r="AG21">
        <v>72.613</v>
      </c>
      <c r="HF21">
        <v>72.117999999999995</v>
      </c>
      <c r="OE21">
        <v>71.361999999999995</v>
      </c>
    </row>
    <row r="22" spans="1:395" x14ac:dyDescent="0.25">
      <c r="A22" s="1">
        <v>12</v>
      </c>
      <c r="B22">
        <v>23</v>
      </c>
    </row>
    <row r="23" spans="1:395" x14ac:dyDescent="0.25">
      <c r="A23" s="1" t="s">
        <v>556</v>
      </c>
      <c r="C23" t="str">
        <f t="shared" ref="C23" si="173">"TC1__Duration_[s]"</f>
        <v>TC1__Duration_[s]</v>
      </c>
      <c r="D23" t="str">
        <f t="shared" ref="D23" si="174">"TC1_"&amp;$A22&amp;"Surt_AOI_Attention_Ratio_[%]"</f>
        <v>TC1_12Surt_AOI_Attention_Ratio_[%]</v>
      </c>
      <c r="E23" t="str">
        <f t="shared" ref="E23" si="175">"TC1_"&amp;$A22&amp;"street_AOI_Attention_Ratio_[%]"</f>
        <v>TC1_12street_AOI_Attention_Ratio_[%]</v>
      </c>
      <c r="F23" t="str">
        <f t="shared" ref="F23" si="176">"TC1_"&amp;$A22&amp;"ic_AOI_Attention_Ratio_[%]"</f>
        <v>TC1_12ic_AOI_Attention_Ratio_[%]</v>
      </c>
      <c r="G23" t="str">
        <f t="shared" ref="G23" si="177">"TC1_"&amp;$A22&amp;"wheel_AOI_Attention_Ratio_[%]"</f>
        <v>TC1_12wheel_AOI_Attention_Ratio_[%]</v>
      </c>
      <c r="H23" t="str">
        <f t="shared" si="147"/>
        <v>TC4__Duration_[s]</v>
      </c>
      <c r="I23" t="str">
        <f t="shared" ref="I23" si="178">"TC4_"&amp;$A22&amp;"Surt_AOI_Attention_Ratio_[%]"</f>
        <v>TC4_12Surt_AOI_Attention_Ratio_[%]</v>
      </c>
      <c r="J23" t="str">
        <f t="shared" ref="J23" si="179">"TC4_"&amp;$A22&amp;"street_AOI_Attention_Ratio_[%]"</f>
        <v>TC4_12street_AOI_Attention_Ratio_[%]</v>
      </c>
      <c r="K23" t="str">
        <f t="shared" ref="K23" si="180">"TC4_"&amp;$A22&amp;"ic_AOI_Attention_Ratio_[%]"</f>
        <v>TC4_12ic_AOI_Attention_Ratio_[%]</v>
      </c>
      <c r="L23" t="str">
        <f t="shared" ref="L23" si="181">"TC4_"&amp;$A22&amp;"wheel_AOI_Attention_Ratio_[%]"</f>
        <v>TC4_12wheel_AOI_Attention_Ratio_[%]</v>
      </c>
      <c r="M23" t="str">
        <f t="shared" ref="M23" si="182">"TC7__Duration_[s]"</f>
        <v>TC7__Duration_[s]</v>
      </c>
      <c r="N23" t="str">
        <f t="shared" ref="N23" si="183">"TC7_"&amp;$A22&amp;"Surt_AOI_Attention_Ratio_[%]"</f>
        <v>TC7_12Surt_AOI_Attention_Ratio_[%]</v>
      </c>
      <c r="O23" t="str">
        <f t="shared" ref="O23" si="184">"TC7_"&amp;$A22&amp;"street_AOI_Attention_Ratio_[%]"</f>
        <v>TC7_12street_AOI_Attention_Ratio_[%]</v>
      </c>
      <c r="P23" t="str">
        <f t="shared" ref="P23" si="185">"TC7_"&amp;$A22&amp;"ic_AOI_Attention_Ratio_[%]"</f>
        <v>TC7_12ic_AOI_Attention_Ratio_[%]</v>
      </c>
      <c r="Q23" t="str">
        <f t="shared" ref="Q23" si="186">"TC7_"&amp;$A22&amp;"wheel_AOI_Attention_Ratio_[%]"</f>
        <v>TC7_12wheel_AOI_Attention_Ratio_[%]</v>
      </c>
      <c r="R23">
        <f t="shared" ref="R23:AA23" si="187">HLOOKUP(C23,$AG$1:$AKB$107,$B22,FALSE)</f>
        <v>69.629000000000005</v>
      </c>
      <c r="S23">
        <f t="shared" si="187"/>
        <v>0</v>
      </c>
      <c r="T23">
        <f t="shared" si="187"/>
        <v>0</v>
      </c>
      <c r="U23">
        <f t="shared" si="187"/>
        <v>0</v>
      </c>
      <c r="V23">
        <f t="shared" si="187"/>
        <v>0</v>
      </c>
      <c r="W23">
        <f t="shared" si="187"/>
        <v>0</v>
      </c>
      <c r="X23">
        <f t="shared" si="187"/>
        <v>0</v>
      </c>
      <c r="Y23">
        <f t="shared" si="187"/>
        <v>0</v>
      </c>
      <c r="Z23">
        <f t="shared" si="187"/>
        <v>0</v>
      </c>
      <c r="AA23">
        <f t="shared" si="187"/>
        <v>0</v>
      </c>
      <c r="AB23">
        <f t="shared" ref="AB23" si="188">HLOOKUP(M23,$AG$1:$AKB$107,$B22,FALSE)</f>
        <v>0</v>
      </c>
      <c r="AC23">
        <f t="shared" ref="AC23" si="189">HLOOKUP(N23,$AG$1:$AKB$107,$B22,FALSE)</f>
        <v>0</v>
      </c>
      <c r="AD23">
        <f t="shared" ref="AD23" si="190">HLOOKUP(O23,$AG$1:$AKB$107,$B22,FALSE)</f>
        <v>0</v>
      </c>
      <c r="AE23">
        <f t="shared" ref="AE23" si="191">HLOOKUP(P23,$AG$1:$AKB$107,$B22,FALSE)</f>
        <v>0</v>
      </c>
      <c r="AF23">
        <f t="shared" ref="AF23" si="192">HLOOKUP(Q23,$AG$1:$AKB$107,$B22,FALSE)</f>
        <v>0</v>
      </c>
      <c r="AG23">
        <v>69.629000000000005</v>
      </c>
      <c r="HF23">
        <v>0</v>
      </c>
      <c r="OE23">
        <v>0</v>
      </c>
    </row>
    <row r="24" spans="1:395" x14ac:dyDescent="0.25">
      <c r="A24" s="1">
        <v>12</v>
      </c>
      <c r="B24">
        <v>25</v>
      </c>
    </row>
    <row r="25" spans="1:395" x14ac:dyDescent="0.25">
      <c r="A25" s="1" t="s">
        <v>557</v>
      </c>
      <c r="C25" t="str">
        <f t="shared" ref="C25:C87" si="193">"TC1__Duration_[s]"</f>
        <v>TC1__Duration_[s]</v>
      </c>
      <c r="D25" t="str">
        <f t="shared" ref="D25" si="194">"TC1_"&amp;$A24&amp;"Surt_AOI_Attention_Ratio_[%]"</f>
        <v>TC1_12Surt_AOI_Attention_Ratio_[%]</v>
      </c>
      <c r="E25" t="str">
        <f t="shared" ref="E25" si="195">"TC1_"&amp;$A24&amp;"street_AOI_Attention_Ratio_[%]"</f>
        <v>TC1_12street_AOI_Attention_Ratio_[%]</v>
      </c>
      <c r="F25" t="str">
        <f t="shared" ref="F25" si="196">"TC1_"&amp;$A24&amp;"ic_AOI_Attention_Ratio_[%]"</f>
        <v>TC1_12ic_AOI_Attention_Ratio_[%]</v>
      </c>
      <c r="G25" t="str">
        <f t="shared" ref="G25" si="197">"TC1_"&amp;$A24&amp;"wheel_AOI_Attention_Ratio_[%]"</f>
        <v>TC1_12wheel_AOI_Attention_Ratio_[%]</v>
      </c>
      <c r="H25" t="str">
        <f t="shared" si="147"/>
        <v>TC4__Duration_[s]</v>
      </c>
      <c r="I25" t="str">
        <f t="shared" ref="I25" si="198">"TC4_"&amp;$A24&amp;"Surt_AOI_Attention_Ratio_[%]"</f>
        <v>TC4_12Surt_AOI_Attention_Ratio_[%]</v>
      </c>
      <c r="J25" t="str">
        <f t="shared" ref="J25" si="199">"TC4_"&amp;$A24&amp;"street_AOI_Attention_Ratio_[%]"</f>
        <v>TC4_12street_AOI_Attention_Ratio_[%]</v>
      </c>
      <c r="K25" t="str">
        <f t="shared" ref="K25" si="200">"TC4_"&amp;$A24&amp;"ic_AOI_Attention_Ratio_[%]"</f>
        <v>TC4_12ic_AOI_Attention_Ratio_[%]</v>
      </c>
      <c r="L25" t="str">
        <f t="shared" ref="L25" si="201">"TC4_"&amp;$A24&amp;"wheel_AOI_Attention_Ratio_[%]"</f>
        <v>TC4_12wheel_AOI_Attention_Ratio_[%]</v>
      </c>
      <c r="M25" t="str">
        <f t="shared" ref="M25" si="202">"TC7__Duration_[s]"</f>
        <v>TC7__Duration_[s]</v>
      </c>
      <c r="N25" t="str">
        <f t="shared" ref="N25" si="203">"TC7_"&amp;$A24&amp;"Surt_AOI_Attention_Ratio_[%]"</f>
        <v>TC7_12Surt_AOI_Attention_Ratio_[%]</v>
      </c>
      <c r="O25" t="str">
        <f t="shared" ref="O25" si="204">"TC7_"&amp;$A24&amp;"street_AOI_Attention_Ratio_[%]"</f>
        <v>TC7_12street_AOI_Attention_Ratio_[%]</v>
      </c>
      <c r="P25" t="str">
        <f t="shared" ref="P25" si="205">"TC7_"&amp;$A24&amp;"ic_AOI_Attention_Ratio_[%]"</f>
        <v>TC7_12ic_AOI_Attention_Ratio_[%]</v>
      </c>
      <c r="Q25" t="str">
        <f t="shared" ref="Q25" si="206">"TC7_"&amp;$A24&amp;"wheel_AOI_Attention_Ratio_[%]"</f>
        <v>TC7_12wheel_AOI_Attention_Ratio_[%]</v>
      </c>
      <c r="R25">
        <f t="shared" ref="R25:AA25" si="207">HLOOKUP(C25,$AG$1:$AKB$107,$B24,FALSE)</f>
        <v>0</v>
      </c>
      <c r="S25">
        <f t="shared" si="207"/>
        <v>0</v>
      </c>
      <c r="T25">
        <f t="shared" si="207"/>
        <v>0</v>
      </c>
      <c r="U25">
        <f t="shared" si="207"/>
        <v>0</v>
      </c>
      <c r="V25">
        <f t="shared" si="207"/>
        <v>0</v>
      </c>
      <c r="W25">
        <f t="shared" si="207"/>
        <v>58.652000000000001</v>
      </c>
      <c r="X25">
        <f t="shared" si="207"/>
        <v>0</v>
      </c>
      <c r="Y25">
        <f t="shared" si="207"/>
        <v>0</v>
      </c>
      <c r="Z25">
        <f t="shared" si="207"/>
        <v>0</v>
      </c>
      <c r="AA25">
        <f t="shared" si="207"/>
        <v>0</v>
      </c>
      <c r="AB25">
        <f t="shared" ref="AB25" si="208">HLOOKUP(M25,$AG$1:$AKB$107,$B24,FALSE)</f>
        <v>72.078999999999994</v>
      </c>
      <c r="AC25">
        <f t="shared" ref="AC25" si="209">HLOOKUP(N25,$AG$1:$AKB$107,$B24,FALSE)</f>
        <v>0</v>
      </c>
      <c r="AD25">
        <f t="shared" ref="AD25" si="210">HLOOKUP(O25,$AG$1:$AKB$107,$B24,FALSE)</f>
        <v>0</v>
      </c>
      <c r="AE25">
        <f t="shared" ref="AE25" si="211">HLOOKUP(P25,$AG$1:$AKB$107,$B24,FALSE)</f>
        <v>0</v>
      </c>
      <c r="AF25">
        <f t="shared" ref="AF25" si="212">HLOOKUP(Q25,$AG$1:$AKB$107,$B24,FALSE)</f>
        <v>0</v>
      </c>
      <c r="AG25">
        <v>0</v>
      </c>
      <c r="HF25">
        <v>58.652000000000001</v>
      </c>
      <c r="OE25">
        <v>72.078999999999994</v>
      </c>
    </row>
    <row r="26" spans="1:395" x14ac:dyDescent="0.25">
      <c r="A26" s="1">
        <v>13</v>
      </c>
      <c r="B26">
        <v>27</v>
      </c>
    </row>
    <row r="27" spans="1:395" x14ac:dyDescent="0.25">
      <c r="A27" s="1" t="s">
        <v>558</v>
      </c>
      <c r="C27" t="str">
        <f t="shared" ref="C27:C57" si="213">"TC1__Duration_[s]"</f>
        <v>TC1__Duration_[s]</v>
      </c>
      <c r="D27" t="str">
        <f t="shared" ref="D27" si="214">"TC1_"&amp;$A26&amp;"Surt_AOI_Attention_Ratio_[%]"</f>
        <v>TC1_13Surt_AOI_Attention_Ratio_[%]</v>
      </c>
      <c r="E27" t="str">
        <f t="shared" ref="E27" si="215">"TC1_"&amp;$A26&amp;"street_AOI_Attention_Ratio_[%]"</f>
        <v>TC1_13street_AOI_Attention_Ratio_[%]</v>
      </c>
      <c r="F27" t="str">
        <f t="shared" ref="F27" si="216">"TC1_"&amp;$A26&amp;"ic_AOI_Attention_Ratio_[%]"</f>
        <v>TC1_13ic_AOI_Attention_Ratio_[%]</v>
      </c>
      <c r="G27" t="str">
        <f t="shared" ref="G27" si="217">"TC1_"&amp;$A26&amp;"wheel_AOI_Attention_Ratio_[%]"</f>
        <v>TC1_13wheel_AOI_Attention_Ratio_[%]</v>
      </c>
      <c r="H27" t="str">
        <f t="shared" si="147"/>
        <v>TC4__Duration_[s]</v>
      </c>
      <c r="I27" t="str">
        <f t="shared" ref="I27" si="218">"TC4_"&amp;$A26&amp;"Surt_AOI_Attention_Ratio_[%]"</f>
        <v>TC4_13Surt_AOI_Attention_Ratio_[%]</v>
      </c>
      <c r="J27" t="str">
        <f t="shared" ref="J27" si="219">"TC4_"&amp;$A26&amp;"street_AOI_Attention_Ratio_[%]"</f>
        <v>TC4_13street_AOI_Attention_Ratio_[%]</v>
      </c>
      <c r="K27" t="str">
        <f t="shared" ref="K27" si="220">"TC4_"&amp;$A26&amp;"ic_AOI_Attention_Ratio_[%]"</f>
        <v>TC4_13ic_AOI_Attention_Ratio_[%]</v>
      </c>
      <c r="L27" t="str">
        <f t="shared" ref="L27" si="221">"TC4_"&amp;$A26&amp;"wheel_AOI_Attention_Ratio_[%]"</f>
        <v>TC4_13wheel_AOI_Attention_Ratio_[%]</v>
      </c>
      <c r="M27" t="str">
        <f t="shared" si="148"/>
        <v>TC7__Duration_[s]</v>
      </c>
      <c r="N27" t="str">
        <f t="shared" ref="N27" si="222">"TC7_"&amp;$A26&amp;"Surt_AOI_Attention_Ratio_[%]"</f>
        <v>TC7_13Surt_AOI_Attention_Ratio_[%]</v>
      </c>
      <c r="O27" t="str">
        <f t="shared" ref="O27" si="223">"TC7_"&amp;$A26&amp;"street_AOI_Attention_Ratio_[%]"</f>
        <v>TC7_13street_AOI_Attention_Ratio_[%]</v>
      </c>
      <c r="P27" t="str">
        <f t="shared" ref="P27" si="224">"TC7_"&amp;$A26&amp;"ic_AOI_Attention_Ratio_[%]"</f>
        <v>TC7_13ic_AOI_Attention_Ratio_[%]</v>
      </c>
      <c r="Q27" t="str">
        <f t="shared" ref="Q27" si="225">"TC7_"&amp;$A26&amp;"wheel_AOI_Attention_Ratio_[%]"</f>
        <v>TC7_13wheel_AOI_Attention_Ratio_[%]</v>
      </c>
      <c r="R27">
        <f t="shared" ref="R27:AA27" si="226">HLOOKUP(C27,$AG$1:$AKB$107,$B26,FALSE)</f>
        <v>67.811000000000007</v>
      </c>
      <c r="S27">
        <f t="shared" si="226"/>
        <v>0</v>
      </c>
      <c r="T27">
        <f t="shared" si="226"/>
        <v>0</v>
      </c>
      <c r="U27">
        <f t="shared" si="226"/>
        <v>0</v>
      </c>
      <c r="V27">
        <f t="shared" si="226"/>
        <v>0</v>
      </c>
      <c r="W27">
        <f t="shared" si="226"/>
        <v>72.350999999999999</v>
      </c>
      <c r="X27">
        <f t="shared" si="226"/>
        <v>0</v>
      </c>
      <c r="Y27">
        <f t="shared" si="226"/>
        <v>0</v>
      </c>
      <c r="Z27">
        <f t="shared" si="226"/>
        <v>0</v>
      </c>
      <c r="AA27">
        <f t="shared" si="226"/>
        <v>0</v>
      </c>
      <c r="AB27">
        <f t="shared" ref="AB27" si="227">HLOOKUP(M27,$AG$1:$AKB$107,$B26,FALSE)</f>
        <v>72.504999999999995</v>
      </c>
      <c r="AC27">
        <f t="shared" ref="AC27" si="228">HLOOKUP(N27,$AG$1:$AKB$107,$B26,FALSE)</f>
        <v>0</v>
      </c>
      <c r="AD27">
        <f t="shared" ref="AD27" si="229">HLOOKUP(O27,$AG$1:$AKB$107,$B26,FALSE)</f>
        <v>0</v>
      </c>
      <c r="AE27">
        <f t="shared" ref="AE27" si="230">HLOOKUP(P27,$AG$1:$AKB$107,$B26,FALSE)</f>
        <v>0</v>
      </c>
      <c r="AF27">
        <f t="shared" ref="AF27" si="231">HLOOKUP(Q27,$AG$1:$AKB$107,$B26,FALSE)</f>
        <v>0</v>
      </c>
      <c r="AG27">
        <v>67.811000000000007</v>
      </c>
      <c r="HF27">
        <v>72.350999999999999</v>
      </c>
      <c r="OE27">
        <v>72.504999999999995</v>
      </c>
    </row>
    <row r="28" spans="1:395" x14ac:dyDescent="0.25">
      <c r="A28" s="1">
        <v>15</v>
      </c>
      <c r="B28">
        <v>29</v>
      </c>
    </row>
    <row r="29" spans="1:395" x14ac:dyDescent="0.25">
      <c r="A29" s="1" t="s">
        <v>559</v>
      </c>
      <c r="C29" t="str">
        <f t="shared" ref="C29:C59" si="232">"TC1__Duration_[s]"</f>
        <v>TC1__Duration_[s]</v>
      </c>
      <c r="D29" t="str">
        <f t="shared" ref="D29" si="233">"TC1_"&amp;$A28&amp;"Surt_AOI_Attention_Ratio_[%]"</f>
        <v>TC1_15Surt_AOI_Attention_Ratio_[%]</v>
      </c>
      <c r="E29" t="str">
        <f t="shared" ref="E29" si="234">"TC1_"&amp;$A28&amp;"street_AOI_Attention_Ratio_[%]"</f>
        <v>TC1_15street_AOI_Attention_Ratio_[%]</v>
      </c>
      <c r="F29" t="str">
        <f t="shared" ref="F29" si="235">"TC1_"&amp;$A28&amp;"ic_AOI_Attention_Ratio_[%]"</f>
        <v>TC1_15ic_AOI_Attention_Ratio_[%]</v>
      </c>
      <c r="G29" t="str">
        <f t="shared" ref="G29" si="236">"TC1_"&amp;$A28&amp;"wheel_AOI_Attention_Ratio_[%]"</f>
        <v>TC1_15wheel_AOI_Attention_Ratio_[%]</v>
      </c>
      <c r="H29" t="str">
        <f t="shared" si="147"/>
        <v>TC4__Duration_[s]</v>
      </c>
      <c r="I29" t="str">
        <f t="shared" ref="I29" si="237">"TC4_"&amp;$A28&amp;"Surt_AOI_Attention_Ratio_[%]"</f>
        <v>TC4_15Surt_AOI_Attention_Ratio_[%]</v>
      </c>
      <c r="J29" t="str">
        <f t="shared" ref="J29" si="238">"TC4_"&amp;$A28&amp;"street_AOI_Attention_Ratio_[%]"</f>
        <v>TC4_15street_AOI_Attention_Ratio_[%]</v>
      </c>
      <c r="K29" t="str">
        <f t="shared" ref="K29" si="239">"TC4_"&amp;$A28&amp;"ic_AOI_Attention_Ratio_[%]"</f>
        <v>TC4_15ic_AOI_Attention_Ratio_[%]</v>
      </c>
      <c r="L29" t="str">
        <f t="shared" ref="L29" si="240">"TC4_"&amp;$A28&amp;"wheel_AOI_Attention_Ratio_[%]"</f>
        <v>TC4_15wheel_AOI_Attention_Ratio_[%]</v>
      </c>
      <c r="M29" t="str">
        <f t="shared" ref="M29:M61" si="241">"TC7__Duration_[s]"</f>
        <v>TC7__Duration_[s]</v>
      </c>
      <c r="N29" t="str">
        <f t="shared" ref="N29" si="242">"TC7_"&amp;$A28&amp;"Surt_AOI_Attention_Ratio_[%]"</f>
        <v>TC7_15Surt_AOI_Attention_Ratio_[%]</v>
      </c>
      <c r="O29" t="str">
        <f t="shared" ref="O29" si="243">"TC7_"&amp;$A28&amp;"street_AOI_Attention_Ratio_[%]"</f>
        <v>TC7_15street_AOI_Attention_Ratio_[%]</v>
      </c>
      <c r="P29" t="str">
        <f t="shared" ref="P29" si="244">"TC7_"&amp;$A28&amp;"ic_AOI_Attention_Ratio_[%]"</f>
        <v>TC7_15ic_AOI_Attention_Ratio_[%]</v>
      </c>
      <c r="Q29" t="str">
        <f t="shared" ref="Q29" si="245">"TC7_"&amp;$A28&amp;"wheel_AOI_Attention_Ratio_[%]"</f>
        <v>TC7_15wheel_AOI_Attention_Ratio_[%]</v>
      </c>
      <c r="R29">
        <f t="shared" ref="R29:AA29" si="246">HLOOKUP(C29,$AG$1:$AKB$107,$B28,FALSE)</f>
        <v>0</v>
      </c>
      <c r="S29" t="e">
        <f t="shared" si="246"/>
        <v>#N/A</v>
      </c>
      <c r="T29" t="e">
        <f t="shared" si="246"/>
        <v>#N/A</v>
      </c>
      <c r="U29" t="e">
        <f t="shared" si="246"/>
        <v>#N/A</v>
      </c>
      <c r="V29" t="e">
        <f t="shared" si="246"/>
        <v>#N/A</v>
      </c>
      <c r="W29">
        <f t="shared" si="246"/>
        <v>0</v>
      </c>
      <c r="X29" t="e">
        <f t="shared" si="246"/>
        <v>#N/A</v>
      </c>
      <c r="Y29" t="e">
        <f t="shared" si="246"/>
        <v>#N/A</v>
      </c>
      <c r="Z29" t="e">
        <f t="shared" si="246"/>
        <v>#N/A</v>
      </c>
      <c r="AA29" t="e">
        <f t="shared" si="246"/>
        <v>#N/A</v>
      </c>
      <c r="AB29">
        <f t="shared" ref="AB29" si="247">HLOOKUP(M29,$AG$1:$AKB$107,$B28,FALSE)</f>
        <v>0</v>
      </c>
      <c r="AC29" t="e">
        <f t="shared" ref="AC29" si="248">HLOOKUP(N29,$AG$1:$AKB$107,$B28,FALSE)</f>
        <v>#N/A</v>
      </c>
      <c r="AD29" t="e">
        <f t="shared" ref="AD29" si="249">HLOOKUP(O29,$AG$1:$AKB$107,$B28,FALSE)</f>
        <v>#N/A</v>
      </c>
      <c r="AE29" t="e">
        <f t="shared" ref="AE29" si="250">HLOOKUP(P29,$AG$1:$AKB$107,$B28,FALSE)</f>
        <v>#N/A</v>
      </c>
      <c r="AF29" t="e">
        <f t="shared" ref="AF29" si="251">HLOOKUP(Q29,$AG$1:$AKB$107,$B28,FALSE)</f>
        <v>#N/A</v>
      </c>
    </row>
    <row r="30" spans="1:395" x14ac:dyDescent="0.25">
      <c r="A30" s="1">
        <v>16</v>
      </c>
      <c r="B30">
        <v>31</v>
      </c>
    </row>
    <row r="31" spans="1:395" x14ac:dyDescent="0.25">
      <c r="A31" s="1" t="s">
        <v>560</v>
      </c>
      <c r="C31" t="str">
        <f t="shared" si="193"/>
        <v>TC1__Duration_[s]</v>
      </c>
      <c r="D31" t="str">
        <f t="shared" ref="D31" si="252">"TC1_"&amp;$A30&amp;"Surt_AOI_Attention_Ratio_[%]"</f>
        <v>TC1_16Surt_AOI_Attention_Ratio_[%]</v>
      </c>
      <c r="E31" t="str">
        <f t="shared" ref="E31" si="253">"TC1_"&amp;$A30&amp;"street_AOI_Attention_Ratio_[%]"</f>
        <v>TC1_16street_AOI_Attention_Ratio_[%]</v>
      </c>
      <c r="F31" t="str">
        <f t="shared" ref="F31" si="254">"TC1_"&amp;$A30&amp;"ic_AOI_Attention_Ratio_[%]"</f>
        <v>TC1_16ic_AOI_Attention_Ratio_[%]</v>
      </c>
      <c r="G31" t="str">
        <f t="shared" ref="G31" si="255">"TC1_"&amp;$A30&amp;"wheel_AOI_Attention_Ratio_[%]"</f>
        <v>TC1_16wheel_AOI_Attention_Ratio_[%]</v>
      </c>
      <c r="H31" t="str">
        <f t="shared" si="147"/>
        <v>TC4__Duration_[s]</v>
      </c>
      <c r="I31" t="str">
        <f t="shared" ref="I31" si="256">"TC4_"&amp;$A30&amp;"Surt_AOI_Attention_Ratio_[%]"</f>
        <v>TC4_16Surt_AOI_Attention_Ratio_[%]</v>
      </c>
      <c r="J31" t="str">
        <f t="shared" ref="J31" si="257">"TC4_"&amp;$A30&amp;"street_AOI_Attention_Ratio_[%]"</f>
        <v>TC4_16street_AOI_Attention_Ratio_[%]</v>
      </c>
      <c r="K31" t="str">
        <f t="shared" ref="K31" si="258">"TC4_"&amp;$A30&amp;"ic_AOI_Attention_Ratio_[%]"</f>
        <v>TC4_16ic_AOI_Attention_Ratio_[%]</v>
      </c>
      <c r="L31" t="str">
        <f t="shared" ref="L31" si="259">"TC4_"&amp;$A30&amp;"wheel_AOI_Attention_Ratio_[%]"</f>
        <v>TC4_16wheel_AOI_Attention_Ratio_[%]</v>
      </c>
      <c r="M31" t="str">
        <f t="shared" ref="M31:M55" si="260">"TC7__Duration_[s]"</f>
        <v>TC7__Duration_[s]</v>
      </c>
      <c r="N31" t="str">
        <f t="shared" ref="N31" si="261">"TC7_"&amp;$A30&amp;"Surt_AOI_Attention_Ratio_[%]"</f>
        <v>TC7_16Surt_AOI_Attention_Ratio_[%]</v>
      </c>
      <c r="O31" t="str">
        <f t="shared" ref="O31" si="262">"TC7_"&amp;$A30&amp;"street_AOI_Attention_Ratio_[%]"</f>
        <v>TC7_16street_AOI_Attention_Ratio_[%]</v>
      </c>
      <c r="P31" t="str">
        <f t="shared" ref="P31" si="263">"TC7_"&amp;$A30&amp;"ic_AOI_Attention_Ratio_[%]"</f>
        <v>TC7_16ic_AOI_Attention_Ratio_[%]</v>
      </c>
      <c r="Q31" t="str">
        <f t="shared" ref="Q31" si="264">"TC7_"&amp;$A30&amp;"wheel_AOI_Attention_Ratio_[%]"</f>
        <v>TC7_16wheel_AOI_Attention_Ratio_[%]</v>
      </c>
      <c r="R31">
        <f t="shared" ref="R31:AA31" si="265">HLOOKUP(C31,$AG$1:$AKB$107,$B30,FALSE)</f>
        <v>0</v>
      </c>
      <c r="S31" t="e">
        <f t="shared" si="265"/>
        <v>#N/A</v>
      </c>
      <c r="T31" t="e">
        <f t="shared" si="265"/>
        <v>#N/A</v>
      </c>
      <c r="U31" t="e">
        <f t="shared" si="265"/>
        <v>#N/A</v>
      </c>
      <c r="V31" t="e">
        <f t="shared" si="265"/>
        <v>#N/A</v>
      </c>
      <c r="W31">
        <f t="shared" si="265"/>
        <v>0</v>
      </c>
      <c r="X31" t="e">
        <f t="shared" si="265"/>
        <v>#N/A</v>
      </c>
      <c r="Y31" t="e">
        <f t="shared" si="265"/>
        <v>#N/A</v>
      </c>
      <c r="Z31" t="e">
        <f t="shared" si="265"/>
        <v>#N/A</v>
      </c>
      <c r="AA31" t="e">
        <f t="shared" si="265"/>
        <v>#N/A</v>
      </c>
      <c r="AB31">
        <f t="shared" ref="AB31" si="266">HLOOKUP(M31,$AG$1:$AKB$107,$B30,FALSE)</f>
        <v>0</v>
      </c>
      <c r="AC31" t="e">
        <f t="shared" ref="AC31" si="267">HLOOKUP(N31,$AG$1:$AKB$107,$B30,FALSE)</f>
        <v>#N/A</v>
      </c>
      <c r="AD31" t="e">
        <f t="shared" ref="AD31" si="268">HLOOKUP(O31,$AG$1:$AKB$107,$B30,FALSE)</f>
        <v>#N/A</v>
      </c>
      <c r="AE31" t="e">
        <f t="shared" ref="AE31" si="269">HLOOKUP(P31,$AG$1:$AKB$107,$B30,FALSE)</f>
        <v>#N/A</v>
      </c>
      <c r="AF31" t="e">
        <f t="shared" ref="AF31" si="270">HLOOKUP(Q31,$AG$1:$AKB$107,$B30,FALSE)</f>
        <v>#N/A</v>
      </c>
    </row>
    <row r="32" spans="1:395" x14ac:dyDescent="0.25">
      <c r="A32" s="1">
        <v>17</v>
      </c>
      <c r="B32">
        <v>33</v>
      </c>
    </row>
    <row r="33" spans="1:395" x14ac:dyDescent="0.25">
      <c r="A33" s="1" t="s">
        <v>561</v>
      </c>
      <c r="C33" t="str">
        <f t="shared" si="213"/>
        <v>TC1__Duration_[s]</v>
      </c>
      <c r="D33" t="str">
        <f t="shared" ref="D33" si="271">"TC1_"&amp;$A32&amp;"Surt_AOI_Attention_Ratio_[%]"</f>
        <v>TC1_17Surt_AOI_Attention_Ratio_[%]</v>
      </c>
      <c r="E33" t="str">
        <f t="shared" ref="E33" si="272">"TC1_"&amp;$A32&amp;"street_AOI_Attention_Ratio_[%]"</f>
        <v>TC1_17street_AOI_Attention_Ratio_[%]</v>
      </c>
      <c r="F33" t="str">
        <f t="shared" ref="F33" si="273">"TC1_"&amp;$A32&amp;"ic_AOI_Attention_Ratio_[%]"</f>
        <v>TC1_17ic_AOI_Attention_Ratio_[%]</v>
      </c>
      <c r="G33" t="str">
        <f t="shared" ref="G33" si="274">"TC1_"&amp;$A32&amp;"wheel_AOI_Attention_Ratio_[%]"</f>
        <v>TC1_17wheel_AOI_Attention_Ratio_[%]</v>
      </c>
      <c r="H33" t="str">
        <f t="shared" si="147"/>
        <v>TC4__Duration_[s]</v>
      </c>
      <c r="I33" t="str">
        <f t="shared" ref="I33" si="275">"TC4_"&amp;$A32&amp;"Surt_AOI_Attention_Ratio_[%]"</f>
        <v>TC4_17Surt_AOI_Attention_Ratio_[%]</v>
      </c>
      <c r="J33" t="str">
        <f t="shared" ref="J33" si="276">"TC4_"&amp;$A32&amp;"street_AOI_Attention_Ratio_[%]"</f>
        <v>TC4_17street_AOI_Attention_Ratio_[%]</v>
      </c>
      <c r="K33" t="str">
        <f t="shared" ref="K33" si="277">"TC4_"&amp;$A32&amp;"ic_AOI_Attention_Ratio_[%]"</f>
        <v>TC4_17ic_AOI_Attention_Ratio_[%]</v>
      </c>
      <c r="L33" t="str">
        <f t="shared" ref="L33" si="278">"TC4_"&amp;$A32&amp;"wheel_AOI_Attention_Ratio_[%]"</f>
        <v>TC4_17wheel_AOI_Attention_Ratio_[%]</v>
      </c>
      <c r="M33" t="str">
        <f t="shared" ref="M33:M57" si="279">"TC7__Duration_[s]"</f>
        <v>TC7__Duration_[s]</v>
      </c>
      <c r="N33" t="str">
        <f t="shared" ref="N33" si="280">"TC7_"&amp;$A32&amp;"Surt_AOI_Attention_Ratio_[%]"</f>
        <v>TC7_17Surt_AOI_Attention_Ratio_[%]</v>
      </c>
      <c r="O33" t="str">
        <f t="shared" ref="O33" si="281">"TC7_"&amp;$A32&amp;"street_AOI_Attention_Ratio_[%]"</f>
        <v>TC7_17street_AOI_Attention_Ratio_[%]</v>
      </c>
      <c r="P33" t="str">
        <f t="shared" ref="P33" si="282">"TC7_"&amp;$A32&amp;"ic_AOI_Attention_Ratio_[%]"</f>
        <v>TC7_17ic_AOI_Attention_Ratio_[%]</v>
      </c>
      <c r="Q33" t="str">
        <f t="shared" ref="Q33" si="283">"TC7_"&amp;$A32&amp;"wheel_AOI_Attention_Ratio_[%]"</f>
        <v>TC7_17wheel_AOI_Attention_Ratio_[%]</v>
      </c>
      <c r="R33">
        <f t="shared" ref="R33:AA33" si="284">HLOOKUP(C33,$AG$1:$AKB$107,$B32,FALSE)</f>
        <v>67.69</v>
      </c>
      <c r="S33">
        <f t="shared" si="284"/>
        <v>0</v>
      </c>
      <c r="T33">
        <f t="shared" si="284"/>
        <v>0</v>
      </c>
      <c r="U33">
        <f t="shared" si="284"/>
        <v>0</v>
      </c>
      <c r="V33">
        <f t="shared" si="284"/>
        <v>0</v>
      </c>
      <c r="W33">
        <f t="shared" si="284"/>
        <v>72.144999999999996</v>
      </c>
      <c r="X33">
        <f t="shared" si="284"/>
        <v>0</v>
      </c>
      <c r="Y33">
        <f t="shared" si="284"/>
        <v>0</v>
      </c>
      <c r="Z33">
        <f t="shared" si="284"/>
        <v>0</v>
      </c>
      <c r="AA33">
        <f t="shared" si="284"/>
        <v>0</v>
      </c>
      <c r="AB33">
        <f t="shared" ref="AB33" si="285">HLOOKUP(M33,$AG$1:$AKB$107,$B32,FALSE)</f>
        <v>72.093000000000004</v>
      </c>
      <c r="AC33">
        <f t="shared" ref="AC33" si="286">HLOOKUP(N33,$AG$1:$AKB$107,$B32,FALSE)</f>
        <v>0</v>
      </c>
      <c r="AD33">
        <f t="shared" ref="AD33" si="287">HLOOKUP(O33,$AG$1:$AKB$107,$B32,FALSE)</f>
        <v>0</v>
      </c>
      <c r="AE33">
        <f t="shared" ref="AE33" si="288">HLOOKUP(P33,$AG$1:$AKB$107,$B32,FALSE)</f>
        <v>0</v>
      </c>
      <c r="AF33">
        <f t="shared" ref="AF33" si="289">HLOOKUP(Q33,$AG$1:$AKB$107,$B32,FALSE)</f>
        <v>0</v>
      </c>
      <c r="AG33">
        <v>67.69</v>
      </c>
      <c r="HF33">
        <v>72.144999999999996</v>
      </c>
      <c r="OE33">
        <v>72.093000000000004</v>
      </c>
    </row>
    <row r="34" spans="1:395" x14ac:dyDescent="0.25">
      <c r="A34" s="1">
        <v>18</v>
      </c>
      <c r="B34">
        <v>35</v>
      </c>
    </row>
    <row r="35" spans="1:395" x14ac:dyDescent="0.25">
      <c r="A35" s="1" t="s">
        <v>562</v>
      </c>
      <c r="C35" t="str">
        <f t="shared" si="232"/>
        <v>TC1__Duration_[s]</v>
      </c>
      <c r="D35" t="str">
        <f t="shared" ref="D35" si="290">"TC1_"&amp;$A34&amp;"Surt_AOI_Attention_Ratio_[%]"</f>
        <v>TC1_18Surt_AOI_Attention_Ratio_[%]</v>
      </c>
      <c r="E35" t="str">
        <f t="shared" ref="E35" si="291">"TC1_"&amp;$A34&amp;"street_AOI_Attention_Ratio_[%]"</f>
        <v>TC1_18street_AOI_Attention_Ratio_[%]</v>
      </c>
      <c r="F35" t="str">
        <f t="shared" ref="F35" si="292">"TC1_"&amp;$A34&amp;"ic_AOI_Attention_Ratio_[%]"</f>
        <v>TC1_18ic_AOI_Attention_Ratio_[%]</v>
      </c>
      <c r="G35" t="str">
        <f t="shared" ref="G35" si="293">"TC1_"&amp;$A34&amp;"wheel_AOI_Attention_Ratio_[%]"</f>
        <v>TC1_18wheel_AOI_Attention_Ratio_[%]</v>
      </c>
      <c r="H35" t="str">
        <f t="shared" si="147"/>
        <v>TC4__Duration_[s]</v>
      </c>
      <c r="I35" t="str">
        <f t="shared" ref="I35" si="294">"TC4_"&amp;$A34&amp;"Surt_AOI_Attention_Ratio_[%]"</f>
        <v>TC4_18Surt_AOI_Attention_Ratio_[%]</v>
      </c>
      <c r="J35" t="str">
        <f t="shared" ref="J35" si="295">"TC4_"&amp;$A34&amp;"street_AOI_Attention_Ratio_[%]"</f>
        <v>TC4_18street_AOI_Attention_Ratio_[%]</v>
      </c>
      <c r="K35" t="str">
        <f t="shared" ref="K35" si="296">"TC4_"&amp;$A34&amp;"ic_AOI_Attention_Ratio_[%]"</f>
        <v>TC4_18ic_AOI_Attention_Ratio_[%]</v>
      </c>
      <c r="L35" t="str">
        <f t="shared" ref="L35" si="297">"TC4_"&amp;$A34&amp;"wheel_AOI_Attention_Ratio_[%]"</f>
        <v>TC4_18wheel_AOI_Attention_Ratio_[%]</v>
      </c>
      <c r="M35" t="str">
        <f t="shared" si="148"/>
        <v>TC7__Duration_[s]</v>
      </c>
      <c r="N35" t="str">
        <f t="shared" ref="N35" si="298">"TC7_"&amp;$A34&amp;"Surt_AOI_Attention_Ratio_[%]"</f>
        <v>TC7_18Surt_AOI_Attention_Ratio_[%]</v>
      </c>
      <c r="O35" t="str">
        <f t="shared" ref="O35" si="299">"TC7_"&amp;$A34&amp;"street_AOI_Attention_Ratio_[%]"</f>
        <v>TC7_18street_AOI_Attention_Ratio_[%]</v>
      </c>
      <c r="P35" t="str">
        <f t="shared" ref="P35" si="300">"TC7_"&amp;$A34&amp;"ic_AOI_Attention_Ratio_[%]"</f>
        <v>TC7_18ic_AOI_Attention_Ratio_[%]</v>
      </c>
      <c r="Q35" t="str">
        <f t="shared" ref="Q35" si="301">"TC7_"&amp;$A34&amp;"wheel_AOI_Attention_Ratio_[%]"</f>
        <v>TC7_18wheel_AOI_Attention_Ratio_[%]</v>
      </c>
      <c r="R35">
        <f t="shared" ref="R35:AA35" si="302">HLOOKUP(C35,$AG$1:$AKB$107,$B34,FALSE)</f>
        <v>69.290000000000006</v>
      </c>
      <c r="S35">
        <f t="shared" si="302"/>
        <v>0</v>
      </c>
      <c r="T35">
        <f t="shared" si="302"/>
        <v>0</v>
      </c>
      <c r="U35">
        <f t="shared" si="302"/>
        <v>0</v>
      </c>
      <c r="V35">
        <f t="shared" si="302"/>
        <v>0</v>
      </c>
      <c r="W35">
        <f t="shared" si="302"/>
        <v>71.316999999999993</v>
      </c>
      <c r="X35">
        <f t="shared" si="302"/>
        <v>0</v>
      </c>
      <c r="Y35">
        <f t="shared" si="302"/>
        <v>0</v>
      </c>
      <c r="Z35">
        <f t="shared" si="302"/>
        <v>0</v>
      </c>
      <c r="AA35">
        <f t="shared" si="302"/>
        <v>0</v>
      </c>
      <c r="AB35">
        <f t="shared" ref="AB35" si="303">HLOOKUP(M35,$AG$1:$AKB$107,$B34,FALSE)</f>
        <v>71.741</v>
      </c>
      <c r="AC35">
        <f t="shared" ref="AC35" si="304">HLOOKUP(N35,$AG$1:$AKB$107,$B34,FALSE)</f>
        <v>0</v>
      </c>
      <c r="AD35">
        <f t="shared" ref="AD35" si="305">HLOOKUP(O35,$AG$1:$AKB$107,$B34,FALSE)</f>
        <v>0</v>
      </c>
      <c r="AE35">
        <f t="shared" ref="AE35" si="306">HLOOKUP(P35,$AG$1:$AKB$107,$B34,FALSE)</f>
        <v>0</v>
      </c>
      <c r="AF35">
        <f t="shared" ref="AF35" si="307">HLOOKUP(Q35,$AG$1:$AKB$107,$B34,FALSE)</f>
        <v>0</v>
      </c>
      <c r="AG35">
        <v>69.290000000000006</v>
      </c>
      <c r="HF35">
        <v>71.316999999999993</v>
      </c>
      <c r="OE35">
        <v>71.741</v>
      </c>
    </row>
    <row r="36" spans="1:395" x14ac:dyDescent="0.25">
      <c r="A36" s="1">
        <v>19</v>
      </c>
      <c r="B36">
        <v>37</v>
      </c>
    </row>
    <row r="37" spans="1:395" x14ac:dyDescent="0.25">
      <c r="A37" s="1" t="s">
        <v>563</v>
      </c>
      <c r="C37" t="str">
        <f t="shared" si="193"/>
        <v>TC1__Duration_[s]</v>
      </c>
      <c r="D37" t="str">
        <f t="shared" ref="D37" si="308">"TC1_"&amp;$A36&amp;"Surt_AOI_Attention_Ratio_[%]"</f>
        <v>TC1_19Surt_AOI_Attention_Ratio_[%]</v>
      </c>
      <c r="E37" t="str">
        <f t="shared" ref="E37" si="309">"TC1_"&amp;$A36&amp;"street_AOI_Attention_Ratio_[%]"</f>
        <v>TC1_19street_AOI_Attention_Ratio_[%]</v>
      </c>
      <c r="F37" t="str">
        <f t="shared" ref="F37" si="310">"TC1_"&amp;$A36&amp;"ic_AOI_Attention_Ratio_[%]"</f>
        <v>TC1_19ic_AOI_Attention_Ratio_[%]</v>
      </c>
      <c r="G37" t="str">
        <f t="shared" ref="G37" si="311">"TC1_"&amp;$A36&amp;"wheel_AOI_Attention_Ratio_[%]"</f>
        <v>TC1_19wheel_AOI_Attention_Ratio_[%]</v>
      </c>
      <c r="H37" t="str">
        <f t="shared" si="147"/>
        <v>TC4__Duration_[s]</v>
      </c>
      <c r="I37" t="str">
        <f t="shared" ref="I37" si="312">"TC4_"&amp;$A36&amp;"Surt_AOI_Attention_Ratio_[%]"</f>
        <v>TC4_19Surt_AOI_Attention_Ratio_[%]</v>
      </c>
      <c r="J37" t="str">
        <f t="shared" ref="J37" si="313">"TC4_"&amp;$A36&amp;"street_AOI_Attention_Ratio_[%]"</f>
        <v>TC4_19street_AOI_Attention_Ratio_[%]</v>
      </c>
      <c r="K37" t="str">
        <f t="shared" ref="K37" si="314">"TC4_"&amp;$A36&amp;"ic_AOI_Attention_Ratio_[%]"</f>
        <v>TC4_19ic_AOI_Attention_Ratio_[%]</v>
      </c>
      <c r="L37" t="str">
        <f t="shared" ref="L37" si="315">"TC4_"&amp;$A36&amp;"wheel_AOI_Attention_Ratio_[%]"</f>
        <v>TC4_19wheel_AOI_Attention_Ratio_[%]</v>
      </c>
      <c r="M37" t="str">
        <f t="shared" si="241"/>
        <v>TC7__Duration_[s]</v>
      </c>
      <c r="N37" t="str">
        <f t="shared" ref="N37" si="316">"TC7_"&amp;$A36&amp;"Surt_AOI_Attention_Ratio_[%]"</f>
        <v>TC7_19Surt_AOI_Attention_Ratio_[%]</v>
      </c>
      <c r="O37" t="str">
        <f t="shared" ref="O37" si="317">"TC7_"&amp;$A36&amp;"street_AOI_Attention_Ratio_[%]"</f>
        <v>TC7_19street_AOI_Attention_Ratio_[%]</v>
      </c>
      <c r="P37" t="str">
        <f t="shared" ref="P37" si="318">"TC7_"&amp;$A36&amp;"ic_AOI_Attention_Ratio_[%]"</f>
        <v>TC7_19ic_AOI_Attention_Ratio_[%]</v>
      </c>
      <c r="Q37" t="str">
        <f t="shared" ref="Q37" si="319">"TC7_"&amp;$A36&amp;"wheel_AOI_Attention_Ratio_[%]"</f>
        <v>TC7_19wheel_AOI_Attention_Ratio_[%]</v>
      </c>
      <c r="R37">
        <f t="shared" ref="R37:AA37" si="320">HLOOKUP(C37,$AG$1:$AKB$107,$B36,FALSE)</f>
        <v>67.34</v>
      </c>
      <c r="S37">
        <f t="shared" si="320"/>
        <v>0</v>
      </c>
      <c r="T37">
        <f t="shared" si="320"/>
        <v>0</v>
      </c>
      <c r="U37">
        <f t="shared" si="320"/>
        <v>0</v>
      </c>
      <c r="V37">
        <f t="shared" si="320"/>
        <v>0</v>
      </c>
      <c r="W37">
        <f t="shared" si="320"/>
        <v>73.510999999999996</v>
      </c>
      <c r="X37">
        <f t="shared" si="320"/>
        <v>0</v>
      </c>
      <c r="Y37">
        <f t="shared" si="320"/>
        <v>0</v>
      </c>
      <c r="Z37">
        <f t="shared" si="320"/>
        <v>0</v>
      </c>
      <c r="AA37">
        <f t="shared" si="320"/>
        <v>0</v>
      </c>
      <c r="AB37">
        <f t="shared" ref="AB37" si="321">HLOOKUP(M37,$AG$1:$AKB$107,$B36,FALSE)</f>
        <v>72.209000000000003</v>
      </c>
      <c r="AC37">
        <f t="shared" ref="AC37" si="322">HLOOKUP(N37,$AG$1:$AKB$107,$B36,FALSE)</f>
        <v>0</v>
      </c>
      <c r="AD37">
        <f t="shared" ref="AD37" si="323">HLOOKUP(O37,$AG$1:$AKB$107,$B36,FALSE)</f>
        <v>0</v>
      </c>
      <c r="AE37">
        <f t="shared" ref="AE37" si="324">HLOOKUP(P37,$AG$1:$AKB$107,$B36,FALSE)</f>
        <v>0</v>
      </c>
      <c r="AF37">
        <f t="shared" ref="AF37" si="325">HLOOKUP(Q37,$AG$1:$AKB$107,$B36,FALSE)</f>
        <v>0</v>
      </c>
      <c r="AG37">
        <v>67.34</v>
      </c>
      <c r="HF37">
        <v>73.510999999999996</v>
      </c>
      <c r="OE37">
        <v>72.209000000000003</v>
      </c>
    </row>
    <row r="38" spans="1:395" x14ac:dyDescent="0.25">
      <c r="A38" s="1">
        <v>20</v>
      </c>
      <c r="B38">
        <v>39</v>
      </c>
    </row>
    <row r="39" spans="1:395" x14ac:dyDescent="0.25">
      <c r="A39" s="1" t="s">
        <v>564</v>
      </c>
      <c r="C39" t="str">
        <f t="shared" si="213"/>
        <v>TC1__Duration_[s]</v>
      </c>
      <c r="D39" t="str">
        <f t="shared" ref="D39" si="326">"TC1_"&amp;$A38&amp;"Surt_AOI_Attention_Ratio_[%]"</f>
        <v>TC1_20Surt_AOI_Attention_Ratio_[%]</v>
      </c>
      <c r="E39" t="str">
        <f t="shared" ref="E39" si="327">"TC1_"&amp;$A38&amp;"street_AOI_Attention_Ratio_[%]"</f>
        <v>TC1_20street_AOI_Attention_Ratio_[%]</v>
      </c>
      <c r="F39" t="str">
        <f t="shared" ref="F39" si="328">"TC1_"&amp;$A38&amp;"ic_AOI_Attention_Ratio_[%]"</f>
        <v>TC1_20ic_AOI_Attention_Ratio_[%]</v>
      </c>
      <c r="G39" t="str">
        <f t="shared" ref="G39" si="329">"TC1_"&amp;$A38&amp;"wheel_AOI_Attention_Ratio_[%]"</f>
        <v>TC1_20wheel_AOI_Attention_Ratio_[%]</v>
      </c>
      <c r="H39" t="str">
        <f t="shared" si="147"/>
        <v>TC4__Duration_[s]</v>
      </c>
      <c r="I39" t="str">
        <f t="shared" ref="I39" si="330">"TC4_"&amp;$A38&amp;"Surt_AOI_Attention_Ratio_[%]"</f>
        <v>TC4_20Surt_AOI_Attention_Ratio_[%]</v>
      </c>
      <c r="J39" t="str">
        <f t="shared" ref="J39" si="331">"TC4_"&amp;$A38&amp;"street_AOI_Attention_Ratio_[%]"</f>
        <v>TC4_20street_AOI_Attention_Ratio_[%]</v>
      </c>
      <c r="K39" t="str">
        <f t="shared" ref="K39" si="332">"TC4_"&amp;$A38&amp;"ic_AOI_Attention_Ratio_[%]"</f>
        <v>TC4_20ic_AOI_Attention_Ratio_[%]</v>
      </c>
      <c r="L39" t="str">
        <f t="shared" ref="L39" si="333">"TC4_"&amp;$A38&amp;"wheel_AOI_Attention_Ratio_[%]"</f>
        <v>TC4_20wheel_AOI_Attention_Ratio_[%]</v>
      </c>
      <c r="M39" t="str">
        <f t="shared" si="260"/>
        <v>TC7__Duration_[s]</v>
      </c>
      <c r="N39" t="str">
        <f t="shared" ref="N39" si="334">"TC7_"&amp;$A38&amp;"Surt_AOI_Attention_Ratio_[%]"</f>
        <v>TC7_20Surt_AOI_Attention_Ratio_[%]</v>
      </c>
      <c r="O39" t="str">
        <f t="shared" ref="O39" si="335">"TC7_"&amp;$A38&amp;"street_AOI_Attention_Ratio_[%]"</f>
        <v>TC7_20street_AOI_Attention_Ratio_[%]</v>
      </c>
      <c r="P39" t="str">
        <f t="shared" ref="P39" si="336">"TC7_"&amp;$A38&amp;"ic_AOI_Attention_Ratio_[%]"</f>
        <v>TC7_20ic_AOI_Attention_Ratio_[%]</v>
      </c>
      <c r="Q39" t="str">
        <f t="shared" ref="Q39" si="337">"TC7_"&amp;$A38&amp;"wheel_AOI_Attention_Ratio_[%]"</f>
        <v>TC7_20wheel_AOI_Attention_Ratio_[%]</v>
      </c>
      <c r="R39">
        <f t="shared" ref="R39:AA39" si="338">HLOOKUP(C39,$AG$1:$AKB$107,$B38,FALSE)</f>
        <v>73.331999999999994</v>
      </c>
      <c r="S39">
        <f t="shared" si="338"/>
        <v>0</v>
      </c>
      <c r="T39">
        <f t="shared" si="338"/>
        <v>0</v>
      </c>
      <c r="U39">
        <f t="shared" si="338"/>
        <v>0</v>
      </c>
      <c r="V39">
        <f t="shared" si="338"/>
        <v>0</v>
      </c>
      <c r="W39">
        <f t="shared" si="338"/>
        <v>70.578000000000003</v>
      </c>
      <c r="X39">
        <f t="shared" si="338"/>
        <v>0</v>
      </c>
      <c r="Y39">
        <f t="shared" si="338"/>
        <v>0</v>
      </c>
      <c r="Z39">
        <f t="shared" si="338"/>
        <v>0</v>
      </c>
      <c r="AA39">
        <f t="shared" si="338"/>
        <v>0</v>
      </c>
      <c r="AB39">
        <f t="shared" ref="AB39" si="339">HLOOKUP(M39,$AG$1:$AKB$107,$B38,FALSE)</f>
        <v>72.159000000000006</v>
      </c>
      <c r="AC39">
        <f t="shared" ref="AC39" si="340">HLOOKUP(N39,$AG$1:$AKB$107,$B38,FALSE)</f>
        <v>0</v>
      </c>
      <c r="AD39">
        <f t="shared" ref="AD39" si="341">HLOOKUP(O39,$AG$1:$AKB$107,$B38,FALSE)</f>
        <v>0</v>
      </c>
      <c r="AE39">
        <f t="shared" ref="AE39" si="342">HLOOKUP(P39,$AG$1:$AKB$107,$B38,FALSE)</f>
        <v>0</v>
      </c>
      <c r="AF39">
        <f t="shared" ref="AF39" si="343">HLOOKUP(Q39,$AG$1:$AKB$107,$B38,FALSE)</f>
        <v>0</v>
      </c>
      <c r="AG39">
        <v>73.331999999999994</v>
      </c>
      <c r="HF39">
        <v>70.578000000000003</v>
      </c>
      <c r="OE39">
        <v>72.159000000000006</v>
      </c>
    </row>
    <row r="40" spans="1:395" x14ac:dyDescent="0.25">
      <c r="A40" s="1">
        <v>21</v>
      </c>
      <c r="B40">
        <v>41</v>
      </c>
    </row>
    <row r="41" spans="1:395" x14ac:dyDescent="0.25">
      <c r="A41" s="1" t="s">
        <v>565</v>
      </c>
      <c r="C41" t="str">
        <f t="shared" si="232"/>
        <v>TC1__Duration_[s]</v>
      </c>
      <c r="D41" t="str">
        <f t="shared" ref="D41" si="344">"TC1_"&amp;$A40&amp;"Surt_AOI_Attention_Ratio_[%]"</f>
        <v>TC1_21Surt_AOI_Attention_Ratio_[%]</v>
      </c>
      <c r="E41" t="str">
        <f t="shared" ref="E41" si="345">"TC1_"&amp;$A40&amp;"street_AOI_Attention_Ratio_[%]"</f>
        <v>TC1_21street_AOI_Attention_Ratio_[%]</v>
      </c>
      <c r="F41" t="str">
        <f t="shared" ref="F41" si="346">"TC1_"&amp;$A40&amp;"ic_AOI_Attention_Ratio_[%]"</f>
        <v>TC1_21ic_AOI_Attention_Ratio_[%]</v>
      </c>
      <c r="G41" t="str">
        <f t="shared" ref="G41" si="347">"TC1_"&amp;$A40&amp;"wheel_AOI_Attention_Ratio_[%]"</f>
        <v>TC1_21wheel_AOI_Attention_Ratio_[%]</v>
      </c>
      <c r="H41" t="str">
        <f t="shared" si="147"/>
        <v>TC4__Duration_[s]</v>
      </c>
      <c r="I41" t="str">
        <f t="shared" ref="I41" si="348">"TC4_"&amp;$A40&amp;"Surt_AOI_Attention_Ratio_[%]"</f>
        <v>TC4_21Surt_AOI_Attention_Ratio_[%]</v>
      </c>
      <c r="J41" t="str">
        <f t="shared" ref="J41" si="349">"TC4_"&amp;$A40&amp;"street_AOI_Attention_Ratio_[%]"</f>
        <v>TC4_21street_AOI_Attention_Ratio_[%]</v>
      </c>
      <c r="K41" t="str">
        <f t="shared" ref="K41" si="350">"TC4_"&amp;$A40&amp;"ic_AOI_Attention_Ratio_[%]"</f>
        <v>TC4_21ic_AOI_Attention_Ratio_[%]</v>
      </c>
      <c r="L41" t="str">
        <f t="shared" ref="L41" si="351">"TC4_"&amp;$A40&amp;"wheel_AOI_Attention_Ratio_[%]"</f>
        <v>TC4_21wheel_AOI_Attention_Ratio_[%]</v>
      </c>
      <c r="M41" t="str">
        <f t="shared" si="279"/>
        <v>TC7__Duration_[s]</v>
      </c>
      <c r="N41" t="str">
        <f t="shared" ref="N41" si="352">"TC7_"&amp;$A40&amp;"Surt_AOI_Attention_Ratio_[%]"</f>
        <v>TC7_21Surt_AOI_Attention_Ratio_[%]</v>
      </c>
      <c r="O41" t="str">
        <f t="shared" ref="O41" si="353">"TC7_"&amp;$A40&amp;"street_AOI_Attention_Ratio_[%]"</f>
        <v>TC7_21street_AOI_Attention_Ratio_[%]</v>
      </c>
      <c r="P41" t="str">
        <f t="shared" ref="P41" si="354">"TC7_"&amp;$A40&amp;"ic_AOI_Attention_Ratio_[%]"</f>
        <v>TC7_21ic_AOI_Attention_Ratio_[%]</v>
      </c>
      <c r="Q41" t="str">
        <f t="shared" ref="Q41" si="355">"TC7_"&amp;$A40&amp;"wheel_AOI_Attention_Ratio_[%]"</f>
        <v>TC7_21wheel_AOI_Attention_Ratio_[%]</v>
      </c>
      <c r="R41">
        <f t="shared" ref="R41:AA41" si="356">HLOOKUP(C41,$AG$1:$AKB$107,$B40,FALSE)</f>
        <v>78.650000000000006</v>
      </c>
      <c r="S41">
        <f t="shared" si="356"/>
        <v>0</v>
      </c>
      <c r="T41">
        <f t="shared" si="356"/>
        <v>0</v>
      </c>
      <c r="U41">
        <f t="shared" si="356"/>
        <v>0</v>
      </c>
      <c r="V41">
        <f t="shared" si="356"/>
        <v>0</v>
      </c>
      <c r="W41">
        <f t="shared" si="356"/>
        <v>72.695999999999998</v>
      </c>
      <c r="X41">
        <f t="shared" si="356"/>
        <v>0</v>
      </c>
      <c r="Y41">
        <f t="shared" si="356"/>
        <v>0</v>
      </c>
      <c r="Z41">
        <f t="shared" si="356"/>
        <v>0</v>
      </c>
      <c r="AA41">
        <f t="shared" si="356"/>
        <v>0</v>
      </c>
      <c r="AB41">
        <f t="shared" ref="AB41" si="357">HLOOKUP(M41,$AG$1:$AKB$107,$B40,FALSE)</f>
        <v>72.135000000000005</v>
      </c>
      <c r="AC41">
        <f t="shared" ref="AC41" si="358">HLOOKUP(N41,$AG$1:$AKB$107,$B40,FALSE)</f>
        <v>0</v>
      </c>
      <c r="AD41">
        <f t="shared" ref="AD41" si="359">HLOOKUP(O41,$AG$1:$AKB$107,$B40,FALSE)</f>
        <v>0</v>
      </c>
      <c r="AE41">
        <f t="shared" ref="AE41" si="360">HLOOKUP(P41,$AG$1:$AKB$107,$B40,FALSE)</f>
        <v>0</v>
      </c>
      <c r="AF41">
        <f t="shared" ref="AF41" si="361">HLOOKUP(Q41,$AG$1:$AKB$107,$B40,FALSE)</f>
        <v>0</v>
      </c>
      <c r="AG41">
        <v>78.650000000000006</v>
      </c>
      <c r="HF41">
        <v>72.695999999999998</v>
      </c>
      <c r="OE41">
        <v>72.135000000000005</v>
      </c>
    </row>
    <row r="42" spans="1:395" x14ac:dyDescent="0.25">
      <c r="A42" s="1">
        <v>22</v>
      </c>
      <c r="B42">
        <v>43</v>
      </c>
    </row>
    <row r="43" spans="1:395" x14ac:dyDescent="0.25">
      <c r="A43" s="1" t="s">
        <v>566</v>
      </c>
      <c r="C43" t="str">
        <f t="shared" si="193"/>
        <v>TC1__Duration_[s]</v>
      </c>
      <c r="D43" t="str">
        <f t="shared" ref="D43" si="362">"TC1_"&amp;$A42&amp;"Surt_AOI_Attention_Ratio_[%]"</f>
        <v>TC1_22Surt_AOI_Attention_Ratio_[%]</v>
      </c>
      <c r="E43" t="str">
        <f t="shared" ref="E43" si="363">"TC1_"&amp;$A42&amp;"street_AOI_Attention_Ratio_[%]"</f>
        <v>TC1_22street_AOI_Attention_Ratio_[%]</v>
      </c>
      <c r="F43" t="str">
        <f t="shared" ref="F43" si="364">"TC1_"&amp;$A42&amp;"ic_AOI_Attention_Ratio_[%]"</f>
        <v>TC1_22ic_AOI_Attention_Ratio_[%]</v>
      </c>
      <c r="G43" t="str">
        <f t="shared" ref="G43" si="365">"TC1_"&amp;$A42&amp;"wheel_AOI_Attention_Ratio_[%]"</f>
        <v>TC1_22wheel_AOI_Attention_Ratio_[%]</v>
      </c>
      <c r="H43" t="str">
        <f t="shared" si="147"/>
        <v>TC4__Duration_[s]</v>
      </c>
      <c r="I43" t="str">
        <f t="shared" ref="I43" si="366">"TC4_"&amp;$A42&amp;"Surt_AOI_Attention_Ratio_[%]"</f>
        <v>TC4_22Surt_AOI_Attention_Ratio_[%]</v>
      </c>
      <c r="J43" t="str">
        <f t="shared" ref="J43" si="367">"TC4_"&amp;$A42&amp;"street_AOI_Attention_Ratio_[%]"</f>
        <v>TC4_22street_AOI_Attention_Ratio_[%]</v>
      </c>
      <c r="K43" t="str">
        <f t="shared" ref="K43" si="368">"TC4_"&amp;$A42&amp;"ic_AOI_Attention_Ratio_[%]"</f>
        <v>TC4_22ic_AOI_Attention_Ratio_[%]</v>
      </c>
      <c r="L43" t="str">
        <f t="shared" ref="L43" si="369">"TC4_"&amp;$A42&amp;"wheel_AOI_Attention_Ratio_[%]"</f>
        <v>TC4_22wheel_AOI_Attention_Ratio_[%]</v>
      </c>
      <c r="M43" t="str">
        <f t="shared" si="148"/>
        <v>TC7__Duration_[s]</v>
      </c>
      <c r="N43" t="str">
        <f t="shared" ref="N43" si="370">"TC7_"&amp;$A42&amp;"Surt_AOI_Attention_Ratio_[%]"</f>
        <v>TC7_22Surt_AOI_Attention_Ratio_[%]</v>
      </c>
      <c r="O43" t="str">
        <f t="shared" ref="O43" si="371">"TC7_"&amp;$A42&amp;"street_AOI_Attention_Ratio_[%]"</f>
        <v>TC7_22street_AOI_Attention_Ratio_[%]</v>
      </c>
      <c r="P43" t="str">
        <f t="shared" ref="P43" si="372">"TC7_"&amp;$A42&amp;"ic_AOI_Attention_Ratio_[%]"</f>
        <v>TC7_22ic_AOI_Attention_Ratio_[%]</v>
      </c>
      <c r="Q43" t="str">
        <f t="shared" ref="Q43" si="373">"TC7_"&amp;$A42&amp;"wheel_AOI_Attention_Ratio_[%]"</f>
        <v>TC7_22wheel_AOI_Attention_Ratio_[%]</v>
      </c>
      <c r="R43">
        <f t="shared" ref="R43:AA43" si="374">HLOOKUP(C43,$AG$1:$AKB$107,$B42,FALSE)</f>
        <v>70.677000000000007</v>
      </c>
      <c r="S43">
        <f t="shared" si="374"/>
        <v>0</v>
      </c>
      <c r="T43">
        <f t="shared" si="374"/>
        <v>0</v>
      </c>
      <c r="U43">
        <f t="shared" si="374"/>
        <v>0</v>
      </c>
      <c r="V43">
        <f t="shared" si="374"/>
        <v>0</v>
      </c>
      <c r="W43">
        <f t="shared" si="374"/>
        <v>71.950999999999993</v>
      </c>
      <c r="X43">
        <f t="shared" si="374"/>
        <v>0</v>
      </c>
      <c r="Y43">
        <f t="shared" si="374"/>
        <v>0</v>
      </c>
      <c r="Z43">
        <f t="shared" si="374"/>
        <v>0</v>
      </c>
      <c r="AA43">
        <f t="shared" si="374"/>
        <v>0</v>
      </c>
      <c r="AB43">
        <f t="shared" ref="AB43" si="375">HLOOKUP(M43,$AG$1:$AKB$107,$B42,FALSE)</f>
        <v>71.405000000000001</v>
      </c>
      <c r="AC43">
        <f t="shared" ref="AC43" si="376">HLOOKUP(N43,$AG$1:$AKB$107,$B42,FALSE)</f>
        <v>0</v>
      </c>
      <c r="AD43">
        <f t="shared" ref="AD43" si="377">HLOOKUP(O43,$AG$1:$AKB$107,$B42,FALSE)</f>
        <v>0</v>
      </c>
      <c r="AE43">
        <f t="shared" ref="AE43" si="378">HLOOKUP(P43,$AG$1:$AKB$107,$B42,FALSE)</f>
        <v>0</v>
      </c>
      <c r="AF43">
        <f t="shared" ref="AF43" si="379">HLOOKUP(Q43,$AG$1:$AKB$107,$B42,FALSE)</f>
        <v>0</v>
      </c>
      <c r="AG43">
        <v>70.677000000000007</v>
      </c>
      <c r="HF43">
        <v>71.950999999999993</v>
      </c>
      <c r="OE43">
        <v>71.405000000000001</v>
      </c>
    </row>
    <row r="44" spans="1:395" x14ac:dyDescent="0.25">
      <c r="A44" s="1">
        <v>23</v>
      </c>
      <c r="B44">
        <v>45</v>
      </c>
    </row>
    <row r="45" spans="1:395" x14ac:dyDescent="0.25">
      <c r="A45" s="1" t="s">
        <v>567</v>
      </c>
      <c r="C45" t="str">
        <f t="shared" si="213"/>
        <v>TC1__Duration_[s]</v>
      </c>
      <c r="D45" t="str">
        <f t="shared" ref="D45" si="380">"TC1_"&amp;$A44&amp;"Surt_AOI_Attention_Ratio_[%]"</f>
        <v>TC1_23Surt_AOI_Attention_Ratio_[%]</v>
      </c>
      <c r="E45" t="str">
        <f t="shared" ref="E45" si="381">"TC1_"&amp;$A44&amp;"street_AOI_Attention_Ratio_[%]"</f>
        <v>TC1_23street_AOI_Attention_Ratio_[%]</v>
      </c>
      <c r="F45" t="str">
        <f t="shared" ref="F45" si="382">"TC1_"&amp;$A44&amp;"ic_AOI_Attention_Ratio_[%]"</f>
        <v>TC1_23ic_AOI_Attention_Ratio_[%]</v>
      </c>
      <c r="G45" t="str">
        <f t="shared" ref="G45" si="383">"TC1_"&amp;$A44&amp;"wheel_AOI_Attention_Ratio_[%]"</f>
        <v>TC1_23wheel_AOI_Attention_Ratio_[%]</v>
      </c>
      <c r="H45" t="str">
        <f t="shared" si="147"/>
        <v>TC4__Duration_[s]</v>
      </c>
      <c r="I45" t="str">
        <f t="shared" ref="I45" si="384">"TC4_"&amp;$A44&amp;"Surt_AOI_Attention_Ratio_[%]"</f>
        <v>TC4_23Surt_AOI_Attention_Ratio_[%]</v>
      </c>
      <c r="J45" t="str">
        <f t="shared" ref="J45" si="385">"TC4_"&amp;$A44&amp;"street_AOI_Attention_Ratio_[%]"</f>
        <v>TC4_23street_AOI_Attention_Ratio_[%]</v>
      </c>
      <c r="K45" t="str">
        <f t="shared" ref="K45" si="386">"TC4_"&amp;$A44&amp;"ic_AOI_Attention_Ratio_[%]"</f>
        <v>TC4_23ic_AOI_Attention_Ratio_[%]</v>
      </c>
      <c r="L45" t="str">
        <f t="shared" ref="L45" si="387">"TC4_"&amp;$A44&amp;"wheel_AOI_Attention_Ratio_[%]"</f>
        <v>TC4_23wheel_AOI_Attention_Ratio_[%]</v>
      </c>
      <c r="M45" t="str">
        <f t="shared" si="241"/>
        <v>TC7__Duration_[s]</v>
      </c>
      <c r="N45" t="str">
        <f t="shared" ref="N45" si="388">"TC7_"&amp;$A44&amp;"Surt_AOI_Attention_Ratio_[%]"</f>
        <v>TC7_23Surt_AOI_Attention_Ratio_[%]</v>
      </c>
      <c r="O45" t="str">
        <f t="shared" ref="O45" si="389">"TC7_"&amp;$A44&amp;"street_AOI_Attention_Ratio_[%]"</f>
        <v>TC7_23street_AOI_Attention_Ratio_[%]</v>
      </c>
      <c r="P45" t="str">
        <f t="shared" ref="P45" si="390">"TC7_"&amp;$A44&amp;"ic_AOI_Attention_Ratio_[%]"</f>
        <v>TC7_23ic_AOI_Attention_Ratio_[%]</v>
      </c>
      <c r="Q45" t="str">
        <f t="shared" ref="Q45" si="391">"TC7_"&amp;$A44&amp;"wheel_AOI_Attention_Ratio_[%]"</f>
        <v>TC7_23wheel_AOI_Attention_Ratio_[%]</v>
      </c>
      <c r="R45">
        <f t="shared" ref="R45:AA45" si="392">HLOOKUP(C45,$AG$1:$AKB$107,$B44,FALSE)</f>
        <v>73.774000000000001</v>
      </c>
      <c r="S45">
        <f t="shared" si="392"/>
        <v>0</v>
      </c>
      <c r="T45">
        <f t="shared" si="392"/>
        <v>0</v>
      </c>
      <c r="U45">
        <f t="shared" si="392"/>
        <v>0</v>
      </c>
      <c r="V45">
        <f t="shared" si="392"/>
        <v>0</v>
      </c>
      <c r="W45">
        <f t="shared" si="392"/>
        <v>78.010000000000005</v>
      </c>
      <c r="X45">
        <f t="shared" si="392"/>
        <v>0</v>
      </c>
      <c r="Y45">
        <f t="shared" si="392"/>
        <v>0</v>
      </c>
      <c r="Z45">
        <f t="shared" si="392"/>
        <v>0</v>
      </c>
      <c r="AA45">
        <f t="shared" si="392"/>
        <v>0</v>
      </c>
      <c r="AB45">
        <f t="shared" ref="AB45" si="393">HLOOKUP(M45,$AG$1:$AKB$107,$B44,FALSE)</f>
        <v>71.980999999999995</v>
      </c>
      <c r="AC45">
        <f t="shared" ref="AC45" si="394">HLOOKUP(N45,$AG$1:$AKB$107,$B44,FALSE)</f>
        <v>0</v>
      </c>
      <c r="AD45">
        <f t="shared" ref="AD45" si="395">HLOOKUP(O45,$AG$1:$AKB$107,$B44,FALSE)</f>
        <v>0</v>
      </c>
      <c r="AE45">
        <f t="shared" ref="AE45" si="396">HLOOKUP(P45,$AG$1:$AKB$107,$B44,FALSE)</f>
        <v>0</v>
      </c>
      <c r="AF45">
        <f t="shared" ref="AF45" si="397">HLOOKUP(Q45,$AG$1:$AKB$107,$B44,FALSE)</f>
        <v>0</v>
      </c>
      <c r="AG45">
        <v>73.774000000000001</v>
      </c>
      <c r="HF45">
        <v>78.010000000000005</v>
      </c>
      <c r="OE45">
        <v>71.980999999999995</v>
      </c>
    </row>
    <row r="46" spans="1:395" x14ac:dyDescent="0.25">
      <c r="A46" s="1">
        <v>24</v>
      </c>
      <c r="B46">
        <v>47</v>
      </c>
    </row>
    <row r="47" spans="1:395" x14ac:dyDescent="0.25">
      <c r="A47" s="1" t="s">
        <v>568</v>
      </c>
      <c r="C47" t="str">
        <f t="shared" si="232"/>
        <v>TC1__Duration_[s]</v>
      </c>
      <c r="D47" t="str">
        <f t="shared" ref="D47" si="398">"TC1_"&amp;$A46&amp;"Surt_AOI_Attention_Ratio_[%]"</f>
        <v>TC1_24Surt_AOI_Attention_Ratio_[%]</v>
      </c>
      <c r="E47" t="str">
        <f t="shared" ref="E47" si="399">"TC1_"&amp;$A46&amp;"street_AOI_Attention_Ratio_[%]"</f>
        <v>TC1_24street_AOI_Attention_Ratio_[%]</v>
      </c>
      <c r="F47" t="str">
        <f t="shared" ref="F47" si="400">"TC1_"&amp;$A46&amp;"ic_AOI_Attention_Ratio_[%]"</f>
        <v>TC1_24ic_AOI_Attention_Ratio_[%]</v>
      </c>
      <c r="G47" t="str">
        <f t="shared" ref="G47" si="401">"TC1_"&amp;$A46&amp;"wheel_AOI_Attention_Ratio_[%]"</f>
        <v>TC1_24wheel_AOI_Attention_Ratio_[%]</v>
      </c>
      <c r="H47" t="str">
        <f t="shared" si="147"/>
        <v>TC4__Duration_[s]</v>
      </c>
      <c r="I47" t="str">
        <f t="shared" ref="I47" si="402">"TC4_"&amp;$A46&amp;"Surt_AOI_Attention_Ratio_[%]"</f>
        <v>TC4_24Surt_AOI_Attention_Ratio_[%]</v>
      </c>
      <c r="J47" t="str">
        <f t="shared" ref="J47" si="403">"TC4_"&amp;$A46&amp;"street_AOI_Attention_Ratio_[%]"</f>
        <v>TC4_24street_AOI_Attention_Ratio_[%]</v>
      </c>
      <c r="K47" t="str">
        <f t="shared" ref="K47" si="404">"TC4_"&amp;$A46&amp;"ic_AOI_Attention_Ratio_[%]"</f>
        <v>TC4_24ic_AOI_Attention_Ratio_[%]</v>
      </c>
      <c r="L47" t="str">
        <f t="shared" ref="L47" si="405">"TC4_"&amp;$A46&amp;"wheel_AOI_Attention_Ratio_[%]"</f>
        <v>TC4_24wheel_AOI_Attention_Ratio_[%]</v>
      </c>
      <c r="M47" t="str">
        <f t="shared" si="260"/>
        <v>TC7__Duration_[s]</v>
      </c>
      <c r="N47" t="str">
        <f t="shared" ref="N47" si="406">"TC7_"&amp;$A46&amp;"Surt_AOI_Attention_Ratio_[%]"</f>
        <v>TC7_24Surt_AOI_Attention_Ratio_[%]</v>
      </c>
      <c r="O47" t="str">
        <f t="shared" ref="O47" si="407">"TC7_"&amp;$A46&amp;"street_AOI_Attention_Ratio_[%]"</f>
        <v>TC7_24street_AOI_Attention_Ratio_[%]</v>
      </c>
      <c r="P47" t="str">
        <f t="shared" ref="P47" si="408">"TC7_"&amp;$A46&amp;"ic_AOI_Attention_Ratio_[%]"</f>
        <v>TC7_24ic_AOI_Attention_Ratio_[%]</v>
      </c>
      <c r="Q47" t="str">
        <f t="shared" ref="Q47" si="409">"TC7_"&amp;$A46&amp;"wheel_AOI_Attention_Ratio_[%]"</f>
        <v>TC7_24wheel_AOI_Attention_Ratio_[%]</v>
      </c>
      <c r="R47">
        <f t="shared" ref="R47:AA47" si="410">HLOOKUP(C47,$AG$1:$AKB$107,$B46,FALSE)</f>
        <v>73.066999999999993</v>
      </c>
      <c r="S47">
        <f t="shared" si="410"/>
        <v>0</v>
      </c>
      <c r="T47">
        <f t="shared" si="410"/>
        <v>0</v>
      </c>
      <c r="U47">
        <f t="shared" si="410"/>
        <v>0</v>
      </c>
      <c r="V47">
        <f t="shared" si="410"/>
        <v>0</v>
      </c>
      <c r="W47">
        <f t="shared" si="410"/>
        <v>71.623999999999995</v>
      </c>
      <c r="X47">
        <f t="shared" si="410"/>
        <v>0</v>
      </c>
      <c r="Y47">
        <f t="shared" si="410"/>
        <v>0</v>
      </c>
      <c r="Z47">
        <f t="shared" si="410"/>
        <v>0</v>
      </c>
      <c r="AA47">
        <f t="shared" si="410"/>
        <v>0</v>
      </c>
      <c r="AB47">
        <f t="shared" ref="AB47" si="411">HLOOKUP(M47,$AG$1:$AKB$107,$B46,FALSE)</f>
        <v>71.436000000000007</v>
      </c>
      <c r="AC47">
        <f t="shared" ref="AC47" si="412">HLOOKUP(N47,$AG$1:$AKB$107,$B46,FALSE)</f>
        <v>0</v>
      </c>
      <c r="AD47">
        <f t="shared" ref="AD47" si="413">HLOOKUP(O47,$AG$1:$AKB$107,$B46,FALSE)</f>
        <v>0</v>
      </c>
      <c r="AE47">
        <f t="shared" ref="AE47" si="414">HLOOKUP(P47,$AG$1:$AKB$107,$B46,FALSE)</f>
        <v>0</v>
      </c>
      <c r="AF47">
        <f t="shared" ref="AF47" si="415">HLOOKUP(Q47,$AG$1:$AKB$107,$B46,FALSE)</f>
        <v>0</v>
      </c>
      <c r="AG47">
        <v>73.066999999999993</v>
      </c>
      <c r="HF47">
        <v>71.623999999999995</v>
      </c>
      <c r="OE47">
        <v>71.436000000000007</v>
      </c>
    </row>
    <row r="48" spans="1:395" x14ac:dyDescent="0.25">
      <c r="A48" s="1">
        <v>25</v>
      </c>
      <c r="B48">
        <v>49</v>
      </c>
    </row>
    <row r="49" spans="1:490" x14ac:dyDescent="0.25">
      <c r="A49" s="1" t="s">
        <v>569</v>
      </c>
      <c r="C49" t="str">
        <f t="shared" si="193"/>
        <v>TC1__Duration_[s]</v>
      </c>
      <c r="D49" t="str">
        <f t="shared" ref="D49" si="416">"TC1_"&amp;$A48&amp;"Surt_AOI_Attention_Ratio_[%]"</f>
        <v>TC1_25Surt_AOI_Attention_Ratio_[%]</v>
      </c>
      <c r="E49" t="str">
        <f t="shared" ref="E49" si="417">"TC1_"&amp;$A48&amp;"street_AOI_Attention_Ratio_[%]"</f>
        <v>TC1_25street_AOI_Attention_Ratio_[%]</v>
      </c>
      <c r="F49" t="str">
        <f t="shared" ref="F49" si="418">"TC1_"&amp;$A48&amp;"ic_AOI_Attention_Ratio_[%]"</f>
        <v>TC1_25ic_AOI_Attention_Ratio_[%]</v>
      </c>
      <c r="G49" t="str">
        <f t="shared" ref="G49" si="419">"TC1_"&amp;$A48&amp;"wheel_AOI_Attention_Ratio_[%]"</f>
        <v>TC1_25wheel_AOI_Attention_Ratio_[%]</v>
      </c>
      <c r="H49" t="str">
        <f t="shared" si="147"/>
        <v>TC4__Duration_[s]</v>
      </c>
      <c r="I49" t="str">
        <f t="shared" ref="I49" si="420">"TC4_"&amp;$A48&amp;"Surt_AOI_Attention_Ratio_[%]"</f>
        <v>TC4_25Surt_AOI_Attention_Ratio_[%]</v>
      </c>
      <c r="J49" t="str">
        <f t="shared" ref="J49" si="421">"TC4_"&amp;$A48&amp;"street_AOI_Attention_Ratio_[%]"</f>
        <v>TC4_25street_AOI_Attention_Ratio_[%]</v>
      </c>
      <c r="K49" t="str">
        <f t="shared" ref="K49" si="422">"TC4_"&amp;$A48&amp;"ic_AOI_Attention_Ratio_[%]"</f>
        <v>TC4_25ic_AOI_Attention_Ratio_[%]</v>
      </c>
      <c r="L49" t="str">
        <f t="shared" ref="L49" si="423">"TC4_"&amp;$A48&amp;"wheel_AOI_Attention_Ratio_[%]"</f>
        <v>TC4_25wheel_AOI_Attention_Ratio_[%]</v>
      </c>
      <c r="M49" t="str">
        <f t="shared" si="279"/>
        <v>TC7__Duration_[s]</v>
      </c>
      <c r="N49" t="str">
        <f t="shared" ref="N49" si="424">"TC7_"&amp;$A48&amp;"Surt_AOI_Attention_Ratio_[%]"</f>
        <v>TC7_25Surt_AOI_Attention_Ratio_[%]</v>
      </c>
      <c r="O49" t="str">
        <f t="shared" ref="O49" si="425">"TC7_"&amp;$A48&amp;"street_AOI_Attention_Ratio_[%]"</f>
        <v>TC7_25street_AOI_Attention_Ratio_[%]</v>
      </c>
      <c r="P49" t="str">
        <f t="shared" ref="P49" si="426">"TC7_"&amp;$A48&amp;"ic_AOI_Attention_Ratio_[%]"</f>
        <v>TC7_25ic_AOI_Attention_Ratio_[%]</v>
      </c>
      <c r="Q49" t="str">
        <f t="shared" ref="Q49" si="427">"TC7_"&amp;$A48&amp;"wheel_AOI_Attention_Ratio_[%]"</f>
        <v>TC7_25wheel_AOI_Attention_Ratio_[%]</v>
      </c>
      <c r="R49">
        <f t="shared" ref="R49:AA49" si="428">HLOOKUP(C49,$AG$1:$AKB$107,$B48,FALSE)</f>
        <v>71.903999999999996</v>
      </c>
      <c r="S49">
        <f t="shared" si="428"/>
        <v>0</v>
      </c>
      <c r="T49">
        <f t="shared" si="428"/>
        <v>0</v>
      </c>
      <c r="U49">
        <f t="shared" si="428"/>
        <v>0</v>
      </c>
      <c r="V49">
        <f t="shared" si="428"/>
        <v>0</v>
      </c>
      <c r="W49">
        <f t="shared" si="428"/>
        <v>73.786000000000001</v>
      </c>
      <c r="X49">
        <f t="shared" si="428"/>
        <v>0</v>
      </c>
      <c r="Y49">
        <f t="shared" si="428"/>
        <v>0</v>
      </c>
      <c r="Z49">
        <f t="shared" si="428"/>
        <v>0</v>
      </c>
      <c r="AA49">
        <f t="shared" si="428"/>
        <v>0</v>
      </c>
      <c r="AB49">
        <f t="shared" ref="AB49" si="429">HLOOKUP(M49,$AG$1:$AKB$107,$B48,FALSE)</f>
        <v>71.671999999999997</v>
      </c>
      <c r="AC49">
        <f t="shared" ref="AC49" si="430">HLOOKUP(N49,$AG$1:$AKB$107,$B48,FALSE)</f>
        <v>0</v>
      </c>
      <c r="AD49">
        <f t="shared" ref="AD49" si="431">HLOOKUP(O49,$AG$1:$AKB$107,$B48,FALSE)</f>
        <v>0</v>
      </c>
      <c r="AE49">
        <f t="shared" ref="AE49" si="432">HLOOKUP(P49,$AG$1:$AKB$107,$B48,FALSE)</f>
        <v>0</v>
      </c>
      <c r="AF49">
        <f t="shared" ref="AF49" si="433">HLOOKUP(Q49,$AG$1:$AKB$107,$B48,FALSE)</f>
        <v>0</v>
      </c>
      <c r="AG49">
        <v>71.903999999999996</v>
      </c>
      <c r="HF49">
        <v>73.786000000000001</v>
      </c>
      <c r="OE49">
        <v>71.671999999999997</v>
      </c>
    </row>
    <row r="50" spans="1:490" x14ac:dyDescent="0.25">
      <c r="A50" s="1">
        <v>26</v>
      </c>
      <c r="B50">
        <v>51</v>
      </c>
    </row>
    <row r="51" spans="1:490" x14ac:dyDescent="0.25">
      <c r="A51" s="1" t="s">
        <v>570</v>
      </c>
      <c r="C51" t="str">
        <f t="shared" si="213"/>
        <v>TC1__Duration_[s]</v>
      </c>
      <c r="D51" t="str">
        <f t="shared" ref="D51" si="434">"TC1_"&amp;$A50&amp;"Surt_AOI_Attention_Ratio_[%]"</f>
        <v>TC1_26Surt_AOI_Attention_Ratio_[%]</v>
      </c>
      <c r="E51" t="str">
        <f t="shared" ref="E51" si="435">"TC1_"&amp;$A50&amp;"street_AOI_Attention_Ratio_[%]"</f>
        <v>TC1_26street_AOI_Attention_Ratio_[%]</v>
      </c>
      <c r="F51" t="str">
        <f t="shared" ref="F51" si="436">"TC1_"&amp;$A50&amp;"ic_AOI_Attention_Ratio_[%]"</f>
        <v>TC1_26ic_AOI_Attention_Ratio_[%]</v>
      </c>
      <c r="G51" t="str">
        <f t="shared" ref="G51" si="437">"TC1_"&amp;$A50&amp;"wheel_AOI_Attention_Ratio_[%]"</f>
        <v>TC1_26wheel_AOI_Attention_Ratio_[%]</v>
      </c>
      <c r="H51" t="str">
        <f t="shared" si="147"/>
        <v>TC4__Duration_[s]</v>
      </c>
      <c r="I51" t="str">
        <f t="shared" ref="I51" si="438">"TC4_"&amp;$A50&amp;"Surt_AOI_Attention_Ratio_[%]"</f>
        <v>TC4_26Surt_AOI_Attention_Ratio_[%]</v>
      </c>
      <c r="J51" t="str">
        <f t="shared" ref="J51" si="439">"TC4_"&amp;$A50&amp;"street_AOI_Attention_Ratio_[%]"</f>
        <v>TC4_26street_AOI_Attention_Ratio_[%]</v>
      </c>
      <c r="K51" t="str">
        <f t="shared" ref="K51" si="440">"TC4_"&amp;$A50&amp;"ic_AOI_Attention_Ratio_[%]"</f>
        <v>TC4_26ic_AOI_Attention_Ratio_[%]</v>
      </c>
      <c r="L51" t="str">
        <f t="shared" ref="L51" si="441">"TC4_"&amp;$A50&amp;"wheel_AOI_Attention_Ratio_[%]"</f>
        <v>TC4_26wheel_AOI_Attention_Ratio_[%]</v>
      </c>
      <c r="M51" t="str">
        <f t="shared" si="148"/>
        <v>TC7__Duration_[s]</v>
      </c>
      <c r="N51" t="str">
        <f t="shared" ref="N51" si="442">"TC7_"&amp;$A50&amp;"Surt_AOI_Attention_Ratio_[%]"</f>
        <v>TC7_26Surt_AOI_Attention_Ratio_[%]</v>
      </c>
      <c r="O51" t="str">
        <f t="shared" ref="O51" si="443">"TC7_"&amp;$A50&amp;"street_AOI_Attention_Ratio_[%]"</f>
        <v>TC7_26street_AOI_Attention_Ratio_[%]</v>
      </c>
      <c r="P51" t="str">
        <f t="shared" ref="P51" si="444">"TC7_"&amp;$A50&amp;"ic_AOI_Attention_Ratio_[%]"</f>
        <v>TC7_26ic_AOI_Attention_Ratio_[%]</v>
      </c>
      <c r="Q51" t="str">
        <f t="shared" ref="Q51" si="445">"TC7_"&amp;$A50&amp;"wheel_AOI_Attention_Ratio_[%]"</f>
        <v>TC7_26wheel_AOI_Attention_Ratio_[%]</v>
      </c>
      <c r="R51">
        <f t="shared" ref="R51:AA51" si="446">HLOOKUP(C51,$AG$1:$AKB$107,$B50,FALSE)</f>
        <v>0</v>
      </c>
      <c r="S51" t="e">
        <f t="shared" si="446"/>
        <v>#N/A</v>
      </c>
      <c r="T51" t="e">
        <f t="shared" si="446"/>
        <v>#N/A</v>
      </c>
      <c r="U51" t="e">
        <f t="shared" si="446"/>
        <v>#N/A</v>
      </c>
      <c r="V51" t="e">
        <f t="shared" si="446"/>
        <v>#N/A</v>
      </c>
      <c r="W51">
        <f t="shared" si="446"/>
        <v>0</v>
      </c>
      <c r="X51" t="e">
        <f t="shared" si="446"/>
        <v>#N/A</v>
      </c>
      <c r="Y51" t="e">
        <f t="shared" si="446"/>
        <v>#N/A</v>
      </c>
      <c r="Z51" t="e">
        <f t="shared" si="446"/>
        <v>#N/A</v>
      </c>
      <c r="AA51" t="e">
        <f t="shared" si="446"/>
        <v>#N/A</v>
      </c>
      <c r="AB51">
        <f t="shared" ref="AB51" si="447">HLOOKUP(M51,$AG$1:$AKB$107,$B50,FALSE)</f>
        <v>0</v>
      </c>
      <c r="AC51" t="e">
        <f t="shared" ref="AC51" si="448">HLOOKUP(N51,$AG$1:$AKB$107,$B50,FALSE)</f>
        <v>#N/A</v>
      </c>
      <c r="AD51" t="e">
        <f t="shared" ref="AD51" si="449">HLOOKUP(O51,$AG$1:$AKB$107,$B50,FALSE)</f>
        <v>#N/A</v>
      </c>
      <c r="AE51" t="e">
        <f t="shared" ref="AE51" si="450">HLOOKUP(P51,$AG$1:$AKB$107,$B50,FALSE)</f>
        <v>#N/A</v>
      </c>
      <c r="AF51" t="e">
        <f t="shared" ref="AF51" si="451">HLOOKUP(Q51,$AG$1:$AKB$107,$B50,FALSE)</f>
        <v>#N/A</v>
      </c>
    </row>
    <row r="52" spans="1:490" x14ac:dyDescent="0.25">
      <c r="A52" s="1" t="s">
        <v>0</v>
      </c>
      <c r="B52">
        <v>53</v>
      </c>
    </row>
    <row r="53" spans="1:490" x14ac:dyDescent="0.25">
      <c r="A53" s="1" t="s">
        <v>571</v>
      </c>
      <c r="C53" t="str">
        <f t="shared" si="232"/>
        <v>TC1__Duration_[s]</v>
      </c>
      <c r="D53" t="str">
        <f t="shared" ref="D53" si="452">"TC1_"&amp;$A52&amp;"Surt_AOI_Attention_Ratio_[%]"</f>
        <v>TC1_VV52Surt_AOI_Attention_Ratio_[%]</v>
      </c>
      <c r="E53" t="str">
        <f t="shared" ref="E53" si="453">"TC1_"&amp;$A52&amp;"street_AOI_Attention_Ratio_[%]"</f>
        <v>TC1_VV52street_AOI_Attention_Ratio_[%]</v>
      </c>
      <c r="F53" t="str">
        <f t="shared" ref="F53" si="454">"TC1_"&amp;$A52&amp;"ic_AOI_Attention_Ratio_[%]"</f>
        <v>TC1_VV52ic_AOI_Attention_Ratio_[%]</v>
      </c>
      <c r="G53" t="str">
        <f t="shared" ref="G53" si="455">"TC1_"&amp;$A52&amp;"wheel_AOI_Attention_Ratio_[%]"</f>
        <v>TC1_VV52wheel_AOI_Attention_Ratio_[%]</v>
      </c>
      <c r="H53" t="str">
        <f t="shared" si="147"/>
        <v>TC4__Duration_[s]</v>
      </c>
      <c r="I53" t="str">
        <f t="shared" ref="I53" si="456">"TC4_"&amp;$A52&amp;"Surt_AOI_Attention_Ratio_[%]"</f>
        <v>TC4_VV52Surt_AOI_Attention_Ratio_[%]</v>
      </c>
      <c r="J53" t="str">
        <f t="shared" ref="J53" si="457">"TC4_"&amp;$A52&amp;"street_AOI_Attention_Ratio_[%]"</f>
        <v>TC4_VV52street_AOI_Attention_Ratio_[%]</v>
      </c>
      <c r="K53" t="str">
        <f t="shared" ref="K53" si="458">"TC4_"&amp;$A52&amp;"ic_AOI_Attention_Ratio_[%]"</f>
        <v>TC4_VV52ic_AOI_Attention_Ratio_[%]</v>
      </c>
      <c r="L53" t="str">
        <f t="shared" ref="L53" si="459">"TC4_"&amp;$A52&amp;"wheel_AOI_Attention_Ratio_[%]"</f>
        <v>TC4_VV52wheel_AOI_Attention_Ratio_[%]</v>
      </c>
      <c r="M53" t="str">
        <f t="shared" si="241"/>
        <v>TC7__Duration_[s]</v>
      </c>
      <c r="N53" t="str">
        <f t="shared" ref="N53" si="460">"TC7_"&amp;$A52&amp;"Surt_AOI_Attention_Ratio_[%]"</f>
        <v>TC7_VV52Surt_AOI_Attention_Ratio_[%]</v>
      </c>
      <c r="O53" t="str">
        <f t="shared" ref="O53" si="461">"TC7_"&amp;$A52&amp;"street_AOI_Attention_Ratio_[%]"</f>
        <v>TC7_VV52street_AOI_Attention_Ratio_[%]</v>
      </c>
      <c r="P53" t="str">
        <f t="shared" ref="P53" si="462">"TC7_"&amp;$A52&amp;"ic_AOI_Attention_Ratio_[%]"</f>
        <v>TC7_VV52ic_AOI_Attention_Ratio_[%]</v>
      </c>
      <c r="Q53" t="str">
        <f t="shared" ref="Q53" si="463">"TC7_"&amp;$A52&amp;"wheel_AOI_Attention_Ratio_[%]"</f>
        <v>TC7_VV52wheel_AOI_Attention_Ratio_[%]</v>
      </c>
      <c r="R53">
        <f t="shared" ref="R53:AA53" si="464">HLOOKUP(C53,$AG$1:$AKB$107,$B52,FALSE)</f>
        <v>73.296999999999997</v>
      </c>
      <c r="S53">
        <f t="shared" si="464"/>
        <v>0</v>
      </c>
      <c r="T53">
        <f t="shared" si="464"/>
        <v>76.725999999999999</v>
      </c>
      <c r="U53">
        <f t="shared" si="464"/>
        <v>19.2</v>
      </c>
      <c r="V53">
        <f t="shared" si="464"/>
        <v>0</v>
      </c>
      <c r="W53">
        <f t="shared" si="464"/>
        <v>64.058999999999997</v>
      </c>
      <c r="X53">
        <f t="shared" si="464"/>
        <v>76.259</v>
      </c>
      <c r="Y53">
        <f t="shared" si="464"/>
        <v>17.675999999999998</v>
      </c>
      <c r="Z53">
        <f t="shared" si="464"/>
        <v>0.23400000000000001</v>
      </c>
      <c r="AA53">
        <f t="shared" si="464"/>
        <v>0</v>
      </c>
      <c r="AB53">
        <f t="shared" ref="AB53" si="465">HLOOKUP(M53,$AG$1:$AKB$107,$B52,FALSE)</f>
        <v>81.881</v>
      </c>
      <c r="AC53">
        <f t="shared" ref="AC53" si="466">HLOOKUP(N53,$AG$1:$AKB$107,$B52,FALSE)</f>
        <v>0.308</v>
      </c>
      <c r="AD53">
        <f t="shared" ref="AD53" si="467">HLOOKUP(O53,$AG$1:$AKB$107,$B52,FALSE)</f>
        <v>81.918999999999997</v>
      </c>
      <c r="AE53">
        <f t="shared" ref="AE53" si="468">HLOOKUP(P53,$AG$1:$AKB$107,$B52,FALSE)</f>
        <v>14.249000000000001</v>
      </c>
      <c r="AF53">
        <f t="shared" ref="AF53" si="469">HLOOKUP(Q53,$AG$1:$AKB$107,$B52,FALSE)</f>
        <v>0</v>
      </c>
      <c r="AG53">
        <v>73.296999999999997</v>
      </c>
      <c r="DO53">
        <v>76.725999999999999</v>
      </c>
      <c r="DP53">
        <v>19.2</v>
      </c>
      <c r="HF53">
        <v>64.058999999999997</v>
      </c>
      <c r="KM53">
        <v>76.259</v>
      </c>
      <c r="KN53">
        <v>17.675999999999998</v>
      </c>
      <c r="KO53">
        <v>0.23400000000000001</v>
      </c>
      <c r="OE53">
        <v>81.881</v>
      </c>
      <c r="RL53">
        <v>0.308</v>
      </c>
      <c r="RM53">
        <v>81.918999999999997</v>
      </c>
      <c r="RN53">
        <v>14.249000000000001</v>
      </c>
    </row>
    <row r="54" spans="1:490" x14ac:dyDescent="0.25">
      <c r="A54" s="1" t="s">
        <v>1</v>
      </c>
      <c r="B54">
        <v>55</v>
      </c>
    </row>
    <row r="55" spans="1:490" x14ac:dyDescent="0.25">
      <c r="A55" s="1" t="s">
        <v>572</v>
      </c>
      <c r="C55" t="str">
        <f t="shared" si="193"/>
        <v>TC1__Duration_[s]</v>
      </c>
      <c r="D55" t="str">
        <f t="shared" ref="D55" si="470">"TC1_"&amp;$A54&amp;"Surt_AOI_Attention_Ratio_[%]"</f>
        <v>TC1_VV53Surt_AOI_Attention_Ratio_[%]</v>
      </c>
      <c r="E55" t="str">
        <f t="shared" ref="E55" si="471">"TC1_"&amp;$A54&amp;"street_AOI_Attention_Ratio_[%]"</f>
        <v>TC1_VV53street_AOI_Attention_Ratio_[%]</v>
      </c>
      <c r="F55" t="str">
        <f t="shared" ref="F55" si="472">"TC1_"&amp;$A54&amp;"ic_AOI_Attention_Ratio_[%]"</f>
        <v>TC1_VV53ic_AOI_Attention_Ratio_[%]</v>
      </c>
      <c r="G55" t="str">
        <f t="shared" ref="G55" si="473">"TC1_"&amp;$A54&amp;"wheel_AOI_Attention_Ratio_[%]"</f>
        <v>TC1_VV53wheel_AOI_Attention_Ratio_[%]</v>
      </c>
      <c r="H55" t="str">
        <f t="shared" si="147"/>
        <v>TC4__Duration_[s]</v>
      </c>
      <c r="I55" t="str">
        <f t="shared" ref="I55" si="474">"TC4_"&amp;$A54&amp;"Surt_AOI_Attention_Ratio_[%]"</f>
        <v>TC4_VV53Surt_AOI_Attention_Ratio_[%]</v>
      </c>
      <c r="J55" t="str">
        <f t="shared" ref="J55" si="475">"TC4_"&amp;$A54&amp;"street_AOI_Attention_Ratio_[%]"</f>
        <v>TC4_VV53street_AOI_Attention_Ratio_[%]</v>
      </c>
      <c r="K55" t="str">
        <f t="shared" ref="K55" si="476">"TC4_"&amp;$A54&amp;"ic_AOI_Attention_Ratio_[%]"</f>
        <v>TC4_VV53ic_AOI_Attention_Ratio_[%]</v>
      </c>
      <c r="L55" t="str">
        <f t="shared" ref="L55" si="477">"TC4_"&amp;$A54&amp;"wheel_AOI_Attention_Ratio_[%]"</f>
        <v>TC4_VV53wheel_AOI_Attention_Ratio_[%]</v>
      </c>
      <c r="M55" t="str">
        <f t="shared" si="260"/>
        <v>TC7__Duration_[s]</v>
      </c>
      <c r="N55" t="str">
        <f t="shared" ref="N55" si="478">"TC7_"&amp;$A54&amp;"Surt_AOI_Attention_Ratio_[%]"</f>
        <v>TC7_VV53Surt_AOI_Attention_Ratio_[%]</v>
      </c>
      <c r="O55" t="str">
        <f t="shared" ref="O55" si="479">"TC7_"&amp;$A54&amp;"street_AOI_Attention_Ratio_[%]"</f>
        <v>TC7_VV53street_AOI_Attention_Ratio_[%]</v>
      </c>
      <c r="P55" t="str">
        <f t="shared" ref="P55" si="480">"TC7_"&amp;$A54&amp;"ic_AOI_Attention_Ratio_[%]"</f>
        <v>TC7_VV53ic_AOI_Attention_Ratio_[%]</v>
      </c>
      <c r="Q55" t="str">
        <f t="shared" ref="Q55" si="481">"TC7_"&amp;$A54&amp;"wheel_AOI_Attention_Ratio_[%]"</f>
        <v>TC7_VV53wheel_AOI_Attention_Ratio_[%]</v>
      </c>
      <c r="R55">
        <f t="shared" ref="R55:AA55" si="482">HLOOKUP(C55,$AG$1:$AKB$107,$B54,FALSE)</f>
        <v>72.721000000000004</v>
      </c>
      <c r="S55">
        <f t="shared" si="482"/>
        <v>0</v>
      </c>
      <c r="T55">
        <f t="shared" si="482"/>
        <v>77.942999999999998</v>
      </c>
      <c r="U55">
        <f t="shared" si="482"/>
        <v>20.969000000000001</v>
      </c>
      <c r="V55">
        <f t="shared" si="482"/>
        <v>0</v>
      </c>
      <c r="W55">
        <f t="shared" si="482"/>
        <v>74.230999999999995</v>
      </c>
      <c r="X55">
        <f t="shared" si="482"/>
        <v>94.600999999999999</v>
      </c>
      <c r="Y55">
        <f t="shared" si="482"/>
        <v>0.74199999999999999</v>
      </c>
      <c r="Z55">
        <f t="shared" si="482"/>
        <v>3.0590000000000002</v>
      </c>
      <c r="AA55">
        <f t="shared" si="482"/>
        <v>0</v>
      </c>
      <c r="AB55">
        <f t="shared" ref="AB55" si="483">HLOOKUP(M55,$AG$1:$AKB$107,$B54,FALSE)</f>
        <v>0</v>
      </c>
      <c r="AC55">
        <f t="shared" ref="AC55" si="484">HLOOKUP(N55,$AG$1:$AKB$107,$B54,FALSE)</f>
        <v>0</v>
      </c>
      <c r="AD55">
        <f t="shared" ref="AD55" si="485">HLOOKUP(O55,$AG$1:$AKB$107,$B54,FALSE)</f>
        <v>0</v>
      </c>
      <c r="AE55">
        <f t="shared" ref="AE55" si="486">HLOOKUP(P55,$AG$1:$AKB$107,$B54,FALSE)</f>
        <v>0</v>
      </c>
      <c r="AF55">
        <f t="shared" ref="AF55" si="487">HLOOKUP(Q55,$AG$1:$AKB$107,$B54,FALSE)</f>
        <v>0</v>
      </c>
      <c r="AG55">
        <v>72.721000000000004</v>
      </c>
      <c r="DS55">
        <v>77.942999999999998</v>
      </c>
      <c r="DT55">
        <v>20.969000000000001</v>
      </c>
      <c r="HF55">
        <v>74.230999999999995</v>
      </c>
      <c r="KQ55">
        <v>94.600999999999999</v>
      </c>
      <c r="KR55">
        <v>0.74199999999999999</v>
      </c>
      <c r="KS55">
        <v>3.0590000000000002</v>
      </c>
      <c r="OE55">
        <v>0</v>
      </c>
    </row>
    <row r="56" spans="1:490" x14ac:dyDescent="0.25">
      <c r="A56" s="1" t="s">
        <v>1</v>
      </c>
      <c r="B56">
        <v>57</v>
      </c>
    </row>
    <row r="57" spans="1:490" x14ac:dyDescent="0.25">
      <c r="A57" s="1" t="s">
        <v>573</v>
      </c>
      <c r="C57" t="str">
        <f t="shared" si="213"/>
        <v>TC1__Duration_[s]</v>
      </c>
      <c r="D57" t="str">
        <f t="shared" ref="D57" si="488">"TC1_"&amp;$A56&amp;"Surt_AOI_Attention_Ratio_[%]"</f>
        <v>TC1_VV53Surt_AOI_Attention_Ratio_[%]</v>
      </c>
      <c r="E57" t="str">
        <f t="shared" ref="E57" si="489">"TC1_"&amp;$A56&amp;"street_AOI_Attention_Ratio_[%]"</f>
        <v>TC1_VV53street_AOI_Attention_Ratio_[%]</v>
      </c>
      <c r="F57" t="str">
        <f t="shared" ref="F57" si="490">"TC1_"&amp;$A56&amp;"ic_AOI_Attention_Ratio_[%]"</f>
        <v>TC1_VV53ic_AOI_Attention_Ratio_[%]</v>
      </c>
      <c r="G57" t="str">
        <f t="shared" ref="G57" si="491">"TC1_"&amp;$A56&amp;"wheel_AOI_Attention_Ratio_[%]"</f>
        <v>TC1_VV53wheel_AOI_Attention_Ratio_[%]</v>
      </c>
      <c r="H57" t="str">
        <f t="shared" si="147"/>
        <v>TC4__Duration_[s]</v>
      </c>
      <c r="I57" t="str">
        <f t="shared" ref="I57" si="492">"TC4_"&amp;$A56&amp;"Surt_AOI_Attention_Ratio_[%]"</f>
        <v>TC4_VV53Surt_AOI_Attention_Ratio_[%]</v>
      </c>
      <c r="J57" t="str">
        <f t="shared" ref="J57" si="493">"TC4_"&amp;$A56&amp;"street_AOI_Attention_Ratio_[%]"</f>
        <v>TC4_VV53street_AOI_Attention_Ratio_[%]</v>
      </c>
      <c r="K57" t="str">
        <f t="shared" ref="K57" si="494">"TC4_"&amp;$A56&amp;"ic_AOI_Attention_Ratio_[%]"</f>
        <v>TC4_VV53ic_AOI_Attention_Ratio_[%]</v>
      </c>
      <c r="L57" t="str">
        <f t="shared" ref="L57" si="495">"TC4_"&amp;$A56&amp;"wheel_AOI_Attention_Ratio_[%]"</f>
        <v>TC4_VV53wheel_AOI_Attention_Ratio_[%]</v>
      </c>
      <c r="M57" t="str">
        <f t="shared" si="279"/>
        <v>TC7__Duration_[s]</v>
      </c>
      <c r="N57" t="str">
        <f t="shared" ref="N57" si="496">"TC7_"&amp;$A56&amp;"Surt_AOI_Attention_Ratio_[%]"</f>
        <v>TC7_VV53Surt_AOI_Attention_Ratio_[%]</v>
      </c>
      <c r="O57" t="str">
        <f t="shared" ref="O57" si="497">"TC7_"&amp;$A56&amp;"street_AOI_Attention_Ratio_[%]"</f>
        <v>TC7_VV53street_AOI_Attention_Ratio_[%]</v>
      </c>
      <c r="P57" t="str">
        <f t="shared" ref="P57" si="498">"TC7_"&amp;$A56&amp;"ic_AOI_Attention_Ratio_[%]"</f>
        <v>TC7_VV53ic_AOI_Attention_Ratio_[%]</v>
      </c>
      <c r="Q57" t="str">
        <f t="shared" ref="Q57" si="499">"TC7_"&amp;$A56&amp;"wheel_AOI_Attention_Ratio_[%]"</f>
        <v>TC7_VV53wheel_AOI_Attention_Ratio_[%]</v>
      </c>
      <c r="R57">
        <f t="shared" ref="R57:AA57" si="500">HLOOKUP(C57,$AG$1:$AKB$107,$B56,FALSE)</f>
        <v>0</v>
      </c>
      <c r="S57">
        <f t="shared" si="500"/>
        <v>0</v>
      </c>
      <c r="T57">
        <f t="shared" si="500"/>
        <v>0</v>
      </c>
      <c r="U57">
        <f t="shared" si="500"/>
        <v>0</v>
      </c>
      <c r="V57">
        <f t="shared" si="500"/>
        <v>0</v>
      </c>
      <c r="W57">
        <f t="shared" si="500"/>
        <v>0</v>
      </c>
      <c r="X57">
        <f t="shared" si="500"/>
        <v>0</v>
      </c>
      <c r="Y57">
        <f t="shared" si="500"/>
        <v>0</v>
      </c>
      <c r="Z57">
        <f t="shared" si="500"/>
        <v>0</v>
      </c>
      <c r="AA57">
        <f t="shared" si="500"/>
        <v>0</v>
      </c>
      <c r="AB57">
        <f t="shared" ref="AB57" si="501">HLOOKUP(M57,$AG$1:$AKB$107,$B56,FALSE)</f>
        <v>72.215999999999994</v>
      </c>
      <c r="AC57">
        <f t="shared" ref="AC57" si="502">HLOOKUP(N57,$AG$1:$AKB$107,$B56,FALSE)</f>
        <v>0</v>
      </c>
      <c r="AD57">
        <f t="shared" ref="AD57" si="503">HLOOKUP(O57,$AG$1:$AKB$107,$B56,FALSE)</f>
        <v>91.552000000000007</v>
      </c>
      <c r="AE57">
        <f t="shared" ref="AE57" si="504">HLOOKUP(P57,$AG$1:$AKB$107,$B56,FALSE)</f>
        <v>8.5589999999999993</v>
      </c>
      <c r="AF57">
        <f t="shared" ref="AF57" si="505">HLOOKUP(Q57,$AG$1:$AKB$107,$B56,FALSE)</f>
        <v>0</v>
      </c>
      <c r="AG57">
        <v>0</v>
      </c>
      <c r="HF57">
        <v>0</v>
      </c>
      <c r="OE57">
        <v>72.215999999999994</v>
      </c>
      <c r="RQ57">
        <v>91.552000000000007</v>
      </c>
      <c r="RR57">
        <v>8.5589999999999993</v>
      </c>
    </row>
    <row r="58" spans="1:490" x14ac:dyDescent="0.25">
      <c r="A58" s="1" t="s">
        <v>1</v>
      </c>
      <c r="B58">
        <v>59</v>
      </c>
    </row>
    <row r="59" spans="1:490" x14ac:dyDescent="0.25">
      <c r="A59" s="1" t="s">
        <v>574</v>
      </c>
      <c r="C59" t="str">
        <f t="shared" si="232"/>
        <v>TC1__Duration_[s]</v>
      </c>
      <c r="D59" t="str">
        <f t="shared" ref="D59" si="506">"TC1_"&amp;$A58&amp;"Surt_AOI_Attention_Ratio_[%]"</f>
        <v>TC1_VV53Surt_AOI_Attention_Ratio_[%]</v>
      </c>
      <c r="E59" t="str">
        <f t="shared" ref="E59" si="507">"TC1_"&amp;$A58&amp;"street_AOI_Attention_Ratio_[%]"</f>
        <v>TC1_VV53street_AOI_Attention_Ratio_[%]</v>
      </c>
      <c r="F59" t="str">
        <f t="shared" ref="F59" si="508">"TC1_"&amp;$A58&amp;"ic_AOI_Attention_Ratio_[%]"</f>
        <v>TC1_VV53ic_AOI_Attention_Ratio_[%]</v>
      </c>
      <c r="G59" t="str">
        <f t="shared" ref="G59" si="509">"TC1_"&amp;$A58&amp;"wheel_AOI_Attention_Ratio_[%]"</f>
        <v>TC1_VV53wheel_AOI_Attention_Ratio_[%]</v>
      </c>
      <c r="H59" t="str">
        <f t="shared" si="147"/>
        <v>TC4__Duration_[s]</v>
      </c>
      <c r="I59" t="str">
        <f t="shared" ref="I59" si="510">"TC4_"&amp;$A58&amp;"Surt_AOI_Attention_Ratio_[%]"</f>
        <v>TC4_VV53Surt_AOI_Attention_Ratio_[%]</v>
      </c>
      <c r="J59" t="str">
        <f t="shared" ref="J59" si="511">"TC4_"&amp;$A58&amp;"street_AOI_Attention_Ratio_[%]"</f>
        <v>TC4_VV53street_AOI_Attention_Ratio_[%]</v>
      </c>
      <c r="K59" t="str">
        <f t="shared" ref="K59" si="512">"TC4_"&amp;$A58&amp;"ic_AOI_Attention_Ratio_[%]"</f>
        <v>TC4_VV53ic_AOI_Attention_Ratio_[%]</v>
      </c>
      <c r="L59" t="str">
        <f t="shared" ref="L59" si="513">"TC4_"&amp;$A58&amp;"wheel_AOI_Attention_Ratio_[%]"</f>
        <v>TC4_VV53wheel_AOI_Attention_Ratio_[%]</v>
      </c>
      <c r="M59" t="str">
        <f t="shared" si="148"/>
        <v>TC7__Duration_[s]</v>
      </c>
      <c r="N59" t="str">
        <f t="shared" ref="N59" si="514">"TC7_"&amp;$A58&amp;"Surt_AOI_Attention_Ratio_[%]"</f>
        <v>TC7_VV53Surt_AOI_Attention_Ratio_[%]</v>
      </c>
      <c r="O59" t="str">
        <f t="shared" ref="O59" si="515">"TC7_"&amp;$A58&amp;"street_AOI_Attention_Ratio_[%]"</f>
        <v>TC7_VV53street_AOI_Attention_Ratio_[%]</v>
      </c>
      <c r="P59" t="str">
        <f t="shared" ref="P59" si="516">"TC7_"&amp;$A58&amp;"ic_AOI_Attention_Ratio_[%]"</f>
        <v>TC7_VV53ic_AOI_Attention_Ratio_[%]</v>
      </c>
      <c r="Q59" t="str">
        <f t="shared" ref="Q59" si="517">"TC7_"&amp;$A58&amp;"wheel_AOI_Attention_Ratio_[%]"</f>
        <v>TC7_VV53wheel_AOI_Attention_Ratio_[%]</v>
      </c>
      <c r="R59">
        <f t="shared" ref="R59:AA59" si="518">HLOOKUP(C59,$AG$1:$AKB$107,$B58,FALSE)</f>
        <v>0</v>
      </c>
      <c r="S59">
        <f t="shared" si="518"/>
        <v>0</v>
      </c>
      <c r="T59">
        <f t="shared" si="518"/>
        <v>0</v>
      </c>
      <c r="U59">
        <f t="shared" si="518"/>
        <v>0</v>
      </c>
      <c r="V59">
        <f t="shared" si="518"/>
        <v>0</v>
      </c>
      <c r="W59">
        <f t="shared" si="518"/>
        <v>0</v>
      </c>
      <c r="X59">
        <f t="shared" si="518"/>
        <v>0</v>
      </c>
      <c r="Y59">
        <f t="shared" si="518"/>
        <v>0</v>
      </c>
      <c r="Z59">
        <f t="shared" si="518"/>
        <v>0</v>
      </c>
      <c r="AA59">
        <f t="shared" si="518"/>
        <v>0</v>
      </c>
      <c r="AB59">
        <f t="shared" ref="AB59" si="519">HLOOKUP(M59,$AG$1:$AKB$107,$B58,FALSE)</f>
        <v>0</v>
      </c>
      <c r="AC59">
        <f t="shared" ref="AC59" si="520">HLOOKUP(N59,$AG$1:$AKB$107,$B58,FALSE)</f>
        <v>0</v>
      </c>
      <c r="AD59">
        <f t="shared" ref="AD59" si="521">HLOOKUP(O59,$AG$1:$AKB$107,$B58,FALSE)</f>
        <v>0</v>
      </c>
      <c r="AE59">
        <f t="shared" ref="AE59" si="522">HLOOKUP(P59,$AG$1:$AKB$107,$B58,FALSE)</f>
        <v>0</v>
      </c>
      <c r="AF59">
        <f t="shared" ref="AF59" si="523">HLOOKUP(Q59,$AG$1:$AKB$107,$B58,FALSE)</f>
        <v>0</v>
      </c>
      <c r="AG59">
        <v>0</v>
      </c>
      <c r="HF59">
        <v>0</v>
      </c>
      <c r="OE59">
        <v>0</v>
      </c>
    </row>
    <row r="60" spans="1:490" x14ac:dyDescent="0.25">
      <c r="A60" s="1">
        <v>51</v>
      </c>
      <c r="B60">
        <v>61</v>
      </c>
    </row>
    <row r="61" spans="1:490" x14ac:dyDescent="0.25">
      <c r="A61" s="1" t="s">
        <v>575</v>
      </c>
      <c r="C61" t="str">
        <f t="shared" si="193"/>
        <v>TC1__Duration_[s]</v>
      </c>
      <c r="D61" t="str">
        <f t="shared" ref="D61" si="524">"TC1_"&amp;$A60&amp;"Surt_AOI_Attention_Ratio_[%]"</f>
        <v>TC1_51Surt_AOI_Attention_Ratio_[%]</v>
      </c>
      <c r="E61" t="str">
        <f t="shared" ref="E61" si="525">"TC1_"&amp;$A60&amp;"street_AOI_Attention_Ratio_[%]"</f>
        <v>TC1_51street_AOI_Attention_Ratio_[%]</v>
      </c>
      <c r="F61" t="str">
        <f t="shared" ref="F61" si="526">"TC1_"&amp;$A60&amp;"ic_AOI_Attention_Ratio_[%]"</f>
        <v>TC1_51ic_AOI_Attention_Ratio_[%]</v>
      </c>
      <c r="G61" t="str">
        <f t="shared" ref="G61" si="527">"TC1_"&amp;$A60&amp;"wheel_AOI_Attention_Ratio_[%]"</f>
        <v>TC1_51wheel_AOI_Attention_Ratio_[%]</v>
      </c>
      <c r="H61" t="str">
        <f t="shared" si="147"/>
        <v>TC4__Duration_[s]</v>
      </c>
      <c r="I61" t="str">
        <f t="shared" ref="I61" si="528">"TC4_"&amp;$A60&amp;"Surt_AOI_Attention_Ratio_[%]"</f>
        <v>TC4_51Surt_AOI_Attention_Ratio_[%]</v>
      </c>
      <c r="J61" t="str">
        <f t="shared" ref="J61" si="529">"TC4_"&amp;$A60&amp;"street_AOI_Attention_Ratio_[%]"</f>
        <v>TC4_51street_AOI_Attention_Ratio_[%]</v>
      </c>
      <c r="K61" t="str">
        <f t="shared" ref="K61" si="530">"TC4_"&amp;$A60&amp;"ic_AOI_Attention_Ratio_[%]"</f>
        <v>TC4_51ic_AOI_Attention_Ratio_[%]</v>
      </c>
      <c r="L61" t="str">
        <f t="shared" ref="L61" si="531">"TC4_"&amp;$A60&amp;"wheel_AOI_Attention_Ratio_[%]"</f>
        <v>TC4_51wheel_AOI_Attention_Ratio_[%]</v>
      </c>
      <c r="M61" t="str">
        <f t="shared" si="241"/>
        <v>TC7__Duration_[s]</v>
      </c>
      <c r="N61" t="str">
        <f t="shared" ref="N61" si="532">"TC7_"&amp;$A60&amp;"Surt_AOI_Attention_Ratio_[%]"</f>
        <v>TC7_51Surt_AOI_Attention_Ratio_[%]</v>
      </c>
      <c r="O61" t="str">
        <f t="shared" ref="O61" si="533">"TC7_"&amp;$A60&amp;"street_AOI_Attention_Ratio_[%]"</f>
        <v>TC7_51street_AOI_Attention_Ratio_[%]</v>
      </c>
      <c r="P61" t="str">
        <f t="shared" ref="P61" si="534">"TC7_"&amp;$A60&amp;"ic_AOI_Attention_Ratio_[%]"</f>
        <v>TC7_51ic_AOI_Attention_Ratio_[%]</v>
      </c>
      <c r="Q61" t="str">
        <f t="shared" ref="Q61" si="535">"TC7_"&amp;$A60&amp;"wheel_AOI_Attention_Ratio_[%]"</f>
        <v>TC7_51wheel_AOI_Attention_Ratio_[%]</v>
      </c>
      <c r="R61">
        <f t="shared" ref="R61:AA61" si="536">HLOOKUP(C61,$AG$1:$AKB$107,$B60,FALSE)</f>
        <v>66.647000000000006</v>
      </c>
      <c r="S61">
        <f t="shared" si="536"/>
        <v>0</v>
      </c>
      <c r="T61">
        <f t="shared" si="536"/>
        <v>66.641999999999996</v>
      </c>
      <c r="U61">
        <f t="shared" si="536"/>
        <v>28.423999999999999</v>
      </c>
      <c r="V61">
        <f t="shared" si="536"/>
        <v>0</v>
      </c>
      <c r="W61">
        <f t="shared" si="536"/>
        <v>72.83</v>
      </c>
      <c r="X61">
        <f t="shared" si="536"/>
        <v>5.6050000000000004</v>
      </c>
      <c r="Y61">
        <f t="shared" si="536"/>
        <v>11.351000000000001</v>
      </c>
      <c r="Z61">
        <f t="shared" si="536"/>
        <v>2.8090000000000002</v>
      </c>
      <c r="AA61">
        <f t="shared" si="536"/>
        <v>0</v>
      </c>
      <c r="AB61">
        <f t="shared" ref="AB61:AF61" si="537">HLOOKUP(M61,$AG$1:$AKB$107,$B60,FALSE)</f>
        <v>72.016000000000005</v>
      </c>
      <c r="AC61">
        <f t="shared" si="537"/>
        <v>0</v>
      </c>
      <c r="AD61">
        <f t="shared" si="537"/>
        <v>45.994999999999997</v>
      </c>
      <c r="AE61">
        <f t="shared" si="537"/>
        <v>53.344000000000001</v>
      </c>
      <c r="AF61">
        <f t="shared" si="537"/>
        <v>0</v>
      </c>
      <c r="AG61">
        <v>66.647000000000006</v>
      </c>
      <c r="DW61">
        <v>66.641999999999996</v>
      </c>
      <c r="DX61">
        <v>28.423999999999999</v>
      </c>
      <c r="HF61">
        <v>72.83</v>
      </c>
      <c r="KU61">
        <v>5.6050000000000004</v>
      </c>
      <c r="KV61">
        <v>11.351000000000001</v>
      </c>
      <c r="KW61">
        <v>2.8090000000000002</v>
      </c>
      <c r="OE61">
        <v>72.016000000000005</v>
      </c>
      <c r="RU61">
        <v>45.994999999999997</v>
      </c>
      <c r="RV61">
        <v>53.344000000000001</v>
      </c>
    </row>
    <row r="62" spans="1:490" x14ac:dyDescent="0.25">
      <c r="A62" s="1">
        <v>52</v>
      </c>
      <c r="B62">
        <v>63</v>
      </c>
    </row>
    <row r="63" spans="1:490" x14ac:dyDescent="0.25">
      <c r="A63" s="1" t="s">
        <v>576</v>
      </c>
      <c r="C63" t="str">
        <f t="shared" si="193"/>
        <v>TC1__Duration_[s]</v>
      </c>
      <c r="D63" t="str">
        <f t="shared" ref="D63:D103" si="538">"TC1_"&amp;$A62&amp;"Surt_AOI_Attention_Ratio_[%]"</f>
        <v>TC1_52Surt_AOI_Attention_Ratio_[%]</v>
      </c>
      <c r="E63" t="str">
        <f t="shared" ref="E63:E103" si="539">"TC1_"&amp;$A62&amp;"street_AOI_Attention_Ratio_[%]"</f>
        <v>TC1_52street_AOI_Attention_Ratio_[%]</v>
      </c>
      <c r="F63" t="str">
        <f t="shared" ref="F63:F103" si="540">"TC1_"&amp;$A62&amp;"ic_AOI_Attention_Ratio_[%]"</f>
        <v>TC1_52ic_AOI_Attention_Ratio_[%]</v>
      </c>
      <c r="G63" t="str">
        <f t="shared" ref="G63:G103" si="541">"TC1_"&amp;$A62&amp;"wheel_AOI_Attention_Ratio_[%]"</f>
        <v>TC1_52wheel_AOI_Attention_Ratio_[%]</v>
      </c>
      <c r="H63" t="str">
        <f t="shared" si="147"/>
        <v>TC4__Duration_[s]</v>
      </c>
      <c r="I63" t="str">
        <f t="shared" ref="I63:I103" si="542">"TC4_"&amp;$A62&amp;"Surt_AOI_Attention_Ratio_[%]"</f>
        <v>TC4_52Surt_AOI_Attention_Ratio_[%]</v>
      </c>
      <c r="J63" t="str">
        <f t="shared" ref="J63:J103" si="543">"TC4_"&amp;$A62&amp;"street_AOI_Attention_Ratio_[%]"</f>
        <v>TC4_52street_AOI_Attention_Ratio_[%]</v>
      </c>
      <c r="K63" t="str">
        <f t="shared" ref="K63:K103" si="544">"TC4_"&amp;$A62&amp;"ic_AOI_Attention_Ratio_[%]"</f>
        <v>TC4_52ic_AOI_Attention_Ratio_[%]</v>
      </c>
      <c r="L63" t="str">
        <f t="shared" ref="L63:L103" si="545">"TC4_"&amp;$A62&amp;"wheel_AOI_Attention_Ratio_[%]"</f>
        <v>TC4_52wheel_AOI_Attention_Ratio_[%]</v>
      </c>
      <c r="M63" t="str">
        <f t="shared" ref="M63:M103" si="546">"TC7__Duration_[s]"</f>
        <v>TC7__Duration_[s]</v>
      </c>
      <c r="N63" t="str">
        <f t="shared" ref="N63" si="547">"TC7_"&amp;$A62&amp;"Surt_AOI_Attention_Ratio_[%]"</f>
        <v>TC7_52Surt_AOI_Attention_Ratio_[%]</v>
      </c>
      <c r="O63" t="str">
        <f t="shared" ref="O63" si="548">"TC7_"&amp;$A62&amp;"street_AOI_Attention_Ratio_[%]"</f>
        <v>TC7_52street_AOI_Attention_Ratio_[%]</v>
      </c>
      <c r="P63" t="str">
        <f t="shared" ref="P63" si="549">"TC7_"&amp;$A62&amp;"ic_AOI_Attention_Ratio_[%]"</f>
        <v>TC7_52ic_AOI_Attention_Ratio_[%]</v>
      </c>
      <c r="Q63" t="str">
        <f t="shared" ref="Q63" si="550">"TC7_"&amp;$A62&amp;"wheel_AOI_Attention_Ratio_[%]"</f>
        <v>TC7_52wheel_AOI_Attention_Ratio_[%]</v>
      </c>
      <c r="R63">
        <f t="shared" ref="R63" si="551">HLOOKUP(C63,$AG$1:$AKB$107,$B62,FALSE)</f>
        <v>0</v>
      </c>
      <c r="S63" t="e">
        <f t="shared" ref="S63" si="552">HLOOKUP(D63,$AG$1:$AKB$107,$B62,FALSE)</f>
        <v>#N/A</v>
      </c>
      <c r="T63" t="e">
        <f t="shared" ref="T63" si="553">HLOOKUP(E63,$AG$1:$AKB$107,$B62,FALSE)</f>
        <v>#N/A</v>
      </c>
      <c r="U63" t="e">
        <f t="shared" ref="U63" si="554">HLOOKUP(F63,$AG$1:$AKB$107,$B62,FALSE)</f>
        <v>#N/A</v>
      </c>
      <c r="V63" t="e">
        <f t="shared" ref="V63" si="555">HLOOKUP(G63,$AG$1:$AKB$107,$B62,FALSE)</f>
        <v>#N/A</v>
      </c>
      <c r="W63">
        <f t="shared" ref="W63" si="556">HLOOKUP(H63,$AG$1:$AKB$107,$B62,FALSE)</f>
        <v>0</v>
      </c>
      <c r="X63" t="e">
        <f t="shared" ref="X63" si="557">HLOOKUP(I63,$AG$1:$AKB$107,$B62,FALSE)</f>
        <v>#N/A</v>
      </c>
      <c r="Y63" t="e">
        <f t="shared" ref="Y63" si="558">HLOOKUP(J63,$AG$1:$AKB$107,$B62,FALSE)</f>
        <v>#N/A</v>
      </c>
      <c r="Z63" t="e">
        <f t="shared" ref="Z63" si="559">HLOOKUP(K63,$AG$1:$AKB$107,$B62,FALSE)</f>
        <v>#N/A</v>
      </c>
      <c r="AA63" t="e">
        <f t="shared" ref="AA63" si="560">HLOOKUP(L63,$AG$1:$AKB$107,$B62,FALSE)</f>
        <v>#N/A</v>
      </c>
      <c r="AB63">
        <f t="shared" ref="AB63" si="561">HLOOKUP(M63,$AG$1:$AKB$107,$B62,FALSE)</f>
        <v>0</v>
      </c>
      <c r="AC63" t="e">
        <f t="shared" ref="AC63" si="562">HLOOKUP(N63,$AG$1:$AKB$107,$B62,FALSE)</f>
        <v>#N/A</v>
      </c>
      <c r="AD63" t="e">
        <f t="shared" ref="AD63" si="563">HLOOKUP(O63,$AG$1:$AKB$107,$B62,FALSE)</f>
        <v>#N/A</v>
      </c>
      <c r="AE63" t="e">
        <f t="shared" ref="AE63" si="564">HLOOKUP(P63,$AG$1:$AKB$107,$B62,FALSE)</f>
        <v>#N/A</v>
      </c>
      <c r="AF63" t="e">
        <f t="shared" ref="AF63" si="565">HLOOKUP(Q63,$AG$1:$AKB$107,$B62,FALSE)</f>
        <v>#N/A</v>
      </c>
    </row>
    <row r="64" spans="1:490" x14ac:dyDescent="0.25">
      <c r="A64" s="1">
        <v>54</v>
      </c>
      <c r="B64">
        <v>65</v>
      </c>
    </row>
    <row r="65" spans="1:395" x14ac:dyDescent="0.25">
      <c r="A65" s="1" t="s">
        <v>577</v>
      </c>
      <c r="C65" t="str">
        <f t="shared" ref="C65:C105" si="566">"TC1__Duration_[s]"</f>
        <v>TC1__Duration_[s]</v>
      </c>
      <c r="D65" t="str">
        <f t="shared" ref="D65:D105" si="567">"TC1_"&amp;$A64&amp;"Surt_AOI_Attention_Ratio_[%]"</f>
        <v>TC1_54Surt_AOI_Attention_Ratio_[%]</v>
      </c>
      <c r="E65" t="str">
        <f t="shared" ref="E65:E105" si="568">"TC1_"&amp;$A64&amp;"street_AOI_Attention_Ratio_[%]"</f>
        <v>TC1_54street_AOI_Attention_Ratio_[%]</v>
      </c>
      <c r="F65" t="str">
        <f t="shared" ref="F65:F105" si="569">"TC1_"&amp;$A64&amp;"ic_AOI_Attention_Ratio_[%]"</f>
        <v>TC1_54ic_AOI_Attention_Ratio_[%]</v>
      </c>
      <c r="G65" t="str">
        <f t="shared" ref="G65:G105" si="570">"TC1_"&amp;$A64&amp;"wheel_AOI_Attention_Ratio_[%]"</f>
        <v>TC1_54wheel_AOI_Attention_Ratio_[%]</v>
      </c>
      <c r="H65" t="str">
        <f t="shared" si="147"/>
        <v>TC4__Duration_[s]</v>
      </c>
      <c r="I65" t="str">
        <f t="shared" ref="I65:I105" si="571">"TC4_"&amp;$A64&amp;"Surt_AOI_Attention_Ratio_[%]"</f>
        <v>TC4_54Surt_AOI_Attention_Ratio_[%]</v>
      </c>
      <c r="J65" t="str">
        <f t="shared" ref="J65:J105" si="572">"TC4_"&amp;$A64&amp;"street_AOI_Attention_Ratio_[%]"</f>
        <v>TC4_54street_AOI_Attention_Ratio_[%]</v>
      </c>
      <c r="K65" t="str">
        <f t="shared" ref="K65:K105" si="573">"TC4_"&amp;$A64&amp;"ic_AOI_Attention_Ratio_[%]"</f>
        <v>TC4_54ic_AOI_Attention_Ratio_[%]</v>
      </c>
      <c r="L65" t="str">
        <f t="shared" ref="L65:L105" si="574">"TC4_"&amp;$A64&amp;"wheel_AOI_Attention_Ratio_[%]"</f>
        <v>TC4_54wheel_AOI_Attention_Ratio_[%]</v>
      </c>
      <c r="M65" t="str">
        <f t="shared" ref="M65:M105" si="575">"TC7__Duration_[s]"</f>
        <v>TC7__Duration_[s]</v>
      </c>
      <c r="N65" t="str">
        <f t="shared" ref="N65" si="576">"TC7_"&amp;$A64&amp;"Surt_AOI_Attention_Ratio_[%]"</f>
        <v>TC7_54Surt_AOI_Attention_Ratio_[%]</v>
      </c>
      <c r="O65" t="str">
        <f t="shared" ref="O65" si="577">"TC7_"&amp;$A64&amp;"street_AOI_Attention_Ratio_[%]"</f>
        <v>TC7_54street_AOI_Attention_Ratio_[%]</v>
      </c>
      <c r="P65" t="str">
        <f t="shared" ref="P65" si="578">"TC7_"&amp;$A64&amp;"ic_AOI_Attention_Ratio_[%]"</f>
        <v>TC7_54ic_AOI_Attention_Ratio_[%]</v>
      </c>
      <c r="Q65" t="str">
        <f t="shared" ref="Q65" si="579">"TC7_"&amp;$A64&amp;"wheel_AOI_Attention_Ratio_[%]"</f>
        <v>TC7_54wheel_AOI_Attention_Ratio_[%]</v>
      </c>
      <c r="R65">
        <f t="shared" ref="R65" si="580">HLOOKUP(C65,$AG$1:$AKB$107,$B64,FALSE)</f>
        <v>71.087999999999994</v>
      </c>
      <c r="S65">
        <f t="shared" ref="S65" si="581">HLOOKUP(D65,$AG$1:$AKB$107,$B64,FALSE)</f>
        <v>0</v>
      </c>
      <c r="T65">
        <f t="shared" ref="T65" si="582">HLOOKUP(E65,$AG$1:$AKB$107,$B64,FALSE)</f>
        <v>0</v>
      </c>
      <c r="U65">
        <f t="shared" ref="U65" si="583">HLOOKUP(F65,$AG$1:$AKB$107,$B64,FALSE)</f>
        <v>0</v>
      </c>
      <c r="V65">
        <f t="shared" ref="V65" si="584">HLOOKUP(G65,$AG$1:$AKB$107,$B64,FALSE)</f>
        <v>0</v>
      </c>
      <c r="W65">
        <f t="shared" ref="W65" si="585">HLOOKUP(H65,$AG$1:$AKB$107,$B64,FALSE)</f>
        <v>71.662999999999997</v>
      </c>
      <c r="X65">
        <f t="shared" ref="X65" si="586">HLOOKUP(I65,$AG$1:$AKB$107,$B64,FALSE)</f>
        <v>0</v>
      </c>
      <c r="Y65">
        <f t="shared" ref="Y65" si="587">HLOOKUP(J65,$AG$1:$AKB$107,$B64,FALSE)</f>
        <v>0</v>
      </c>
      <c r="Z65">
        <f t="shared" ref="Z65" si="588">HLOOKUP(K65,$AG$1:$AKB$107,$B64,FALSE)</f>
        <v>0</v>
      </c>
      <c r="AA65">
        <f t="shared" ref="AA65" si="589">HLOOKUP(L65,$AG$1:$AKB$107,$B64,FALSE)</f>
        <v>0</v>
      </c>
      <c r="AB65">
        <f t="shared" ref="AB65" si="590">HLOOKUP(M65,$AG$1:$AKB$107,$B64,FALSE)</f>
        <v>71.647999999999996</v>
      </c>
      <c r="AC65">
        <f t="shared" ref="AC65" si="591">HLOOKUP(N65,$AG$1:$AKB$107,$B64,FALSE)</f>
        <v>0</v>
      </c>
      <c r="AD65">
        <f t="shared" ref="AD65" si="592">HLOOKUP(O65,$AG$1:$AKB$107,$B64,FALSE)</f>
        <v>0</v>
      </c>
      <c r="AE65">
        <f t="shared" ref="AE65" si="593">HLOOKUP(P65,$AG$1:$AKB$107,$B64,FALSE)</f>
        <v>0</v>
      </c>
      <c r="AF65">
        <f t="shared" ref="AF65" si="594">HLOOKUP(Q65,$AG$1:$AKB$107,$B64,FALSE)</f>
        <v>0</v>
      </c>
      <c r="AG65">
        <v>71.087999999999994</v>
      </c>
      <c r="HF65">
        <v>71.662999999999997</v>
      </c>
      <c r="OE65">
        <v>71.647999999999996</v>
      </c>
    </row>
    <row r="66" spans="1:395" x14ac:dyDescent="0.25">
      <c r="A66" s="1">
        <v>55</v>
      </c>
      <c r="B66">
        <v>67</v>
      </c>
    </row>
    <row r="67" spans="1:395" x14ac:dyDescent="0.25">
      <c r="A67" s="1" t="s">
        <v>578</v>
      </c>
      <c r="C67" t="str">
        <f t="shared" ref="C67:C107" si="595">"TC1__Duration_[s]"</f>
        <v>TC1__Duration_[s]</v>
      </c>
      <c r="D67" t="str">
        <f t="shared" ref="D67:D107" si="596">"TC1_"&amp;$A66&amp;"Surt_AOI_Attention_Ratio_[%]"</f>
        <v>TC1_55Surt_AOI_Attention_Ratio_[%]</v>
      </c>
      <c r="E67" t="str">
        <f t="shared" ref="E67:E107" si="597">"TC1_"&amp;$A66&amp;"street_AOI_Attention_Ratio_[%]"</f>
        <v>TC1_55street_AOI_Attention_Ratio_[%]</v>
      </c>
      <c r="F67" t="str">
        <f t="shared" ref="F67:F107" si="598">"TC1_"&amp;$A66&amp;"ic_AOI_Attention_Ratio_[%]"</f>
        <v>TC1_55ic_AOI_Attention_Ratio_[%]</v>
      </c>
      <c r="G67" t="str">
        <f t="shared" ref="G67:G107" si="599">"TC1_"&amp;$A66&amp;"wheel_AOI_Attention_Ratio_[%]"</f>
        <v>TC1_55wheel_AOI_Attention_Ratio_[%]</v>
      </c>
      <c r="H67" t="str">
        <f t="shared" si="147"/>
        <v>TC4__Duration_[s]</v>
      </c>
      <c r="I67" t="str">
        <f t="shared" ref="I67:I107" si="600">"TC4_"&amp;$A66&amp;"Surt_AOI_Attention_Ratio_[%]"</f>
        <v>TC4_55Surt_AOI_Attention_Ratio_[%]</v>
      </c>
      <c r="J67" t="str">
        <f t="shared" ref="J67:J107" si="601">"TC4_"&amp;$A66&amp;"street_AOI_Attention_Ratio_[%]"</f>
        <v>TC4_55street_AOI_Attention_Ratio_[%]</v>
      </c>
      <c r="K67" t="str">
        <f t="shared" ref="K67:K107" si="602">"TC4_"&amp;$A66&amp;"ic_AOI_Attention_Ratio_[%]"</f>
        <v>TC4_55ic_AOI_Attention_Ratio_[%]</v>
      </c>
      <c r="L67" t="str">
        <f t="shared" ref="L67:L107" si="603">"TC4_"&amp;$A66&amp;"wheel_AOI_Attention_Ratio_[%]"</f>
        <v>TC4_55wheel_AOI_Attention_Ratio_[%]</v>
      </c>
      <c r="M67" t="str">
        <f t="shared" ref="M67:M107" si="604">"TC7__Duration_[s]"</f>
        <v>TC7__Duration_[s]</v>
      </c>
      <c r="N67" t="str">
        <f t="shared" ref="N67" si="605">"TC7_"&amp;$A66&amp;"Surt_AOI_Attention_Ratio_[%]"</f>
        <v>TC7_55Surt_AOI_Attention_Ratio_[%]</v>
      </c>
      <c r="O67" t="str">
        <f t="shared" ref="O67" si="606">"TC7_"&amp;$A66&amp;"street_AOI_Attention_Ratio_[%]"</f>
        <v>TC7_55street_AOI_Attention_Ratio_[%]</v>
      </c>
      <c r="P67" t="str">
        <f t="shared" ref="P67" si="607">"TC7_"&amp;$A66&amp;"ic_AOI_Attention_Ratio_[%]"</f>
        <v>TC7_55ic_AOI_Attention_Ratio_[%]</v>
      </c>
      <c r="Q67" t="str">
        <f t="shared" ref="Q67" si="608">"TC7_"&amp;$A66&amp;"wheel_AOI_Attention_Ratio_[%]"</f>
        <v>TC7_55wheel_AOI_Attention_Ratio_[%]</v>
      </c>
      <c r="R67">
        <f t="shared" ref="R67" si="609">HLOOKUP(C67,$AG$1:$AKB$107,$B66,FALSE)</f>
        <v>69.924999999999997</v>
      </c>
      <c r="S67">
        <f t="shared" ref="S67" si="610">HLOOKUP(D67,$AG$1:$AKB$107,$B66,FALSE)</f>
        <v>0</v>
      </c>
      <c r="T67">
        <f t="shared" ref="T67" si="611">HLOOKUP(E67,$AG$1:$AKB$107,$B66,FALSE)</f>
        <v>0</v>
      </c>
      <c r="U67">
        <f t="shared" ref="U67" si="612">HLOOKUP(F67,$AG$1:$AKB$107,$B66,FALSE)</f>
        <v>0</v>
      </c>
      <c r="V67">
        <f t="shared" ref="V67" si="613">HLOOKUP(G67,$AG$1:$AKB$107,$B66,FALSE)</f>
        <v>0</v>
      </c>
      <c r="W67">
        <f t="shared" ref="W67" si="614">HLOOKUP(H67,$AG$1:$AKB$107,$B66,FALSE)</f>
        <v>71.784999999999997</v>
      </c>
      <c r="X67">
        <f t="shared" ref="X67" si="615">HLOOKUP(I67,$AG$1:$AKB$107,$B66,FALSE)</f>
        <v>0</v>
      </c>
      <c r="Y67">
        <f t="shared" ref="Y67" si="616">HLOOKUP(J67,$AG$1:$AKB$107,$B66,FALSE)</f>
        <v>0</v>
      </c>
      <c r="Z67">
        <f t="shared" ref="Z67" si="617">HLOOKUP(K67,$AG$1:$AKB$107,$B66,FALSE)</f>
        <v>0</v>
      </c>
      <c r="AA67">
        <f t="shared" ref="AA67" si="618">HLOOKUP(L67,$AG$1:$AKB$107,$B66,FALSE)</f>
        <v>0</v>
      </c>
      <c r="AB67">
        <f t="shared" ref="AB67" si="619">HLOOKUP(M67,$AG$1:$AKB$107,$B66,FALSE)</f>
        <v>71.956999999999994</v>
      </c>
      <c r="AC67">
        <f t="shared" ref="AC67" si="620">HLOOKUP(N67,$AG$1:$AKB$107,$B66,FALSE)</f>
        <v>0</v>
      </c>
      <c r="AD67">
        <f t="shared" ref="AD67" si="621">HLOOKUP(O67,$AG$1:$AKB$107,$B66,FALSE)</f>
        <v>0</v>
      </c>
      <c r="AE67">
        <f t="shared" ref="AE67" si="622">HLOOKUP(P67,$AG$1:$AKB$107,$B66,FALSE)</f>
        <v>0</v>
      </c>
      <c r="AF67">
        <f t="shared" ref="AF67" si="623">HLOOKUP(Q67,$AG$1:$AKB$107,$B66,FALSE)</f>
        <v>0</v>
      </c>
      <c r="AG67">
        <v>69.924999999999997</v>
      </c>
      <c r="HF67">
        <v>71.784999999999997</v>
      </c>
      <c r="OE67">
        <v>71.956999999999994</v>
      </c>
    </row>
    <row r="68" spans="1:395" x14ac:dyDescent="0.25">
      <c r="A68" s="1">
        <v>56</v>
      </c>
      <c r="B68">
        <v>69</v>
      </c>
    </row>
    <row r="69" spans="1:395" x14ac:dyDescent="0.25">
      <c r="A69" s="1" t="s">
        <v>579</v>
      </c>
      <c r="C69" t="str">
        <f t="shared" si="193"/>
        <v>TC1__Duration_[s]</v>
      </c>
      <c r="D69" t="str">
        <f t="shared" ref="D69:D101" si="624">"TC1_"&amp;$A68&amp;"Surt_AOI_Attention_Ratio_[%]"</f>
        <v>TC1_56Surt_AOI_Attention_Ratio_[%]</v>
      </c>
      <c r="E69" t="str">
        <f t="shared" ref="E69:E101" si="625">"TC1_"&amp;$A68&amp;"street_AOI_Attention_Ratio_[%]"</f>
        <v>TC1_56street_AOI_Attention_Ratio_[%]</v>
      </c>
      <c r="F69" t="str">
        <f t="shared" ref="F69:F101" si="626">"TC1_"&amp;$A68&amp;"ic_AOI_Attention_Ratio_[%]"</f>
        <v>TC1_56ic_AOI_Attention_Ratio_[%]</v>
      </c>
      <c r="G69" t="str">
        <f t="shared" ref="G69:G101" si="627">"TC1_"&amp;$A68&amp;"wheel_AOI_Attention_Ratio_[%]"</f>
        <v>TC1_56wheel_AOI_Attention_Ratio_[%]</v>
      </c>
      <c r="H69" t="str">
        <f t="shared" si="147"/>
        <v>TC4__Duration_[s]</v>
      </c>
      <c r="I69" t="str">
        <f t="shared" ref="I69:I101" si="628">"TC4_"&amp;$A68&amp;"Surt_AOI_Attention_Ratio_[%]"</f>
        <v>TC4_56Surt_AOI_Attention_Ratio_[%]</v>
      </c>
      <c r="J69" t="str">
        <f t="shared" ref="J69:J101" si="629">"TC4_"&amp;$A68&amp;"street_AOI_Attention_Ratio_[%]"</f>
        <v>TC4_56street_AOI_Attention_Ratio_[%]</v>
      </c>
      <c r="K69" t="str">
        <f t="shared" ref="K69:K101" si="630">"TC4_"&amp;$A68&amp;"ic_AOI_Attention_Ratio_[%]"</f>
        <v>TC4_56ic_AOI_Attention_Ratio_[%]</v>
      </c>
      <c r="L69" t="str">
        <f t="shared" ref="L69:L101" si="631">"TC4_"&amp;$A68&amp;"wheel_AOI_Attention_Ratio_[%]"</f>
        <v>TC4_56wheel_AOI_Attention_Ratio_[%]</v>
      </c>
      <c r="M69" t="str">
        <f t="shared" ref="M69:M101" si="632">"TC7__Duration_[s]"</f>
        <v>TC7__Duration_[s]</v>
      </c>
      <c r="N69" t="str">
        <f t="shared" ref="N69" si="633">"TC7_"&amp;$A68&amp;"Surt_AOI_Attention_Ratio_[%]"</f>
        <v>TC7_56Surt_AOI_Attention_Ratio_[%]</v>
      </c>
      <c r="O69" t="str">
        <f t="shared" ref="O69" si="634">"TC7_"&amp;$A68&amp;"street_AOI_Attention_Ratio_[%]"</f>
        <v>TC7_56street_AOI_Attention_Ratio_[%]</v>
      </c>
      <c r="P69" t="str">
        <f t="shared" ref="P69" si="635">"TC7_"&amp;$A68&amp;"ic_AOI_Attention_Ratio_[%]"</f>
        <v>TC7_56ic_AOI_Attention_Ratio_[%]</v>
      </c>
      <c r="Q69" t="str">
        <f t="shared" ref="Q69" si="636">"TC7_"&amp;$A68&amp;"wheel_AOI_Attention_Ratio_[%]"</f>
        <v>TC7_56wheel_AOI_Attention_Ratio_[%]</v>
      </c>
      <c r="R69">
        <f t="shared" ref="R69" si="637">HLOOKUP(C69,$AG$1:$AKB$107,$B68,FALSE)</f>
        <v>74.274000000000001</v>
      </c>
      <c r="S69">
        <f t="shared" ref="S69" si="638">HLOOKUP(D69,$AG$1:$AKB$107,$B68,FALSE)</f>
        <v>0</v>
      </c>
      <c r="T69">
        <f t="shared" ref="T69" si="639">HLOOKUP(E69,$AG$1:$AKB$107,$B68,FALSE)</f>
        <v>0</v>
      </c>
      <c r="U69">
        <f t="shared" ref="U69" si="640">HLOOKUP(F69,$AG$1:$AKB$107,$B68,FALSE)</f>
        <v>0</v>
      </c>
      <c r="V69">
        <f t="shared" ref="V69" si="641">HLOOKUP(G69,$AG$1:$AKB$107,$B68,FALSE)</f>
        <v>0</v>
      </c>
      <c r="W69">
        <f t="shared" ref="W69" si="642">HLOOKUP(H69,$AG$1:$AKB$107,$B68,FALSE)</f>
        <v>72.031000000000006</v>
      </c>
      <c r="X69">
        <f t="shared" ref="X69" si="643">HLOOKUP(I69,$AG$1:$AKB$107,$B68,FALSE)</f>
        <v>0</v>
      </c>
      <c r="Y69">
        <f t="shared" ref="Y69" si="644">HLOOKUP(J69,$AG$1:$AKB$107,$B68,FALSE)</f>
        <v>0</v>
      </c>
      <c r="Z69">
        <f t="shared" ref="Z69" si="645">HLOOKUP(K69,$AG$1:$AKB$107,$B68,FALSE)</f>
        <v>0</v>
      </c>
      <c r="AA69">
        <f t="shared" ref="AA69" si="646">HLOOKUP(L69,$AG$1:$AKB$107,$B68,FALSE)</f>
        <v>0</v>
      </c>
      <c r="AB69">
        <f t="shared" ref="AB69" si="647">HLOOKUP(M69,$AG$1:$AKB$107,$B68,FALSE)</f>
        <v>70.793000000000006</v>
      </c>
      <c r="AC69">
        <f t="shared" ref="AC69" si="648">HLOOKUP(N69,$AG$1:$AKB$107,$B68,FALSE)</f>
        <v>0</v>
      </c>
      <c r="AD69">
        <f t="shared" ref="AD69" si="649">HLOOKUP(O69,$AG$1:$AKB$107,$B68,FALSE)</f>
        <v>0</v>
      </c>
      <c r="AE69">
        <f t="shared" ref="AE69" si="650">HLOOKUP(P69,$AG$1:$AKB$107,$B68,FALSE)</f>
        <v>0</v>
      </c>
      <c r="AF69">
        <f t="shared" ref="AF69" si="651">HLOOKUP(Q69,$AG$1:$AKB$107,$B68,FALSE)</f>
        <v>0</v>
      </c>
      <c r="AG69">
        <v>74.274000000000001</v>
      </c>
      <c r="HF69">
        <v>72.031000000000006</v>
      </c>
      <c r="OE69">
        <v>70.793000000000006</v>
      </c>
    </row>
    <row r="70" spans="1:395" x14ac:dyDescent="0.25">
      <c r="A70" s="1">
        <v>57</v>
      </c>
      <c r="B70">
        <v>71</v>
      </c>
    </row>
    <row r="71" spans="1:395" x14ac:dyDescent="0.25">
      <c r="A71" s="1" t="s">
        <v>580</v>
      </c>
      <c r="C71" t="str">
        <f t="shared" si="193"/>
        <v>TC1__Duration_[s]</v>
      </c>
      <c r="D71" t="str">
        <f t="shared" si="538"/>
        <v>TC1_57Surt_AOI_Attention_Ratio_[%]</v>
      </c>
      <c r="E71" t="str">
        <f t="shared" si="539"/>
        <v>TC1_57street_AOI_Attention_Ratio_[%]</v>
      </c>
      <c r="F71" t="str">
        <f t="shared" si="540"/>
        <v>TC1_57ic_AOI_Attention_Ratio_[%]</v>
      </c>
      <c r="G71" t="str">
        <f t="shared" si="541"/>
        <v>TC1_57wheel_AOI_Attention_Ratio_[%]</v>
      </c>
      <c r="H71" t="str">
        <f t="shared" si="147"/>
        <v>TC4__Duration_[s]</v>
      </c>
      <c r="I71" t="str">
        <f t="shared" si="542"/>
        <v>TC4_57Surt_AOI_Attention_Ratio_[%]</v>
      </c>
      <c r="J71" t="str">
        <f t="shared" si="543"/>
        <v>TC4_57street_AOI_Attention_Ratio_[%]</v>
      </c>
      <c r="K71" t="str">
        <f t="shared" si="544"/>
        <v>TC4_57ic_AOI_Attention_Ratio_[%]</v>
      </c>
      <c r="L71" t="str">
        <f t="shared" si="545"/>
        <v>TC4_57wheel_AOI_Attention_Ratio_[%]</v>
      </c>
      <c r="M71" t="str">
        <f t="shared" si="546"/>
        <v>TC7__Duration_[s]</v>
      </c>
      <c r="N71" t="str">
        <f t="shared" ref="N71" si="652">"TC7_"&amp;$A70&amp;"Surt_AOI_Attention_Ratio_[%]"</f>
        <v>TC7_57Surt_AOI_Attention_Ratio_[%]</v>
      </c>
      <c r="O71" t="str">
        <f t="shared" ref="O71" si="653">"TC7_"&amp;$A70&amp;"street_AOI_Attention_Ratio_[%]"</f>
        <v>TC7_57street_AOI_Attention_Ratio_[%]</v>
      </c>
      <c r="P71" t="str">
        <f t="shared" ref="P71" si="654">"TC7_"&amp;$A70&amp;"ic_AOI_Attention_Ratio_[%]"</f>
        <v>TC7_57ic_AOI_Attention_Ratio_[%]</v>
      </c>
      <c r="Q71" t="str">
        <f t="shared" ref="Q71" si="655">"TC7_"&amp;$A70&amp;"wheel_AOI_Attention_Ratio_[%]"</f>
        <v>TC7_57wheel_AOI_Attention_Ratio_[%]</v>
      </c>
      <c r="R71">
        <f t="shared" ref="R71" si="656">HLOOKUP(C71,$AG$1:$AKB$107,$B70,FALSE)</f>
        <v>75.385000000000005</v>
      </c>
      <c r="S71">
        <f t="shared" ref="S71" si="657">HLOOKUP(D71,$AG$1:$AKB$107,$B70,FALSE)</f>
        <v>0</v>
      </c>
      <c r="T71">
        <f t="shared" ref="T71" si="658">HLOOKUP(E71,$AG$1:$AKB$107,$B70,FALSE)</f>
        <v>0</v>
      </c>
      <c r="U71">
        <f t="shared" ref="U71" si="659">HLOOKUP(F71,$AG$1:$AKB$107,$B70,FALSE)</f>
        <v>0</v>
      </c>
      <c r="V71">
        <f t="shared" ref="V71" si="660">HLOOKUP(G71,$AG$1:$AKB$107,$B70,FALSE)</f>
        <v>0</v>
      </c>
      <c r="W71">
        <f t="shared" ref="W71" si="661">HLOOKUP(H71,$AG$1:$AKB$107,$B70,FALSE)</f>
        <v>70.494</v>
      </c>
      <c r="X71">
        <f t="shared" ref="X71" si="662">HLOOKUP(I71,$AG$1:$AKB$107,$B70,FALSE)</f>
        <v>0</v>
      </c>
      <c r="Y71">
        <f t="shared" ref="Y71" si="663">HLOOKUP(J71,$AG$1:$AKB$107,$B70,FALSE)</f>
        <v>0</v>
      </c>
      <c r="Z71">
        <f t="shared" ref="Z71" si="664">HLOOKUP(K71,$AG$1:$AKB$107,$B70,FALSE)</f>
        <v>0</v>
      </c>
      <c r="AA71">
        <f t="shared" ref="AA71" si="665">HLOOKUP(L71,$AG$1:$AKB$107,$B70,FALSE)</f>
        <v>0</v>
      </c>
      <c r="AB71">
        <f t="shared" ref="AB71" si="666">HLOOKUP(M71,$AG$1:$AKB$107,$B70,FALSE)</f>
        <v>70.385000000000005</v>
      </c>
      <c r="AC71">
        <f t="shared" ref="AC71" si="667">HLOOKUP(N71,$AG$1:$AKB$107,$B70,FALSE)</f>
        <v>0</v>
      </c>
      <c r="AD71">
        <f t="shared" ref="AD71" si="668">HLOOKUP(O71,$AG$1:$AKB$107,$B70,FALSE)</f>
        <v>0</v>
      </c>
      <c r="AE71">
        <f t="shared" ref="AE71" si="669">HLOOKUP(P71,$AG$1:$AKB$107,$B70,FALSE)</f>
        <v>0</v>
      </c>
      <c r="AF71">
        <f t="shared" ref="AF71" si="670">HLOOKUP(Q71,$AG$1:$AKB$107,$B70,FALSE)</f>
        <v>0</v>
      </c>
      <c r="AG71">
        <v>75.385000000000005</v>
      </c>
      <c r="HF71">
        <v>70.494</v>
      </c>
      <c r="OE71">
        <v>70.385000000000005</v>
      </c>
    </row>
    <row r="72" spans="1:395" x14ac:dyDescent="0.25">
      <c r="A72" s="1">
        <v>58</v>
      </c>
      <c r="B72">
        <v>73</v>
      </c>
    </row>
    <row r="73" spans="1:395" x14ac:dyDescent="0.25">
      <c r="A73" s="1" t="s">
        <v>581</v>
      </c>
      <c r="C73" t="str">
        <f t="shared" si="566"/>
        <v>TC1__Duration_[s]</v>
      </c>
      <c r="D73" t="str">
        <f t="shared" si="567"/>
        <v>TC1_58Surt_AOI_Attention_Ratio_[%]</v>
      </c>
      <c r="E73" t="str">
        <f t="shared" si="568"/>
        <v>TC1_58street_AOI_Attention_Ratio_[%]</v>
      </c>
      <c r="F73" t="str">
        <f t="shared" si="569"/>
        <v>TC1_58ic_AOI_Attention_Ratio_[%]</v>
      </c>
      <c r="G73" t="str">
        <f t="shared" si="570"/>
        <v>TC1_58wheel_AOI_Attention_Ratio_[%]</v>
      </c>
      <c r="H73" t="str">
        <f t="shared" si="147"/>
        <v>TC4__Duration_[s]</v>
      </c>
      <c r="I73" t="str">
        <f t="shared" si="571"/>
        <v>TC4_58Surt_AOI_Attention_Ratio_[%]</v>
      </c>
      <c r="J73" t="str">
        <f t="shared" si="572"/>
        <v>TC4_58street_AOI_Attention_Ratio_[%]</v>
      </c>
      <c r="K73" t="str">
        <f t="shared" si="573"/>
        <v>TC4_58ic_AOI_Attention_Ratio_[%]</v>
      </c>
      <c r="L73" t="str">
        <f t="shared" si="574"/>
        <v>TC4_58wheel_AOI_Attention_Ratio_[%]</v>
      </c>
      <c r="M73" t="str">
        <f t="shared" si="575"/>
        <v>TC7__Duration_[s]</v>
      </c>
      <c r="N73" t="str">
        <f t="shared" ref="N73" si="671">"TC7_"&amp;$A72&amp;"Surt_AOI_Attention_Ratio_[%]"</f>
        <v>TC7_58Surt_AOI_Attention_Ratio_[%]</v>
      </c>
      <c r="O73" t="str">
        <f t="shared" ref="O73" si="672">"TC7_"&amp;$A72&amp;"street_AOI_Attention_Ratio_[%]"</f>
        <v>TC7_58street_AOI_Attention_Ratio_[%]</v>
      </c>
      <c r="P73" t="str">
        <f t="shared" ref="P73" si="673">"TC7_"&amp;$A72&amp;"ic_AOI_Attention_Ratio_[%]"</f>
        <v>TC7_58ic_AOI_Attention_Ratio_[%]</v>
      </c>
      <c r="Q73" t="str">
        <f t="shared" ref="Q73" si="674">"TC7_"&amp;$A72&amp;"wheel_AOI_Attention_Ratio_[%]"</f>
        <v>TC7_58wheel_AOI_Attention_Ratio_[%]</v>
      </c>
      <c r="R73">
        <f t="shared" ref="R73" si="675">HLOOKUP(C73,$AG$1:$AKB$107,$B72,FALSE)</f>
        <v>72.433999999999997</v>
      </c>
      <c r="S73">
        <f t="shared" ref="S73" si="676">HLOOKUP(D73,$AG$1:$AKB$107,$B72,FALSE)</f>
        <v>0</v>
      </c>
      <c r="T73">
        <f t="shared" ref="T73" si="677">HLOOKUP(E73,$AG$1:$AKB$107,$B72,FALSE)</f>
        <v>0</v>
      </c>
      <c r="U73">
        <f t="shared" ref="U73" si="678">HLOOKUP(F73,$AG$1:$AKB$107,$B72,FALSE)</f>
        <v>0</v>
      </c>
      <c r="V73">
        <f t="shared" ref="V73" si="679">HLOOKUP(G73,$AG$1:$AKB$107,$B72,FALSE)</f>
        <v>0</v>
      </c>
      <c r="W73">
        <f t="shared" ref="W73" si="680">HLOOKUP(H73,$AG$1:$AKB$107,$B72,FALSE)</f>
        <v>73.049000000000007</v>
      </c>
      <c r="X73">
        <f t="shared" ref="X73" si="681">HLOOKUP(I73,$AG$1:$AKB$107,$B72,FALSE)</f>
        <v>0</v>
      </c>
      <c r="Y73">
        <f t="shared" ref="Y73" si="682">HLOOKUP(J73,$AG$1:$AKB$107,$B72,FALSE)</f>
        <v>0</v>
      </c>
      <c r="Z73">
        <f t="shared" ref="Z73" si="683">HLOOKUP(K73,$AG$1:$AKB$107,$B72,FALSE)</f>
        <v>0</v>
      </c>
      <c r="AA73">
        <f t="shared" ref="AA73" si="684">HLOOKUP(L73,$AG$1:$AKB$107,$B72,FALSE)</f>
        <v>0</v>
      </c>
      <c r="AB73">
        <f t="shared" ref="AB73" si="685">HLOOKUP(M73,$AG$1:$AKB$107,$B72,FALSE)</f>
        <v>71.807000000000002</v>
      </c>
      <c r="AC73">
        <f t="shared" ref="AC73" si="686">HLOOKUP(N73,$AG$1:$AKB$107,$B72,FALSE)</f>
        <v>0</v>
      </c>
      <c r="AD73">
        <f t="shared" ref="AD73" si="687">HLOOKUP(O73,$AG$1:$AKB$107,$B72,FALSE)</f>
        <v>0</v>
      </c>
      <c r="AE73">
        <f t="shared" ref="AE73" si="688">HLOOKUP(P73,$AG$1:$AKB$107,$B72,FALSE)</f>
        <v>0</v>
      </c>
      <c r="AF73">
        <f t="shared" ref="AF73" si="689">HLOOKUP(Q73,$AG$1:$AKB$107,$B72,FALSE)</f>
        <v>0</v>
      </c>
      <c r="AG73">
        <v>72.433999999999997</v>
      </c>
      <c r="HF73">
        <v>73.049000000000007</v>
      </c>
      <c r="OE73">
        <v>71.807000000000002</v>
      </c>
    </row>
    <row r="74" spans="1:395" x14ac:dyDescent="0.25">
      <c r="A74" s="1">
        <v>59</v>
      </c>
      <c r="B74">
        <v>75</v>
      </c>
    </row>
    <row r="75" spans="1:395" x14ac:dyDescent="0.25">
      <c r="A75" s="1" t="s">
        <v>582</v>
      </c>
      <c r="C75" t="str">
        <f t="shared" si="595"/>
        <v>TC1__Duration_[s]</v>
      </c>
      <c r="D75" t="str">
        <f t="shared" si="596"/>
        <v>TC1_59Surt_AOI_Attention_Ratio_[%]</v>
      </c>
      <c r="E75" t="str">
        <f t="shared" si="597"/>
        <v>TC1_59street_AOI_Attention_Ratio_[%]</v>
      </c>
      <c r="F75" t="str">
        <f t="shared" si="598"/>
        <v>TC1_59ic_AOI_Attention_Ratio_[%]</v>
      </c>
      <c r="G75" t="str">
        <f t="shared" si="599"/>
        <v>TC1_59wheel_AOI_Attention_Ratio_[%]</v>
      </c>
      <c r="H75" t="str">
        <f t="shared" si="147"/>
        <v>TC4__Duration_[s]</v>
      </c>
      <c r="I75" t="str">
        <f t="shared" si="600"/>
        <v>TC4_59Surt_AOI_Attention_Ratio_[%]</v>
      </c>
      <c r="J75" t="str">
        <f t="shared" si="601"/>
        <v>TC4_59street_AOI_Attention_Ratio_[%]</v>
      </c>
      <c r="K75" t="str">
        <f t="shared" si="602"/>
        <v>TC4_59ic_AOI_Attention_Ratio_[%]</v>
      </c>
      <c r="L75" t="str">
        <f t="shared" si="603"/>
        <v>TC4_59wheel_AOI_Attention_Ratio_[%]</v>
      </c>
      <c r="M75" t="str">
        <f t="shared" si="604"/>
        <v>TC7__Duration_[s]</v>
      </c>
      <c r="N75" t="str">
        <f t="shared" ref="N75" si="690">"TC7_"&amp;$A74&amp;"Surt_AOI_Attention_Ratio_[%]"</f>
        <v>TC7_59Surt_AOI_Attention_Ratio_[%]</v>
      </c>
      <c r="O75" t="str">
        <f t="shared" ref="O75" si="691">"TC7_"&amp;$A74&amp;"street_AOI_Attention_Ratio_[%]"</f>
        <v>TC7_59street_AOI_Attention_Ratio_[%]</v>
      </c>
      <c r="P75" t="str">
        <f t="shared" ref="P75" si="692">"TC7_"&amp;$A74&amp;"ic_AOI_Attention_Ratio_[%]"</f>
        <v>TC7_59ic_AOI_Attention_Ratio_[%]</v>
      </c>
      <c r="Q75" t="str">
        <f t="shared" ref="Q75" si="693">"TC7_"&amp;$A74&amp;"wheel_AOI_Attention_Ratio_[%]"</f>
        <v>TC7_59wheel_AOI_Attention_Ratio_[%]</v>
      </c>
      <c r="R75">
        <f t="shared" ref="R75" si="694">HLOOKUP(C75,$AG$1:$AKB$107,$B74,FALSE)</f>
        <v>64.152000000000001</v>
      </c>
      <c r="S75">
        <f t="shared" ref="S75" si="695">HLOOKUP(D75,$AG$1:$AKB$107,$B74,FALSE)</f>
        <v>0</v>
      </c>
      <c r="T75">
        <f t="shared" ref="T75" si="696">HLOOKUP(E75,$AG$1:$AKB$107,$B74,FALSE)</f>
        <v>0</v>
      </c>
      <c r="U75">
        <f t="shared" ref="U75" si="697">HLOOKUP(F75,$AG$1:$AKB$107,$B74,FALSE)</f>
        <v>0</v>
      </c>
      <c r="V75">
        <f t="shared" ref="V75" si="698">HLOOKUP(G75,$AG$1:$AKB$107,$B74,FALSE)</f>
        <v>0</v>
      </c>
      <c r="W75">
        <f t="shared" ref="W75" si="699">HLOOKUP(H75,$AG$1:$AKB$107,$B74,FALSE)</f>
        <v>70.896000000000001</v>
      </c>
      <c r="X75">
        <f t="shared" ref="X75" si="700">HLOOKUP(I75,$AG$1:$AKB$107,$B74,FALSE)</f>
        <v>0</v>
      </c>
      <c r="Y75">
        <f t="shared" ref="Y75" si="701">HLOOKUP(J75,$AG$1:$AKB$107,$B74,FALSE)</f>
        <v>0</v>
      </c>
      <c r="Z75">
        <f t="shared" ref="Z75" si="702">HLOOKUP(K75,$AG$1:$AKB$107,$B74,FALSE)</f>
        <v>0</v>
      </c>
      <c r="AA75">
        <f t="shared" ref="AA75" si="703">HLOOKUP(L75,$AG$1:$AKB$107,$B74,FALSE)</f>
        <v>0</v>
      </c>
      <c r="AB75">
        <f t="shared" ref="AB75" si="704">HLOOKUP(M75,$AG$1:$AKB$107,$B74,FALSE)</f>
        <v>71.216999999999999</v>
      </c>
      <c r="AC75">
        <f t="shared" ref="AC75" si="705">HLOOKUP(N75,$AG$1:$AKB$107,$B74,FALSE)</f>
        <v>0</v>
      </c>
      <c r="AD75">
        <f t="shared" ref="AD75" si="706">HLOOKUP(O75,$AG$1:$AKB$107,$B74,FALSE)</f>
        <v>0</v>
      </c>
      <c r="AE75">
        <f t="shared" ref="AE75" si="707">HLOOKUP(P75,$AG$1:$AKB$107,$B74,FALSE)</f>
        <v>0</v>
      </c>
      <c r="AF75">
        <f t="shared" ref="AF75" si="708">HLOOKUP(Q75,$AG$1:$AKB$107,$B74,FALSE)</f>
        <v>0</v>
      </c>
      <c r="AG75">
        <v>64.152000000000001</v>
      </c>
      <c r="HF75">
        <v>70.896000000000001</v>
      </c>
      <c r="OE75">
        <v>71.216999999999999</v>
      </c>
    </row>
    <row r="76" spans="1:395" x14ac:dyDescent="0.25">
      <c r="A76" s="1">
        <v>60</v>
      </c>
      <c r="B76">
        <v>77</v>
      </c>
    </row>
    <row r="77" spans="1:395" x14ac:dyDescent="0.25">
      <c r="A77" s="1" t="s">
        <v>583</v>
      </c>
      <c r="C77" t="str">
        <f t="shared" si="193"/>
        <v>TC1__Duration_[s]</v>
      </c>
      <c r="D77" t="str">
        <f t="shared" si="624"/>
        <v>TC1_60Surt_AOI_Attention_Ratio_[%]</v>
      </c>
      <c r="E77" t="str">
        <f t="shared" si="625"/>
        <v>TC1_60street_AOI_Attention_Ratio_[%]</v>
      </c>
      <c r="F77" t="str">
        <f t="shared" si="626"/>
        <v>TC1_60ic_AOI_Attention_Ratio_[%]</v>
      </c>
      <c r="G77" t="str">
        <f t="shared" si="627"/>
        <v>TC1_60wheel_AOI_Attention_Ratio_[%]</v>
      </c>
      <c r="H77" t="str">
        <f t="shared" si="147"/>
        <v>TC4__Duration_[s]</v>
      </c>
      <c r="I77" t="str">
        <f t="shared" si="628"/>
        <v>TC4_60Surt_AOI_Attention_Ratio_[%]</v>
      </c>
      <c r="J77" t="str">
        <f t="shared" si="629"/>
        <v>TC4_60street_AOI_Attention_Ratio_[%]</v>
      </c>
      <c r="K77" t="str">
        <f t="shared" si="630"/>
        <v>TC4_60ic_AOI_Attention_Ratio_[%]</v>
      </c>
      <c r="L77" t="str">
        <f t="shared" si="631"/>
        <v>TC4_60wheel_AOI_Attention_Ratio_[%]</v>
      </c>
      <c r="M77" t="str">
        <f t="shared" si="632"/>
        <v>TC7__Duration_[s]</v>
      </c>
      <c r="N77" t="str">
        <f t="shared" ref="N77" si="709">"TC7_"&amp;$A76&amp;"Surt_AOI_Attention_Ratio_[%]"</f>
        <v>TC7_60Surt_AOI_Attention_Ratio_[%]</v>
      </c>
      <c r="O77" t="str">
        <f t="shared" ref="O77" si="710">"TC7_"&amp;$A76&amp;"street_AOI_Attention_Ratio_[%]"</f>
        <v>TC7_60street_AOI_Attention_Ratio_[%]</v>
      </c>
      <c r="P77" t="str">
        <f t="shared" ref="P77" si="711">"TC7_"&amp;$A76&amp;"ic_AOI_Attention_Ratio_[%]"</f>
        <v>TC7_60ic_AOI_Attention_Ratio_[%]</v>
      </c>
      <c r="Q77" t="str">
        <f t="shared" ref="Q77" si="712">"TC7_"&amp;$A76&amp;"wheel_AOI_Attention_Ratio_[%]"</f>
        <v>TC7_60wheel_AOI_Attention_Ratio_[%]</v>
      </c>
      <c r="R77">
        <f t="shared" ref="R77" si="713">HLOOKUP(C77,$AG$1:$AKB$107,$B76,FALSE)</f>
        <v>71.460999999999999</v>
      </c>
      <c r="S77">
        <f t="shared" ref="S77" si="714">HLOOKUP(D77,$AG$1:$AKB$107,$B76,FALSE)</f>
        <v>0</v>
      </c>
      <c r="T77">
        <f t="shared" ref="T77" si="715">HLOOKUP(E77,$AG$1:$AKB$107,$B76,FALSE)</f>
        <v>0</v>
      </c>
      <c r="U77">
        <f t="shared" ref="U77" si="716">HLOOKUP(F77,$AG$1:$AKB$107,$B76,FALSE)</f>
        <v>0</v>
      </c>
      <c r="V77">
        <f t="shared" ref="V77" si="717">HLOOKUP(G77,$AG$1:$AKB$107,$B76,FALSE)</f>
        <v>0</v>
      </c>
      <c r="W77">
        <f t="shared" ref="W77" si="718">HLOOKUP(H77,$AG$1:$AKB$107,$B76,FALSE)</f>
        <v>70.046999999999997</v>
      </c>
      <c r="X77">
        <f t="shared" ref="X77" si="719">HLOOKUP(I77,$AG$1:$AKB$107,$B76,FALSE)</f>
        <v>0</v>
      </c>
      <c r="Y77">
        <f t="shared" ref="Y77" si="720">HLOOKUP(J77,$AG$1:$AKB$107,$B76,FALSE)</f>
        <v>0</v>
      </c>
      <c r="Z77">
        <f t="shared" ref="Z77" si="721">HLOOKUP(K77,$AG$1:$AKB$107,$B76,FALSE)</f>
        <v>0</v>
      </c>
      <c r="AA77">
        <f t="shared" ref="AA77" si="722">HLOOKUP(L77,$AG$1:$AKB$107,$B76,FALSE)</f>
        <v>0</v>
      </c>
      <c r="AB77">
        <f t="shared" ref="AB77" si="723">HLOOKUP(M77,$AG$1:$AKB$107,$B76,FALSE)</f>
        <v>69.558000000000007</v>
      </c>
      <c r="AC77">
        <f t="shared" ref="AC77" si="724">HLOOKUP(N77,$AG$1:$AKB$107,$B76,FALSE)</f>
        <v>0</v>
      </c>
      <c r="AD77">
        <f t="shared" ref="AD77" si="725">HLOOKUP(O77,$AG$1:$AKB$107,$B76,FALSE)</f>
        <v>0</v>
      </c>
      <c r="AE77">
        <f t="shared" ref="AE77" si="726">HLOOKUP(P77,$AG$1:$AKB$107,$B76,FALSE)</f>
        <v>0</v>
      </c>
      <c r="AF77">
        <f t="shared" ref="AF77" si="727">HLOOKUP(Q77,$AG$1:$AKB$107,$B76,FALSE)</f>
        <v>0</v>
      </c>
      <c r="AG77">
        <v>71.460999999999999</v>
      </c>
      <c r="HF77">
        <v>70.046999999999997</v>
      </c>
      <c r="OE77">
        <v>69.558000000000007</v>
      </c>
    </row>
    <row r="78" spans="1:395" x14ac:dyDescent="0.25">
      <c r="A78" s="1">
        <v>61</v>
      </c>
      <c r="B78">
        <v>79</v>
      </c>
    </row>
    <row r="79" spans="1:395" x14ac:dyDescent="0.25">
      <c r="A79" s="1" t="s">
        <v>584</v>
      </c>
      <c r="C79" t="str">
        <f t="shared" si="193"/>
        <v>TC1__Duration_[s]</v>
      </c>
      <c r="D79" t="str">
        <f t="shared" si="538"/>
        <v>TC1_61Surt_AOI_Attention_Ratio_[%]</v>
      </c>
      <c r="E79" t="str">
        <f t="shared" si="539"/>
        <v>TC1_61street_AOI_Attention_Ratio_[%]</v>
      </c>
      <c r="F79" t="str">
        <f t="shared" si="540"/>
        <v>TC1_61ic_AOI_Attention_Ratio_[%]</v>
      </c>
      <c r="G79" t="str">
        <f t="shared" si="541"/>
        <v>TC1_61wheel_AOI_Attention_Ratio_[%]</v>
      </c>
      <c r="H79" t="str">
        <f t="shared" si="147"/>
        <v>TC4__Duration_[s]</v>
      </c>
      <c r="I79" t="str">
        <f t="shared" si="542"/>
        <v>TC4_61Surt_AOI_Attention_Ratio_[%]</v>
      </c>
      <c r="J79" t="str">
        <f t="shared" si="543"/>
        <v>TC4_61street_AOI_Attention_Ratio_[%]</v>
      </c>
      <c r="K79" t="str">
        <f t="shared" si="544"/>
        <v>TC4_61ic_AOI_Attention_Ratio_[%]</v>
      </c>
      <c r="L79" t="str">
        <f t="shared" si="545"/>
        <v>TC4_61wheel_AOI_Attention_Ratio_[%]</v>
      </c>
      <c r="M79" t="str">
        <f t="shared" si="546"/>
        <v>TC7__Duration_[s]</v>
      </c>
      <c r="N79" t="str">
        <f t="shared" ref="N79" si="728">"TC7_"&amp;$A78&amp;"Surt_AOI_Attention_Ratio_[%]"</f>
        <v>TC7_61Surt_AOI_Attention_Ratio_[%]</v>
      </c>
      <c r="O79" t="str">
        <f t="shared" ref="O79" si="729">"TC7_"&amp;$A78&amp;"street_AOI_Attention_Ratio_[%]"</f>
        <v>TC7_61street_AOI_Attention_Ratio_[%]</v>
      </c>
      <c r="P79" t="str">
        <f t="shared" ref="P79" si="730">"TC7_"&amp;$A78&amp;"ic_AOI_Attention_Ratio_[%]"</f>
        <v>TC7_61ic_AOI_Attention_Ratio_[%]</v>
      </c>
      <c r="Q79" t="str">
        <f t="shared" ref="Q79" si="731">"TC7_"&amp;$A78&amp;"wheel_AOI_Attention_Ratio_[%]"</f>
        <v>TC7_61wheel_AOI_Attention_Ratio_[%]</v>
      </c>
      <c r="R79">
        <f t="shared" ref="R79" si="732">HLOOKUP(C79,$AG$1:$AKB$107,$B78,FALSE)</f>
        <v>64.516000000000005</v>
      </c>
      <c r="S79">
        <f t="shared" ref="S79" si="733">HLOOKUP(D79,$AG$1:$AKB$107,$B78,FALSE)</f>
        <v>0</v>
      </c>
      <c r="T79">
        <f t="shared" ref="T79" si="734">HLOOKUP(E79,$AG$1:$AKB$107,$B78,FALSE)</f>
        <v>0</v>
      </c>
      <c r="U79">
        <f t="shared" ref="U79" si="735">HLOOKUP(F79,$AG$1:$AKB$107,$B78,FALSE)</f>
        <v>0</v>
      </c>
      <c r="V79">
        <f t="shared" ref="V79" si="736">HLOOKUP(G79,$AG$1:$AKB$107,$B78,FALSE)</f>
        <v>0</v>
      </c>
      <c r="W79">
        <f t="shared" ref="W79" si="737">HLOOKUP(H79,$AG$1:$AKB$107,$B78,FALSE)</f>
        <v>71.796999999999997</v>
      </c>
      <c r="X79">
        <f t="shared" ref="X79" si="738">HLOOKUP(I79,$AG$1:$AKB$107,$B78,FALSE)</f>
        <v>0</v>
      </c>
      <c r="Y79">
        <f t="shared" ref="Y79" si="739">HLOOKUP(J79,$AG$1:$AKB$107,$B78,FALSE)</f>
        <v>0</v>
      </c>
      <c r="Z79">
        <f t="shared" ref="Z79" si="740">HLOOKUP(K79,$AG$1:$AKB$107,$B78,FALSE)</f>
        <v>0</v>
      </c>
      <c r="AA79">
        <f t="shared" ref="AA79" si="741">HLOOKUP(L79,$AG$1:$AKB$107,$B78,FALSE)</f>
        <v>0</v>
      </c>
      <c r="AB79">
        <f t="shared" ref="AB79" si="742">HLOOKUP(M79,$AG$1:$AKB$107,$B78,FALSE)</f>
        <v>68.766000000000005</v>
      </c>
      <c r="AC79">
        <f t="shared" ref="AC79" si="743">HLOOKUP(N79,$AG$1:$AKB$107,$B78,FALSE)</f>
        <v>0</v>
      </c>
      <c r="AD79">
        <f t="shared" ref="AD79" si="744">HLOOKUP(O79,$AG$1:$AKB$107,$B78,FALSE)</f>
        <v>0</v>
      </c>
      <c r="AE79">
        <f t="shared" ref="AE79" si="745">HLOOKUP(P79,$AG$1:$AKB$107,$B78,FALSE)</f>
        <v>0</v>
      </c>
      <c r="AF79">
        <f t="shared" ref="AF79" si="746">HLOOKUP(Q79,$AG$1:$AKB$107,$B78,FALSE)</f>
        <v>0</v>
      </c>
      <c r="AG79">
        <v>64.516000000000005</v>
      </c>
      <c r="HF79">
        <v>71.796999999999997</v>
      </c>
      <c r="OE79">
        <v>68.766000000000005</v>
      </c>
    </row>
    <row r="80" spans="1:395" x14ac:dyDescent="0.25">
      <c r="A80" s="1">
        <v>62</v>
      </c>
      <c r="B80">
        <v>81</v>
      </c>
    </row>
    <row r="81" spans="1:395" x14ac:dyDescent="0.25">
      <c r="A81" s="1" t="s">
        <v>585</v>
      </c>
      <c r="C81" t="str">
        <f t="shared" si="566"/>
        <v>TC1__Duration_[s]</v>
      </c>
      <c r="D81" t="str">
        <f t="shared" si="567"/>
        <v>TC1_62Surt_AOI_Attention_Ratio_[%]</v>
      </c>
      <c r="E81" t="str">
        <f t="shared" si="568"/>
        <v>TC1_62street_AOI_Attention_Ratio_[%]</v>
      </c>
      <c r="F81" t="str">
        <f t="shared" si="569"/>
        <v>TC1_62ic_AOI_Attention_Ratio_[%]</v>
      </c>
      <c r="G81" t="str">
        <f t="shared" si="570"/>
        <v>TC1_62wheel_AOI_Attention_Ratio_[%]</v>
      </c>
      <c r="H81" t="str">
        <f t="shared" si="147"/>
        <v>TC4__Duration_[s]</v>
      </c>
      <c r="I81" t="str">
        <f t="shared" si="571"/>
        <v>TC4_62Surt_AOI_Attention_Ratio_[%]</v>
      </c>
      <c r="J81" t="str">
        <f t="shared" si="572"/>
        <v>TC4_62street_AOI_Attention_Ratio_[%]</v>
      </c>
      <c r="K81" t="str">
        <f t="shared" si="573"/>
        <v>TC4_62ic_AOI_Attention_Ratio_[%]</v>
      </c>
      <c r="L81" t="str">
        <f t="shared" si="574"/>
        <v>TC4_62wheel_AOI_Attention_Ratio_[%]</v>
      </c>
      <c r="M81" t="str">
        <f t="shared" si="575"/>
        <v>TC7__Duration_[s]</v>
      </c>
      <c r="N81" t="str">
        <f t="shared" ref="N81" si="747">"TC7_"&amp;$A80&amp;"Surt_AOI_Attention_Ratio_[%]"</f>
        <v>TC7_62Surt_AOI_Attention_Ratio_[%]</v>
      </c>
      <c r="O81" t="str">
        <f t="shared" ref="O81" si="748">"TC7_"&amp;$A80&amp;"street_AOI_Attention_Ratio_[%]"</f>
        <v>TC7_62street_AOI_Attention_Ratio_[%]</v>
      </c>
      <c r="P81" t="str">
        <f t="shared" ref="P81" si="749">"TC7_"&amp;$A80&amp;"ic_AOI_Attention_Ratio_[%]"</f>
        <v>TC7_62ic_AOI_Attention_Ratio_[%]</v>
      </c>
      <c r="Q81" t="str">
        <f t="shared" ref="Q81" si="750">"TC7_"&amp;$A80&amp;"wheel_AOI_Attention_Ratio_[%]"</f>
        <v>TC7_62wheel_AOI_Attention_Ratio_[%]</v>
      </c>
      <c r="R81">
        <f t="shared" ref="R81" si="751">HLOOKUP(C81,$AG$1:$AKB$107,$B80,FALSE)</f>
        <v>75.834000000000003</v>
      </c>
      <c r="S81">
        <f t="shared" ref="S81" si="752">HLOOKUP(D81,$AG$1:$AKB$107,$B80,FALSE)</f>
        <v>0</v>
      </c>
      <c r="T81">
        <f t="shared" ref="T81" si="753">HLOOKUP(E81,$AG$1:$AKB$107,$B80,FALSE)</f>
        <v>0</v>
      </c>
      <c r="U81">
        <f t="shared" ref="U81" si="754">HLOOKUP(F81,$AG$1:$AKB$107,$B80,FALSE)</f>
        <v>0</v>
      </c>
      <c r="V81">
        <f t="shared" ref="V81" si="755">HLOOKUP(G81,$AG$1:$AKB$107,$B80,FALSE)</f>
        <v>0</v>
      </c>
      <c r="W81">
        <f t="shared" ref="W81" si="756">HLOOKUP(H81,$AG$1:$AKB$107,$B80,FALSE)</f>
        <v>71.510000000000005</v>
      </c>
      <c r="X81">
        <f t="shared" ref="X81" si="757">HLOOKUP(I81,$AG$1:$AKB$107,$B80,FALSE)</f>
        <v>0</v>
      </c>
      <c r="Y81">
        <f t="shared" ref="Y81" si="758">HLOOKUP(J81,$AG$1:$AKB$107,$B80,FALSE)</f>
        <v>0</v>
      </c>
      <c r="Z81">
        <f t="shared" ref="Z81" si="759">HLOOKUP(K81,$AG$1:$AKB$107,$B80,FALSE)</f>
        <v>0</v>
      </c>
      <c r="AA81">
        <f t="shared" ref="AA81" si="760">HLOOKUP(L81,$AG$1:$AKB$107,$B80,FALSE)</f>
        <v>0</v>
      </c>
      <c r="AB81">
        <f t="shared" ref="AB81" si="761">HLOOKUP(M81,$AG$1:$AKB$107,$B80,FALSE)</f>
        <v>71.283000000000001</v>
      </c>
      <c r="AC81">
        <f t="shared" ref="AC81" si="762">HLOOKUP(N81,$AG$1:$AKB$107,$B80,FALSE)</f>
        <v>0</v>
      </c>
      <c r="AD81">
        <f t="shared" ref="AD81" si="763">HLOOKUP(O81,$AG$1:$AKB$107,$B80,FALSE)</f>
        <v>0</v>
      </c>
      <c r="AE81">
        <f t="shared" ref="AE81" si="764">HLOOKUP(P81,$AG$1:$AKB$107,$B80,FALSE)</f>
        <v>0</v>
      </c>
      <c r="AF81">
        <f t="shared" ref="AF81" si="765">HLOOKUP(Q81,$AG$1:$AKB$107,$B80,FALSE)</f>
        <v>0</v>
      </c>
      <c r="AG81">
        <v>75.834000000000003</v>
      </c>
      <c r="HF81">
        <v>71.510000000000005</v>
      </c>
      <c r="OE81">
        <v>71.283000000000001</v>
      </c>
    </row>
    <row r="82" spans="1:395" x14ac:dyDescent="0.25">
      <c r="A82" s="1">
        <v>63</v>
      </c>
      <c r="B82">
        <v>83</v>
      </c>
    </row>
    <row r="83" spans="1:395" x14ac:dyDescent="0.25">
      <c r="A83" s="1" t="s">
        <v>586</v>
      </c>
      <c r="C83" t="str">
        <f t="shared" si="595"/>
        <v>TC1__Duration_[s]</v>
      </c>
      <c r="D83" t="str">
        <f t="shared" si="596"/>
        <v>TC1_63Surt_AOI_Attention_Ratio_[%]</v>
      </c>
      <c r="E83" t="str">
        <f t="shared" si="597"/>
        <v>TC1_63street_AOI_Attention_Ratio_[%]</v>
      </c>
      <c r="F83" t="str">
        <f t="shared" si="598"/>
        <v>TC1_63ic_AOI_Attention_Ratio_[%]</v>
      </c>
      <c r="G83" t="str">
        <f t="shared" si="599"/>
        <v>TC1_63wheel_AOI_Attention_Ratio_[%]</v>
      </c>
      <c r="H83" t="str">
        <f t="shared" ref="H83:H107" si="766">"TC4__Duration_[s]"</f>
        <v>TC4__Duration_[s]</v>
      </c>
      <c r="I83" t="str">
        <f t="shared" si="600"/>
        <v>TC4_63Surt_AOI_Attention_Ratio_[%]</v>
      </c>
      <c r="J83" t="str">
        <f t="shared" si="601"/>
        <v>TC4_63street_AOI_Attention_Ratio_[%]</v>
      </c>
      <c r="K83" t="str">
        <f t="shared" si="602"/>
        <v>TC4_63ic_AOI_Attention_Ratio_[%]</v>
      </c>
      <c r="L83" t="str">
        <f t="shared" si="603"/>
        <v>TC4_63wheel_AOI_Attention_Ratio_[%]</v>
      </c>
      <c r="M83" t="str">
        <f t="shared" si="604"/>
        <v>TC7__Duration_[s]</v>
      </c>
      <c r="N83" t="str">
        <f t="shared" ref="N83" si="767">"TC7_"&amp;$A82&amp;"Surt_AOI_Attention_Ratio_[%]"</f>
        <v>TC7_63Surt_AOI_Attention_Ratio_[%]</v>
      </c>
      <c r="O83" t="str">
        <f t="shared" ref="O83" si="768">"TC7_"&amp;$A82&amp;"street_AOI_Attention_Ratio_[%]"</f>
        <v>TC7_63street_AOI_Attention_Ratio_[%]</v>
      </c>
      <c r="P83" t="str">
        <f t="shared" ref="P83" si="769">"TC7_"&amp;$A82&amp;"ic_AOI_Attention_Ratio_[%]"</f>
        <v>TC7_63ic_AOI_Attention_Ratio_[%]</v>
      </c>
      <c r="Q83" t="str">
        <f t="shared" ref="Q83" si="770">"TC7_"&amp;$A82&amp;"wheel_AOI_Attention_Ratio_[%]"</f>
        <v>TC7_63wheel_AOI_Attention_Ratio_[%]</v>
      </c>
      <c r="R83">
        <f t="shared" ref="R83" si="771">HLOOKUP(C83,$AG$1:$AKB$107,$B82,FALSE)</f>
        <v>66.19</v>
      </c>
      <c r="S83">
        <f t="shared" ref="S83" si="772">HLOOKUP(D83,$AG$1:$AKB$107,$B82,FALSE)</f>
        <v>0</v>
      </c>
      <c r="T83">
        <f t="shared" ref="T83" si="773">HLOOKUP(E83,$AG$1:$AKB$107,$B82,FALSE)</f>
        <v>0</v>
      </c>
      <c r="U83">
        <f t="shared" ref="U83" si="774">HLOOKUP(F83,$AG$1:$AKB$107,$B82,FALSE)</f>
        <v>0</v>
      </c>
      <c r="V83">
        <f t="shared" ref="V83" si="775">HLOOKUP(G83,$AG$1:$AKB$107,$B82,FALSE)</f>
        <v>0</v>
      </c>
      <c r="W83">
        <f t="shared" ref="W83" si="776">HLOOKUP(H83,$AG$1:$AKB$107,$B82,FALSE)</f>
        <v>72.462999999999994</v>
      </c>
      <c r="X83">
        <f t="shared" ref="X83" si="777">HLOOKUP(I83,$AG$1:$AKB$107,$B82,FALSE)</f>
        <v>0</v>
      </c>
      <c r="Y83">
        <f t="shared" ref="Y83" si="778">HLOOKUP(J83,$AG$1:$AKB$107,$B82,FALSE)</f>
        <v>0</v>
      </c>
      <c r="Z83">
        <f t="shared" ref="Z83" si="779">HLOOKUP(K83,$AG$1:$AKB$107,$B82,FALSE)</f>
        <v>0</v>
      </c>
      <c r="AA83">
        <f t="shared" ref="AA83" si="780">HLOOKUP(L83,$AG$1:$AKB$107,$B82,FALSE)</f>
        <v>0</v>
      </c>
      <c r="AB83">
        <f t="shared" ref="AB83" si="781">HLOOKUP(M83,$AG$1:$AKB$107,$B82,FALSE)</f>
        <v>70.701999999999998</v>
      </c>
      <c r="AC83">
        <f t="shared" ref="AC83" si="782">HLOOKUP(N83,$AG$1:$AKB$107,$B82,FALSE)</f>
        <v>0</v>
      </c>
      <c r="AD83">
        <f t="shared" ref="AD83" si="783">HLOOKUP(O83,$AG$1:$AKB$107,$B82,FALSE)</f>
        <v>0</v>
      </c>
      <c r="AE83">
        <f t="shared" ref="AE83" si="784">HLOOKUP(P83,$AG$1:$AKB$107,$B82,FALSE)</f>
        <v>0</v>
      </c>
      <c r="AF83">
        <f t="shared" ref="AF83" si="785">HLOOKUP(Q83,$AG$1:$AKB$107,$B82,FALSE)</f>
        <v>0</v>
      </c>
      <c r="AG83">
        <v>66.19</v>
      </c>
      <c r="HF83">
        <v>72.462999999999994</v>
      </c>
      <c r="OE83">
        <v>70.701999999999998</v>
      </c>
    </row>
    <row r="84" spans="1:395" x14ac:dyDescent="0.25">
      <c r="A84" s="1">
        <v>64</v>
      </c>
      <c r="B84">
        <v>85</v>
      </c>
    </row>
    <row r="85" spans="1:395" x14ac:dyDescent="0.25">
      <c r="A85" s="1" t="s">
        <v>587</v>
      </c>
      <c r="C85" t="str">
        <f t="shared" si="193"/>
        <v>TC1__Duration_[s]</v>
      </c>
      <c r="D85" t="str">
        <f t="shared" si="624"/>
        <v>TC1_64Surt_AOI_Attention_Ratio_[%]</v>
      </c>
      <c r="E85" t="str">
        <f t="shared" si="625"/>
        <v>TC1_64street_AOI_Attention_Ratio_[%]</v>
      </c>
      <c r="F85" t="str">
        <f t="shared" si="626"/>
        <v>TC1_64ic_AOI_Attention_Ratio_[%]</v>
      </c>
      <c r="G85" t="str">
        <f t="shared" si="627"/>
        <v>TC1_64wheel_AOI_Attention_Ratio_[%]</v>
      </c>
      <c r="H85" t="str">
        <f t="shared" si="766"/>
        <v>TC4__Duration_[s]</v>
      </c>
      <c r="I85" t="str">
        <f t="shared" si="628"/>
        <v>TC4_64Surt_AOI_Attention_Ratio_[%]</v>
      </c>
      <c r="J85" t="str">
        <f t="shared" si="629"/>
        <v>TC4_64street_AOI_Attention_Ratio_[%]</v>
      </c>
      <c r="K85" t="str">
        <f t="shared" si="630"/>
        <v>TC4_64ic_AOI_Attention_Ratio_[%]</v>
      </c>
      <c r="L85" t="str">
        <f t="shared" si="631"/>
        <v>TC4_64wheel_AOI_Attention_Ratio_[%]</v>
      </c>
      <c r="M85" t="str">
        <f t="shared" si="632"/>
        <v>TC7__Duration_[s]</v>
      </c>
      <c r="N85" t="str">
        <f t="shared" ref="N85" si="786">"TC7_"&amp;$A84&amp;"Surt_AOI_Attention_Ratio_[%]"</f>
        <v>TC7_64Surt_AOI_Attention_Ratio_[%]</v>
      </c>
      <c r="O85" t="str">
        <f t="shared" ref="O85" si="787">"TC7_"&amp;$A84&amp;"street_AOI_Attention_Ratio_[%]"</f>
        <v>TC7_64street_AOI_Attention_Ratio_[%]</v>
      </c>
      <c r="P85" t="str">
        <f t="shared" ref="P85" si="788">"TC7_"&amp;$A84&amp;"ic_AOI_Attention_Ratio_[%]"</f>
        <v>TC7_64ic_AOI_Attention_Ratio_[%]</v>
      </c>
      <c r="Q85" t="str">
        <f t="shared" ref="Q85" si="789">"TC7_"&amp;$A84&amp;"wheel_AOI_Attention_Ratio_[%]"</f>
        <v>TC7_64wheel_AOI_Attention_Ratio_[%]</v>
      </c>
      <c r="R85">
        <f t="shared" ref="R85" si="790">HLOOKUP(C85,$AG$1:$AKB$107,$B84,FALSE)</f>
        <v>72.816000000000003</v>
      </c>
      <c r="S85" t="e">
        <f t="shared" ref="S85" si="791">HLOOKUP(D85,$AG$1:$AKB$107,$B84,FALSE)</f>
        <v>#N/A</v>
      </c>
      <c r="T85" t="e">
        <f t="shared" ref="T85" si="792">HLOOKUP(E85,$AG$1:$AKB$107,$B84,FALSE)</f>
        <v>#N/A</v>
      </c>
      <c r="U85" t="e">
        <f t="shared" ref="U85" si="793">HLOOKUP(F85,$AG$1:$AKB$107,$B84,FALSE)</f>
        <v>#N/A</v>
      </c>
      <c r="V85" t="e">
        <f t="shared" ref="V85" si="794">HLOOKUP(G85,$AG$1:$AKB$107,$B84,FALSE)</f>
        <v>#N/A</v>
      </c>
      <c r="W85">
        <f t="shared" ref="W85" si="795">HLOOKUP(H85,$AG$1:$AKB$107,$B84,FALSE)</f>
        <v>150.46299999999999</v>
      </c>
      <c r="X85" t="e">
        <f t="shared" ref="X85" si="796">HLOOKUP(I85,$AG$1:$AKB$107,$B84,FALSE)</f>
        <v>#N/A</v>
      </c>
      <c r="Y85" t="e">
        <f t="shared" ref="Y85" si="797">HLOOKUP(J85,$AG$1:$AKB$107,$B84,FALSE)</f>
        <v>#N/A</v>
      </c>
      <c r="Z85" t="e">
        <f t="shared" ref="Z85" si="798">HLOOKUP(K85,$AG$1:$AKB$107,$B84,FALSE)</f>
        <v>#N/A</v>
      </c>
      <c r="AA85" t="e">
        <f t="shared" ref="AA85" si="799">HLOOKUP(L85,$AG$1:$AKB$107,$B84,FALSE)</f>
        <v>#N/A</v>
      </c>
      <c r="AB85">
        <f t="shared" ref="AB85" si="800">HLOOKUP(M85,$AG$1:$AKB$107,$B84,FALSE)</f>
        <v>0</v>
      </c>
      <c r="AC85" t="e">
        <f t="shared" ref="AC85" si="801">HLOOKUP(N85,$AG$1:$AKB$107,$B84,FALSE)</f>
        <v>#N/A</v>
      </c>
      <c r="AD85" t="e">
        <f t="shared" ref="AD85" si="802">HLOOKUP(O85,$AG$1:$AKB$107,$B84,FALSE)</f>
        <v>#N/A</v>
      </c>
      <c r="AE85" t="e">
        <f t="shared" ref="AE85" si="803">HLOOKUP(P85,$AG$1:$AKB$107,$B84,FALSE)</f>
        <v>#N/A</v>
      </c>
      <c r="AF85" t="e">
        <f t="shared" ref="AF85" si="804">HLOOKUP(Q85,$AG$1:$AKB$107,$B84,FALSE)</f>
        <v>#N/A</v>
      </c>
      <c r="AG85">
        <v>72.816000000000003</v>
      </c>
      <c r="HF85">
        <v>150.46299999999999</v>
      </c>
      <c r="OE85">
        <v>0</v>
      </c>
    </row>
    <row r="86" spans="1:395" x14ac:dyDescent="0.25">
      <c r="A86" s="1">
        <v>65</v>
      </c>
      <c r="B86">
        <v>87</v>
      </c>
    </row>
    <row r="87" spans="1:395" x14ac:dyDescent="0.25">
      <c r="A87" s="1" t="s">
        <v>588</v>
      </c>
      <c r="C87" t="str">
        <f t="shared" si="193"/>
        <v>TC1__Duration_[s]</v>
      </c>
      <c r="D87" t="str">
        <f t="shared" si="538"/>
        <v>TC1_65Surt_AOI_Attention_Ratio_[%]</v>
      </c>
      <c r="E87" t="str">
        <f t="shared" si="539"/>
        <v>TC1_65street_AOI_Attention_Ratio_[%]</v>
      </c>
      <c r="F87" t="str">
        <f t="shared" si="540"/>
        <v>TC1_65ic_AOI_Attention_Ratio_[%]</v>
      </c>
      <c r="G87" t="str">
        <f t="shared" si="541"/>
        <v>TC1_65wheel_AOI_Attention_Ratio_[%]</v>
      </c>
      <c r="H87" t="str">
        <f t="shared" si="766"/>
        <v>TC4__Duration_[s]</v>
      </c>
      <c r="I87" t="str">
        <f t="shared" si="542"/>
        <v>TC4_65Surt_AOI_Attention_Ratio_[%]</v>
      </c>
      <c r="J87" t="str">
        <f t="shared" si="543"/>
        <v>TC4_65street_AOI_Attention_Ratio_[%]</v>
      </c>
      <c r="K87" t="str">
        <f t="shared" si="544"/>
        <v>TC4_65ic_AOI_Attention_Ratio_[%]</v>
      </c>
      <c r="L87" t="str">
        <f t="shared" si="545"/>
        <v>TC4_65wheel_AOI_Attention_Ratio_[%]</v>
      </c>
      <c r="M87" t="str">
        <f t="shared" si="546"/>
        <v>TC7__Duration_[s]</v>
      </c>
      <c r="N87" t="str">
        <f t="shared" ref="N87" si="805">"TC7_"&amp;$A86&amp;"Surt_AOI_Attention_Ratio_[%]"</f>
        <v>TC7_65Surt_AOI_Attention_Ratio_[%]</v>
      </c>
      <c r="O87" t="str">
        <f t="shared" ref="O87" si="806">"TC7_"&amp;$A86&amp;"street_AOI_Attention_Ratio_[%]"</f>
        <v>TC7_65street_AOI_Attention_Ratio_[%]</v>
      </c>
      <c r="P87" t="str">
        <f t="shared" ref="P87" si="807">"TC7_"&amp;$A86&amp;"ic_AOI_Attention_Ratio_[%]"</f>
        <v>TC7_65ic_AOI_Attention_Ratio_[%]</v>
      </c>
      <c r="Q87" t="str">
        <f t="shared" ref="Q87" si="808">"TC7_"&amp;$A86&amp;"wheel_AOI_Attention_Ratio_[%]"</f>
        <v>TC7_65wheel_AOI_Attention_Ratio_[%]</v>
      </c>
      <c r="R87">
        <f t="shared" ref="R87" si="809">HLOOKUP(C87,$AG$1:$AKB$107,$B86,FALSE)</f>
        <v>68.567999999999998</v>
      </c>
      <c r="S87">
        <f t="shared" ref="S87" si="810">HLOOKUP(D87,$AG$1:$AKB$107,$B86,FALSE)</f>
        <v>0</v>
      </c>
      <c r="T87">
        <f t="shared" ref="T87" si="811">HLOOKUP(E87,$AG$1:$AKB$107,$B86,FALSE)</f>
        <v>0</v>
      </c>
      <c r="U87">
        <f t="shared" ref="U87" si="812">HLOOKUP(F87,$AG$1:$AKB$107,$B86,FALSE)</f>
        <v>0</v>
      </c>
      <c r="V87">
        <f t="shared" ref="V87" si="813">HLOOKUP(G87,$AG$1:$AKB$107,$B86,FALSE)</f>
        <v>0</v>
      </c>
      <c r="W87">
        <f t="shared" ref="W87" si="814">HLOOKUP(H87,$AG$1:$AKB$107,$B86,FALSE)</f>
        <v>72.260999999999996</v>
      </c>
      <c r="X87">
        <f t="shared" ref="X87" si="815">HLOOKUP(I87,$AG$1:$AKB$107,$B86,FALSE)</f>
        <v>0</v>
      </c>
      <c r="Y87">
        <f t="shared" ref="Y87" si="816">HLOOKUP(J87,$AG$1:$AKB$107,$B86,FALSE)</f>
        <v>0</v>
      </c>
      <c r="Z87">
        <f t="shared" ref="Z87" si="817">HLOOKUP(K87,$AG$1:$AKB$107,$B86,FALSE)</f>
        <v>0</v>
      </c>
      <c r="AA87">
        <f t="shared" ref="AA87" si="818">HLOOKUP(L87,$AG$1:$AKB$107,$B86,FALSE)</f>
        <v>0</v>
      </c>
      <c r="AB87">
        <f t="shared" ref="AB87" si="819">HLOOKUP(M87,$AG$1:$AKB$107,$B86,FALSE)</f>
        <v>71.879000000000005</v>
      </c>
      <c r="AC87">
        <f t="shared" ref="AC87" si="820">HLOOKUP(N87,$AG$1:$AKB$107,$B86,FALSE)</f>
        <v>0</v>
      </c>
      <c r="AD87">
        <f t="shared" ref="AD87" si="821">HLOOKUP(O87,$AG$1:$AKB$107,$B86,FALSE)</f>
        <v>0</v>
      </c>
      <c r="AE87">
        <f t="shared" ref="AE87" si="822">HLOOKUP(P87,$AG$1:$AKB$107,$B86,FALSE)</f>
        <v>0</v>
      </c>
      <c r="AF87">
        <f t="shared" ref="AF87" si="823">HLOOKUP(Q87,$AG$1:$AKB$107,$B86,FALSE)</f>
        <v>0</v>
      </c>
      <c r="AG87">
        <v>68.567999999999998</v>
      </c>
      <c r="HF87">
        <v>72.260999999999996</v>
      </c>
      <c r="OE87">
        <v>71.879000000000005</v>
      </c>
    </row>
    <row r="88" spans="1:395" x14ac:dyDescent="0.25">
      <c r="A88" s="1">
        <v>66</v>
      </c>
      <c r="B88">
        <v>89</v>
      </c>
    </row>
    <row r="89" spans="1:395" x14ac:dyDescent="0.25">
      <c r="A89" s="1" t="s">
        <v>589</v>
      </c>
      <c r="C89" t="str">
        <f t="shared" si="566"/>
        <v>TC1__Duration_[s]</v>
      </c>
      <c r="D89" t="str">
        <f t="shared" si="567"/>
        <v>TC1_66Surt_AOI_Attention_Ratio_[%]</v>
      </c>
      <c r="E89" t="str">
        <f t="shared" si="568"/>
        <v>TC1_66street_AOI_Attention_Ratio_[%]</v>
      </c>
      <c r="F89" t="str">
        <f t="shared" si="569"/>
        <v>TC1_66ic_AOI_Attention_Ratio_[%]</v>
      </c>
      <c r="G89" t="str">
        <f t="shared" si="570"/>
        <v>TC1_66wheel_AOI_Attention_Ratio_[%]</v>
      </c>
      <c r="H89" t="str">
        <f t="shared" si="766"/>
        <v>TC4__Duration_[s]</v>
      </c>
      <c r="I89" t="str">
        <f t="shared" si="571"/>
        <v>TC4_66Surt_AOI_Attention_Ratio_[%]</v>
      </c>
      <c r="J89" t="str">
        <f t="shared" si="572"/>
        <v>TC4_66street_AOI_Attention_Ratio_[%]</v>
      </c>
      <c r="K89" t="str">
        <f t="shared" si="573"/>
        <v>TC4_66ic_AOI_Attention_Ratio_[%]</v>
      </c>
      <c r="L89" t="str">
        <f t="shared" si="574"/>
        <v>TC4_66wheel_AOI_Attention_Ratio_[%]</v>
      </c>
      <c r="M89" t="str">
        <f t="shared" si="575"/>
        <v>TC7__Duration_[s]</v>
      </c>
      <c r="N89" t="str">
        <f t="shared" ref="N89" si="824">"TC7_"&amp;$A88&amp;"Surt_AOI_Attention_Ratio_[%]"</f>
        <v>TC7_66Surt_AOI_Attention_Ratio_[%]</v>
      </c>
      <c r="O89" t="str">
        <f t="shared" ref="O89" si="825">"TC7_"&amp;$A88&amp;"street_AOI_Attention_Ratio_[%]"</f>
        <v>TC7_66street_AOI_Attention_Ratio_[%]</v>
      </c>
      <c r="P89" t="str">
        <f t="shared" ref="P89" si="826">"TC7_"&amp;$A88&amp;"ic_AOI_Attention_Ratio_[%]"</f>
        <v>TC7_66ic_AOI_Attention_Ratio_[%]</v>
      </c>
      <c r="Q89" t="str">
        <f t="shared" ref="Q89" si="827">"TC7_"&amp;$A88&amp;"wheel_AOI_Attention_Ratio_[%]"</f>
        <v>TC7_66wheel_AOI_Attention_Ratio_[%]</v>
      </c>
      <c r="R89">
        <f t="shared" ref="R89" si="828">HLOOKUP(C89,$AG$1:$AKB$107,$B88,FALSE)</f>
        <v>62.875999999999998</v>
      </c>
      <c r="S89">
        <f t="shared" ref="S89" si="829">HLOOKUP(D89,$AG$1:$AKB$107,$B88,FALSE)</f>
        <v>0</v>
      </c>
      <c r="T89">
        <f t="shared" ref="T89" si="830">HLOOKUP(E89,$AG$1:$AKB$107,$B88,FALSE)</f>
        <v>0</v>
      </c>
      <c r="U89">
        <f t="shared" ref="U89" si="831">HLOOKUP(F89,$AG$1:$AKB$107,$B88,FALSE)</f>
        <v>0</v>
      </c>
      <c r="V89">
        <f t="shared" ref="V89" si="832">HLOOKUP(G89,$AG$1:$AKB$107,$B88,FALSE)</f>
        <v>0</v>
      </c>
      <c r="W89">
        <f t="shared" ref="W89" si="833">HLOOKUP(H89,$AG$1:$AKB$107,$B88,FALSE)</f>
        <v>72.715000000000003</v>
      </c>
      <c r="X89">
        <f t="shared" ref="X89" si="834">HLOOKUP(I89,$AG$1:$AKB$107,$B88,FALSE)</f>
        <v>0</v>
      </c>
      <c r="Y89">
        <f t="shared" ref="Y89" si="835">HLOOKUP(J89,$AG$1:$AKB$107,$B88,FALSE)</f>
        <v>0</v>
      </c>
      <c r="Z89">
        <f t="shared" ref="Z89" si="836">HLOOKUP(K89,$AG$1:$AKB$107,$B88,FALSE)</f>
        <v>0</v>
      </c>
      <c r="AA89">
        <f t="shared" ref="AA89" si="837">HLOOKUP(L89,$AG$1:$AKB$107,$B88,FALSE)</f>
        <v>0</v>
      </c>
      <c r="AB89">
        <f t="shared" ref="AB89" si="838">HLOOKUP(M89,$AG$1:$AKB$107,$B88,FALSE)</f>
        <v>71.545000000000002</v>
      </c>
      <c r="AC89">
        <f t="shared" ref="AC89" si="839">HLOOKUP(N89,$AG$1:$AKB$107,$B88,FALSE)</f>
        <v>0</v>
      </c>
      <c r="AD89">
        <f t="shared" ref="AD89" si="840">HLOOKUP(O89,$AG$1:$AKB$107,$B88,FALSE)</f>
        <v>0</v>
      </c>
      <c r="AE89">
        <f t="shared" ref="AE89" si="841">HLOOKUP(P89,$AG$1:$AKB$107,$B88,FALSE)</f>
        <v>0</v>
      </c>
      <c r="AF89">
        <f t="shared" ref="AF89" si="842">HLOOKUP(Q89,$AG$1:$AKB$107,$B88,FALSE)</f>
        <v>0</v>
      </c>
      <c r="AG89">
        <v>62.875999999999998</v>
      </c>
      <c r="HF89">
        <v>72.715000000000003</v>
      </c>
      <c r="OE89">
        <v>71.545000000000002</v>
      </c>
    </row>
    <row r="90" spans="1:395" x14ac:dyDescent="0.25">
      <c r="A90" s="1">
        <v>67</v>
      </c>
      <c r="B90">
        <v>91</v>
      </c>
    </row>
    <row r="91" spans="1:395" x14ac:dyDescent="0.25">
      <c r="A91" s="1" t="s">
        <v>590</v>
      </c>
      <c r="C91" t="str">
        <f t="shared" si="595"/>
        <v>TC1__Duration_[s]</v>
      </c>
      <c r="D91" t="str">
        <f t="shared" si="596"/>
        <v>TC1_67Surt_AOI_Attention_Ratio_[%]</v>
      </c>
      <c r="E91" t="str">
        <f t="shared" si="597"/>
        <v>TC1_67street_AOI_Attention_Ratio_[%]</v>
      </c>
      <c r="F91" t="str">
        <f t="shared" si="598"/>
        <v>TC1_67ic_AOI_Attention_Ratio_[%]</v>
      </c>
      <c r="G91" t="str">
        <f t="shared" si="599"/>
        <v>TC1_67wheel_AOI_Attention_Ratio_[%]</v>
      </c>
      <c r="H91" t="str">
        <f t="shared" si="766"/>
        <v>TC4__Duration_[s]</v>
      </c>
      <c r="I91" t="str">
        <f t="shared" si="600"/>
        <v>TC4_67Surt_AOI_Attention_Ratio_[%]</v>
      </c>
      <c r="J91" t="str">
        <f t="shared" si="601"/>
        <v>TC4_67street_AOI_Attention_Ratio_[%]</v>
      </c>
      <c r="K91" t="str">
        <f t="shared" si="602"/>
        <v>TC4_67ic_AOI_Attention_Ratio_[%]</v>
      </c>
      <c r="L91" t="str">
        <f t="shared" si="603"/>
        <v>TC4_67wheel_AOI_Attention_Ratio_[%]</v>
      </c>
      <c r="M91" t="str">
        <f t="shared" si="604"/>
        <v>TC7__Duration_[s]</v>
      </c>
      <c r="N91" t="str">
        <f t="shared" ref="N91" si="843">"TC7_"&amp;$A90&amp;"Surt_AOI_Attention_Ratio_[%]"</f>
        <v>TC7_67Surt_AOI_Attention_Ratio_[%]</v>
      </c>
      <c r="O91" t="str">
        <f t="shared" ref="O91" si="844">"TC7_"&amp;$A90&amp;"street_AOI_Attention_Ratio_[%]"</f>
        <v>TC7_67street_AOI_Attention_Ratio_[%]</v>
      </c>
      <c r="P91" t="str">
        <f t="shared" ref="P91" si="845">"TC7_"&amp;$A90&amp;"ic_AOI_Attention_Ratio_[%]"</f>
        <v>TC7_67ic_AOI_Attention_Ratio_[%]</v>
      </c>
      <c r="Q91" t="str">
        <f t="shared" ref="Q91" si="846">"TC7_"&amp;$A90&amp;"wheel_AOI_Attention_Ratio_[%]"</f>
        <v>TC7_67wheel_AOI_Attention_Ratio_[%]</v>
      </c>
      <c r="R91">
        <f t="shared" ref="R91" si="847">HLOOKUP(C91,$AG$1:$AKB$107,$B90,FALSE)</f>
        <v>72.200999999999993</v>
      </c>
      <c r="S91">
        <f t="shared" ref="S91" si="848">HLOOKUP(D91,$AG$1:$AKB$107,$B90,FALSE)</f>
        <v>0</v>
      </c>
      <c r="T91">
        <f t="shared" ref="T91" si="849">HLOOKUP(E91,$AG$1:$AKB$107,$B90,FALSE)</f>
        <v>0</v>
      </c>
      <c r="U91">
        <f t="shared" ref="U91" si="850">HLOOKUP(F91,$AG$1:$AKB$107,$B90,FALSE)</f>
        <v>0</v>
      </c>
      <c r="V91">
        <f t="shared" ref="V91" si="851">HLOOKUP(G91,$AG$1:$AKB$107,$B90,FALSE)</f>
        <v>0</v>
      </c>
      <c r="W91">
        <f t="shared" ref="W91" si="852">HLOOKUP(H91,$AG$1:$AKB$107,$B90,FALSE)</f>
        <v>71.950999999999993</v>
      </c>
      <c r="X91">
        <f t="shared" ref="X91" si="853">HLOOKUP(I91,$AG$1:$AKB$107,$B90,FALSE)</f>
        <v>0</v>
      </c>
      <c r="Y91">
        <f t="shared" ref="Y91" si="854">HLOOKUP(J91,$AG$1:$AKB$107,$B90,FALSE)</f>
        <v>0</v>
      </c>
      <c r="Z91">
        <f t="shared" ref="Z91" si="855">HLOOKUP(K91,$AG$1:$AKB$107,$B90,FALSE)</f>
        <v>0</v>
      </c>
      <c r="AA91">
        <f t="shared" ref="AA91" si="856">HLOOKUP(L91,$AG$1:$AKB$107,$B90,FALSE)</f>
        <v>0</v>
      </c>
      <c r="AB91">
        <f t="shared" ref="AB91" si="857">HLOOKUP(M91,$AG$1:$AKB$107,$B90,FALSE)</f>
        <v>70.313000000000002</v>
      </c>
      <c r="AC91">
        <f t="shared" ref="AC91" si="858">HLOOKUP(N91,$AG$1:$AKB$107,$B90,FALSE)</f>
        <v>0</v>
      </c>
      <c r="AD91">
        <f t="shared" ref="AD91" si="859">HLOOKUP(O91,$AG$1:$AKB$107,$B90,FALSE)</f>
        <v>0</v>
      </c>
      <c r="AE91">
        <f t="shared" ref="AE91" si="860">HLOOKUP(P91,$AG$1:$AKB$107,$B90,FALSE)</f>
        <v>0</v>
      </c>
      <c r="AF91">
        <f t="shared" ref="AF91" si="861">HLOOKUP(Q91,$AG$1:$AKB$107,$B90,FALSE)</f>
        <v>0</v>
      </c>
      <c r="AG91">
        <v>72.200999999999993</v>
      </c>
      <c r="HF91">
        <v>71.950999999999993</v>
      </c>
      <c r="OE91">
        <v>70.313000000000002</v>
      </c>
    </row>
    <row r="92" spans="1:395" x14ac:dyDescent="0.25">
      <c r="A92" s="1">
        <v>68</v>
      </c>
      <c r="B92">
        <v>93</v>
      </c>
    </row>
    <row r="93" spans="1:395" x14ac:dyDescent="0.25">
      <c r="A93" s="1" t="s">
        <v>591</v>
      </c>
      <c r="C93" t="str">
        <f t="shared" ref="C93:C103" si="862">"TC1__Duration_[s]"</f>
        <v>TC1__Duration_[s]</v>
      </c>
      <c r="D93" t="str">
        <f t="shared" si="624"/>
        <v>TC1_68Surt_AOI_Attention_Ratio_[%]</v>
      </c>
      <c r="E93" t="str">
        <f t="shared" si="625"/>
        <v>TC1_68street_AOI_Attention_Ratio_[%]</v>
      </c>
      <c r="F93" t="str">
        <f t="shared" si="626"/>
        <v>TC1_68ic_AOI_Attention_Ratio_[%]</v>
      </c>
      <c r="G93" t="str">
        <f t="shared" si="627"/>
        <v>TC1_68wheel_AOI_Attention_Ratio_[%]</v>
      </c>
      <c r="H93" t="str">
        <f t="shared" si="766"/>
        <v>TC4__Duration_[s]</v>
      </c>
      <c r="I93" t="str">
        <f t="shared" si="628"/>
        <v>TC4_68Surt_AOI_Attention_Ratio_[%]</v>
      </c>
      <c r="J93" t="str">
        <f t="shared" si="629"/>
        <v>TC4_68street_AOI_Attention_Ratio_[%]</v>
      </c>
      <c r="K93" t="str">
        <f t="shared" si="630"/>
        <v>TC4_68ic_AOI_Attention_Ratio_[%]</v>
      </c>
      <c r="L93" t="str">
        <f t="shared" si="631"/>
        <v>TC4_68wheel_AOI_Attention_Ratio_[%]</v>
      </c>
      <c r="M93" t="str">
        <f t="shared" si="632"/>
        <v>TC7__Duration_[s]</v>
      </c>
      <c r="N93" t="str">
        <f t="shared" ref="N93" si="863">"TC7_"&amp;$A92&amp;"Surt_AOI_Attention_Ratio_[%]"</f>
        <v>TC7_68Surt_AOI_Attention_Ratio_[%]</v>
      </c>
      <c r="O93" t="str">
        <f t="shared" ref="O93" si="864">"TC7_"&amp;$A92&amp;"street_AOI_Attention_Ratio_[%]"</f>
        <v>TC7_68street_AOI_Attention_Ratio_[%]</v>
      </c>
      <c r="P93" t="str">
        <f t="shared" ref="P93" si="865">"TC7_"&amp;$A92&amp;"ic_AOI_Attention_Ratio_[%]"</f>
        <v>TC7_68ic_AOI_Attention_Ratio_[%]</v>
      </c>
      <c r="Q93" t="str">
        <f t="shared" ref="Q93" si="866">"TC7_"&amp;$A92&amp;"wheel_AOI_Attention_Ratio_[%]"</f>
        <v>TC7_68wheel_AOI_Attention_Ratio_[%]</v>
      </c>
      <c r="R93">
        <f t="shared" ref="R93" si="867">HLOOKUP(C93,$AG$1:$AKB$107,$B92,FALSE)</f>
        <v>70.52</v>
      </c>
      <c r="S93">
        <f t="shared" ref="S93" si="868">HLOOKUP(D93,$AG$1:$AKB$107,$B92,FALSE)</f>
        <v>0</v>
      </c>
      <c r="T93">
        <f t="shared" ref="T93" si="869">HLOOKUP(E93,$AG$1:$AKB$107,$B92,FALSE)</f>
        <v>0</v>
      </c>
      <c r="U93">
        <f t="shared" ref="U93" si="870">HLOOKUP(F93,$AG$1:$AKB$107,$B92,FALSE)</f>
        <v>0</v>
      </c>
      <c r="V93">
        <f t="shared" ref="V93" si="871">HLOOKUP(G93,$AG$1:$AKB$107,$B92,FALSE)</f>
        <v>0</v>
      </c>
      <c r="W93">
        <f t="shared" ref="W93" si="872">HLOOKUP(H93,$AG$1:$AKB$107,$B92,FALSE)</f>
        <v>72.162000000000006</v>
      </c>
      <c r="X93">
        <f t="shared" ref="X93" si="873">HLOOKUP(I93,$AG$1:$AKB$107,$B92,FALSE)</f>
        <v>0</v>
      </c>
      <c r="Y93">
        <f t="shared" ref="Y93" si="874">HLOOKUP(J93,$AG$1:$AKB$107,$B92,FALSE)</f>
        <v>0</v>
      </c>
      <c r="Z93">
        <f t="shared" ref="Z93" si="875">HLOOKUP(K93,$AG$1:$AKB$107,$B92,FALSE)</f>
        <v>0</v>
      </c>
      <c r="AA93">
        <f t="shared" ref="AA93" si="876">HLOOKUP(L93,$AG$1:$AKB$107,$B92,FALSE)</f>
        <v>0</v>
      </c>
      <c r="AB93">
        <f t="shared" ref="AB93" si="877">HLOOKUP(M93,$AG$1:$AKB$107,$B92,FALSE)</f>
        <v>71.697999999999993</v>
      </c>
      <c r="AC93">
        <f t="shared" ref="AC93" si="878">HLOOKUP(N93,$AG$1:$AKB$107,$B92,FALSE)</f>
        <v>0</v>
      </c>
      <c r="AD93">
        <f t="shared" ref="AD93" si="879">HLOOKUP(O93,$AG$1:$AKB$107,$B92,FALSE)</f>
        <v>0</v>
      </c>
      <c r="AE93">
        <f t="shared" ref="AE93" si="880">HLOOKUP(P93,$AG$1:$AKB$107,$B92,FALSE)</f>
        <v>0</v>
      </c>
      <c r="AF93">
        <f t="shared" ref="AF93" si="881">HLOOKUP(Q93,$AG$1:$AKB$107,$B92,FALSE)</f>
        <v>0</v>
      </c>
      <c r="AG93">
        <v>70.52</v>
      </c>
      <c r="HF93">
        <v>72.162000000000006</v>
      </c>
      <c r="OE93">
        <v>71.697999999999993</v>
      </c>
    </row>
    <row r="94" spans="1:395" x14ac:dyDescent="0.25">
      <c r="A94" s="1">
        <v>69</v>
      </c>
      <c r="B94">
        <v>95</v>
      </c>
    </row>
    <row r="95" spans="1:395" x14ac:dyDescent="0.25">
      <c r="A95" s="1" t="s">
        <v>592</v>
      </c>
      <c r="C95" t="str">
        <f t="shared" si="862"/>
        <v>TC1__Duration_[s]</v>
      </c>
      <c r="D95" t="str">
        <f t="shared" si="538"/>
        <v>TC1_69Surt_AOI_Attention_Ratio_[%]</v>
      </c>
      <c r="E95" t="str">
        <f t="shared" si="539"/>
        <v>TC1_69street_AOI_Attention_Ratio_[%]</v>
      </c>
      <c r="F95" t="str">
        <f t="shared" si="540"/>
        <v>TC1_69ic_AOI_Attention_Ratio_[%]</v>
      </c>
      <c r="G95" t="str">
        <f t="shared" si="541"/>
        <v>TC1_69wheel_AOI_Attention_Ratio_[%]</v>
      </c>
      <c r="H95" t="str">
        <f t="shared" si="766"/>
        <v>TC4__Duration_[s]</v>
      </c>
      <c r="I95" t="str">
        <f t="shared" si="542"/>
        <v>TC4_69Surt_AOI_Attention_Ratio_[%]</v>
      </c>
      <c r="J95" t="str">
        <f t="shared" si="543"/>
        <v>TC4_69street_AOI_Attention_Ratio_[%]</v>
      </c>
      <c r="K95" t="str">
        <f t="shared" si="544"/>
        <v>TC4_69ic_AOI_Attention_Ratio_[%]</v>
      </c>
      <c r="L95" t="str">
        <f t="shared" si="545"/>
        <v>TC4_69wheel_AOI_Attention_Ratio_[%]</v>
      </c>
      <c r="M95" t="str">
        <f t="shared" si="546"/>
        <v>TC7__Duration_[s]</v>
      </c>
      <c r="N95" t="str">
        <f t="shared" ref="N95" si="882">"TC7_"&amp;$A94&amp;"Surt_AOI_Attention_Ratio_[%]"</f>
        <v>TC7_69Surt_AOI_Attention_Ratio_[%]</v>
      </c>
      <c r="O95" t="str">
        <f t="shared" ref="O95" si="883">"TC7_"&amp;$A94&amp;"street_AOI_Attention_Ratio_[%]"</f>
        <v>TC7_69street_AOI_Attention_Ratio_[%]</v>
      </c>
      <c r="P95" t="str">
        <f t="shared" ref="P95" si="884">"TC7_"&amp;$A94&amp;"ic_AOI_Attention_Ratio_[%]"</f>
        <v>TC7_69ic_AOI_Attention_Ratio_[%]</v>
      </c>
      <c r="Q95" t="str">
        <f t="shared" ref="Q95" si="885">"TC7_"&amp;$A94&amp;"wheel_AOI_Attention_Ratio_[%]"</f>
        <v>TC7_69wheel_AOI_Attention_Ratio_[%]</v>
      </c>
      <c r="R95">
        <f t="shared" ref="R95" si="886">HLOOKUP(C95,$AG$1:$AKB$107,$B94,FALSE)</f>
        <v>73.472999999999999</v>
      </c>
      <c r="S95">
        <f t="shared" ref="S95" si="887">HLOOKUP(D95,$AG$1:$AKB$107,$B94,FALSE)</f>
        <v>0</v>
      </c>
      <c r="T95">
        <f t="shared" ref="T95" si="888">HLOOKUP(E95,$AG$1:$AKB$107,$B94,FALSE)</f>
        <v>0</v>
      </c>
      <c r="U95">
        <f t="shared" ref="U95" si="889">HLOOKUP(F95,$AG$1:$AKB$107,$B94,FALSE)</f>
        <v>0</v>
      </c>
      <c r="V95">
        <f t="shared" ref="V95" si="890">HLOOKUP(G95,$AG$1:$AKB$107,$B94,FALSE)</f>
        <v>0</v>
      </c>
      <c r="W95">
        <f t="shared" ref="W95" si="891">HLOOKUP(H95,$AG$1:$AKB$107,$B94,FALSE)</f>
        <v>72.376999999999995</v>
      </c>
      <c r="X95">
        <f t="shared" ref="X95" si="892">HLOOKUP(I95,$AG$1:$AKB$107,$B94,FALSE)</f>
        <v>0</v>
      </c>
      <c r="Y95">
        <f t="shared" ref="Y95" si="893">HLOOKUP(J95,$AG$1:$AKB$107,$B94,FALSE)</f>
        <v>0</v>
      </c>
      <c r="Z95">
        <f t="shared" ref="Z95" si="894">HLOOKUP(K95,$AG$1:$AKB$107,$B94,FALSE)</f>
        <v>0</v>
      </c>
      <c r="AA95">
        <f t="shared" ref="AA95" si="895">HLOOKUP(L95,$AG$1:$AKB$107,$B94,FALSE)</f>
        <v>0</v>
      </c>
      <c r="AB95">
        <f t="shared" ref="AB95" si="896">HLOOKUP(M95,$AG$1:$AKB$107,$B94,FALSE)</f>
        <v>71.293999999999997</v>
      </c>
      <c r="AC95">
        <f t="shared" ref="AC95" si="897">HLOOKUP(N95,$AG$1:$AKB$107,$B94,FALSE)</f>
        <v>0</v>
      </c>
      <c r="AD95">
        <f t="shared" ref="AD95" si="898">HLOOKUP(O95,$AG$1:$AKB$107,$B94,FALSE)</f>
        <v>0</v>
      </c>
      <c r="AE95">
        <f t="shared" ref="AE95" si="899">HLOOKUP(P95,$AG$1:$AKB$107,$B94,FALSE)</f>
        <v>0</v>
      </c>
      <c r="AF95">
        <f t="shared" ref="AF95" si="900">HLOOKUP(Q95,$AG$1:$AKB$107,$B94,FALSE)</f>
        <v>0</v>
      </c>
      <c r="AG95">
        <v>73.472999999999999</v>
      </c>
      <c r="HF95">
        <v>72.376999999999995</v>
      </c>
      <c r="OE95">
        <v>71.293999999999997</v>
      </c>
    </row>
    <row r="96" spans="1:395" x14ac:dyDescent="0.25">
      <c r="A96" s="1">
        <v>70</v>
      </c>
      <c r="B96">
        <v>97</v>
      </c>
    </row>
    <row r="97" spans="1:395" x14ac:dyDescent="0.25">
      <c r="A97" s="1" t="s">
        <v>593</v>
      </c>
      <c r="C97" t="str">
        <f t="shared" si="566"/>
        <v>TC1__Duration_[s]</v>
      </c>
      <c r="D97" t="str">
        <f t="shared" si="567"/>
        <v>TC1_70Surt_AOI_Attention_Ratio_[%]</v>
      </c>
      <c r="E97" t="str">
        <f t="shared" si="568"/>
        <v>TC1_70street_AOI_Attention_Ratio_[%]</v>
      </c>
      <c r="F97" t="str">
        <f t="shared" si="569"/>
        <v>TC1_70ic_AOI_Attention_Ratio_[%]</v>
      </c>
      <c r="G97" t="str">
        <f t="shared" si="570"/>
        <v>TC1_70wheel_AOI_Attention_Ratio_[%]</v>
      </c>
      <c r="H97" t="str">
        <f t="shared" si="766"/>
        <v>TC4__Duration_[s]</v>
      </c>
      <c r="I97" t="str">
        <f t="shared" si="571"/>
        <v>TC4_70Surt_AOI_Attention_Ratio_[%]</v>
      </c>
      <c r="J97" t="str">
        <f t="shared" si="572"/>
        <v>TC4_70street_AOI_Attention_Ratio_[%]</v>
      </c>
      <c r="K97" t="str">
        <f t="shared" si="573"/>
        <v>TC4_70ic_AOI_Attention_Ratio_[%]</v>
      </c>
      <c r="L97" t="str">
        <f t="shared" si="574"/>
        <v>TC4_70wheel_AOI_Attention_Ratio_[%]</v>
      </c>
      <c r="M97" t="str">
        <f t="shared" si="575"/>
        <v>TC7__Duration_[s]</v>
      </c>
      <c r="N97" t="str">
        <f t="shared" ref="N97" si="901">"TC7_"&amp;$A96&amp;"Surt_AOI_Attention_Ratio_[%]"</f>
        <v>TC7_70Surt_AOI_Attention_Ratio_[%]</v>
      </c>
      <c r="O97" t="str">
        <f t="shared" ref="O97" si="902">"TC7_"&amp;$A96&amp;"street_AOI_Attention_Ratio_[%]"</f>
        <v>TC7_70street_AOI_Attention_Ratio_[%]</v>
      </c>
      <c r="P97" t="str">
        <f t="shared" ref="P97" si="903">"TC7_"&amp;$A96&amp;"ic_AOI_Attention_Ratio_[%]"</f>
        <v>TC7_70ic_AOI_Attention_Ratio_[%]</v>
      </c>
      <c r="Q97" t="str">
        <f t="shared" ref="Q97" si="904">"TC7_"&amp;$A96&amp;"wheel_AOI_Attention_Ratio_[%]"</f>
        <v>TC7_70wheel_AOI_Attention_Ratio_[%]</v>
      </c>
      <c r="R97">
        <f t="shared" ref="R97" si="905">HLOOKUP(C97,$AG$1:$AKB$107,$B96,FALSE)</f>
        <v>61.908999999999999</v>
      </c>
      <c r="S97">
        <f t="shared" ref="S97" si="906">HLOOKUP(D97,$AG$1:$AKB$107,$B96,FALSE)</f>
        <v>0</v>
      </c>
      <c r="T97">
        <f t="shared" ref="T97" si="907">HLOOKUP(E97,$AG$1:$AKB$107,$B96,FALSE)</f>
        <v>0</v>
      </c>
      <c r="U97">
        <f t="shared" ref="U97" si="908">HLOOKUP(F97,$AG$1:$AKB$107,$B96,FALSE)</f>
        <v>0</v>
      </c>
      <c r="V97">
        <f t="shared" ref="V97" si="909">HLOOKUP(G97,$AG$1:$AKB$107,$B96,FALSE)</f>
        <v>0</v>
      </c>
      <c r="W97">
        <f t="shared" ref="W97" si="910">HLOOKUP(H97,$AG$1:$AKB$107,$B96,FALSE)</f>
        <v>72.155000000000001</v>
      </c>
      <c r="X97">
        <f t="shared" ref="X97" si="911">HLOOKUP(I97,$AG$1:$AKB$107,$B96,FALSE)</f>
        <v>0</v>
      </c>
      <c r="Y97">
        <f t="shared" ref="Y97" si="912">HLOOKUP(J97,$AG$1:$AKB$107,$B96,FALSE)</f>
        <v>0</v>
      </c>
      <c r="Z97">
        <f t="shared" ref="Z97" si="913">HLOOKUP(K97,$AG$1:$AKB$107,$B96,FALSE)</f>
        <v>0</v>
      </c>
      <c r="AA97">
        <f t="shared" ref="AA97" si="914">HLOOKUP(L97,$AG$1:$AKB$107,$B96,FALSE)</f>
        <v>0</v>
      </c>
      <c r="AB97">
        <f t="shared" ref="AB97" si="915">HLOOKUP(M97,$AG$1:$AKB$107,$B96,FALSE)</f>
        <v>71.566999999999993</v>
      </c>
      <c r="AC97">
        <f t="shared" ref="AC97" si="916">HLOOKUP(N97,$AG$1:$AKB$107,$B96,FALSE)</f>
        <v>0</v>
      </c>
      <c r="AD97">
        <f t="shared" ref="AD97" si="917">HLOOKUP(O97,$AG$1:$AKB$107,$B96,FALSE)</f>
        <v>0</v>
      </c>
      <c r="AE97">
        <f t="shared" ref="AE97" si="918">HLOOKUP(P97,$AG$1:$AKB$107,$B96,FALSE)</f>
        <v>0</v>
      </c>
      <c r="AF97">
        <f t="shared" ref="AF97" si="919">HLOOKUP(Q97,$AG$1:$AKB$107,$B96,FALSE)</f>
        <v>0</v>
      </c>
      <c r="AG97">
        <v>61.908999999999999</v>
      </c>
      <c r="HF97">
        <v>72.155000000000001</v>
      </c>
      <c r="OE97">
        <v>71.566999999999993</v>
      </c>
    </row>
    <row r="98" spans="1:395" x14ac:dyDescent="0.25">
      <c r="A98" s="1">
        <v>71</v>
      </c>
      <c r="B98">
        <v>99</v>
      </c>
    </row>
    <row r="99" spans="1:395" x14ac:dyDescent="0.25">
      <c r="A99" s="1" t="s">
        <v>594</v>
      </c>
      <c r="C99" t="str">
        <f t="shared" si="595"/>
        <v>TC1__Duration_[s]</v>
      </c>
      <c r="D99" t="str">
        <f t="shared" si="596"/>
        <v>TC1_71Surt_AOI_Attention_Ratio_[%]</v>
      </c>
      <c r="E99" t="str">
        <f t="shared" si="597"/>
        <v>TC1_71street_AOI_Attention_Ratio_[%]</v>
      </c>
      <c r="F99" t="str">
        <f t="shared" si="598"/>
        <v>TC1_71ic_AOI_Attention_Ratio_[%]</v>
      </c>
      <c r="G99" t="str">
        <f t="shared" si="599"/>
        <v>TC1_71wheel_AOI_Attention_Ratio_[%]</v>
      </c>
      <c r="H99" t="str">
        <f t="shared" si="766"/>
        <v>TC4__Duration_[s]</v>
      </c>
      <c r="I99" t="str">
        <f t="shared" si="600"/>
        <v>TC4_71Surt_AOI_Attention_Ratio_[%]</v>
      </c>
      <c r="J99" t="str">
        <f t="shared" si="601"/>
        <v>TC4_71street_AOI_Attention_Ratio_[%]</v>
      </c>
      <c r="K99" t="str">
        <f t="shared" si="602"/>
        <v>TC4_71ic_AOI_Attention_Ratio_[%]</v>
      </c>
      <c r="L99" t="str">
        <f t="shared" si="603"/>
        <v>TC4_71wheel_AOI_Attention_Ratio_[%]</v>
      </c>
      <c r="M99" t="str">
        <f t="shared" si="604"/>
        <v>TC7__Duration_[s]</v>
      </c>
      <c r="N99" t="str">
        <f t="shared" ref="N99" si="920">"TC7_"&amp;$A98&amp;"Surt_AOI_Attention_Ratio_[%]"</f>
        <v>TC7_71Surt_AOI_Attention_Ratio_[%]</v>
      </c>
      <c r="O99" t="str">
        <f t="shared" ref="O99" si="921">"TC7_"&amp;$A98&amp;"street_AOI_Attention_Ratio_[%]"</f>
        <v>TC7_71street_AOI_Attention_Ratio_[%]</v>
      </c>
      <c r="P99" t="str">
        <f t="shared" ref="P99" si="922">"TC7_"&amp;$A98&amp;"ic_AOI_Attention_Ratio_[%]"</f>
        <v>TC7_71ic_AOI_Attention_Ratio_[%]</v>
      </c>
      <c r="Q99" t="str">
        <f t="shared" ref="Q99" si="923">"TC7_"&amp;$A98&amp;"wheel_AOI_Attention_Ratio_[%]"</f>
        <v>TC7_71wheel_AOI_Attention_Ratio_[%]</v>
      </c>
      <c r="R99">
        <f t="shared" ref="R99" si="924">HLOOKUP(C99,$AG$1:$AKB$107,$B98,FALSE)</f>
        <v>70.456000000000003</v>
      </c>
      <c r="S99">
        <f t="shared" ref="S99" si="925">HLOOKUP(D99,$AG$1:$AKB$107,$B98,FALSE)</f>
        <v>0</v>
      </c>
      <c r="T99">
        <f t="shared" ref="T99" si="926">HLOOKUP(E99,$AG$1:$AKB$107,$B98,FALSE)</f>
        <v>0</v>
      </c>
      <c r="U99">
        <f t="shared" ref="U99" si="927">HLOOKUP(F99,$AG$1:$AKB$107,$B98,FALSE)</f>
        <v>0</v>
      </c>
      <c r="V99">
        <f t="shared" ref="V99" si="928">HLOOKUP(G99,$AG$1:$AKB$107,$B98,FALSE)</f>
        <v>0</v>
      </c>
      <c r="W99">
        <f t="shared" ref="W99" si="929">HLOOKUP(H99,$AG$1:$AKB$107,$B98,FALSE)</f>
        <v>71.066999999999993</v>
      </c>
      <c r="X99">
        <f t="shared" ref="X99" si="930">HLOOKUP(I99,$AG$1:$AKB$107,$B98,FALSE)</f>
        <v>0</v>
      </c>
      <c r="Y99">
        <f t="shared" ref="Y99" si="931">HLOOKUP(J99,$AG$1:$AKB$107,$B98,FALSE)</f>
        <v>0</v>
      </c>
      <c r="Z99">
        <f t="shared" ref="Z99" si="932">HLOOKUP(K99,$AG$1:$AKB$107,$B98,FALSE)</f>
        <v>0</v>
      </c>
      <c r="AA99">
        <f t="shared" ref="AA99" si="933">HLOOKUP(L99,$AG$1:$AKB$107,$B98,FALSE)</f>
        <v>0</v>
      </c>
      <c r="AB99">
        <f t="shared" ref="AB99" si="934">HLOOKUP(M99,$AG$1:$AKB$107,$B98,FALSE)</f>
        <v>71.741</v>
      </c>
      <c r="AC99">
        <f t="shared" ref="AC99" si="935">HLOOKUP(N99,$AG$1:$AKB$107,$B98,FALSE)</f>
        <v>0</v>
      </c>
      <c r="AD99">
        <f t="shared" ref="AD99" si="936">HLOOKUP(O99,$AG$1:$AKB$107,$B98,FALSE)</f>
        <v>0</v>
      </c>
      <c r="AE99">
        <f t="shared" ref="AE99" si="937">HLOOKUP(P99,$AG$1:$AKB$107,$B98,FALSE)</f>
        <v>0</v>
      </c>
      <c r="AF99">
        <f t="shared" ref="AF99" si="938">HLOOKUP(Q99,$AG$1:$AKB$107,$B98,FALSE)</f>
        <v>0</v>
      </c>
      <c r="AG99">
        <v>70.456000000000003</v>
      </c>
      <c r="HF99">
        <v>71.066999999999993</v>
      </c>
      <c r="OE99">
        <v>71.741</v>
      </c>
    </row>
    <row r="100" spans="1:395" x14ac:dyDescent="0.25">
      <c r="A100" s="1">
        <v>72</v>
      </c>
      <c r="B100">
        <v>101</v>
      </c>
    </row>
    <row r="101" spans="1:395" x14ac:dyDescent="0.25">
      <c r="A101" s="1" t="s">
        <v>595</v>
      </c>
      <c r="C101" t="str">
        <f t="shared" si="862"/>
        <v>TC1__Duration_[s]</v>
      </c>
      <c r="D101" t="str">
        <f t="shared" si="624"/>
        <v>TC1_72Surt_AOI_Attention_Ratio_[%]</v>
      </c>
      <c r="E101" t="str">
        <f t="shared" si="625"/>
        <v>TC1_72street_AOI_Attention_Ratio_[%]</v>
      </c>
      <c r="F101" t="str">
        <f t="shared" si="626"/>
        <v>TC1_72ic_AOI_Attention_Ratio_[%]</v>
      </c>
      <c r="G101" t="str">
        <f t="shared" si="627"/>
        <v>TC1_72wheel_AOI_Attention_Ratio_[%]</v>
      </c>
      <c r="H101" t="str">
        <f t="shared" si="766"/>
        <v>TC4__Duration_[s]</v>
      </c>
      <c r="I101" t="str">
        <f t="shared" si="628"/>
        <v>TC4_72Surt_AOI_Attention_Ratio_[%]</v>
      </c>
      <c r="J101" t="str">
        <f t="shared" si="629"/>
        <v>TC4_72street_AOI_Attention_Ratio_[%]</v>
      </c>
      <c r="K101" t="str">
        <f t="shared" si="630"/>
        <v>TC4_72ic_AOI_Attention_Ratio_[%]</v>
      </c>
      <c r="L101" t="str">
        <f t="shared" si="631"/>
        <v>TC4_72wheel_AOI_Attention_Ratio_[%]</v>
      </c>
      <c r="M101" t="str">
        <f t="shared" si="632"/>
        <v>TC7__Duration_[s]</v>
      </c>
      <c r="N101" t="str">
        <f t="shared" ref="N101" si="939">"TC7_"&amp;$A100&amp;"Surt_AOI_Attention_Ratio_[%]"</f>
        <v>TC7_72Surt_AOI_Attention_Ratio_[%]</v>
      </c>
      <c r="O101" t="str">
        <f t="shared" ref="O101" si="940">"TC7_"&amp;$A100&amp;"street_AOI_Attention_Ratio_[%]"</f>
        <v>TC7_72street_AOI_Attention_Ratio_[%]</v>
      </c>
      <c r="P101" t="str">
        <f t="shared" ref="P101" si="941">"TC7_"&amp;$A100&amp;"ic_AOI_Attention_Ratio_[%]"</f>
        <v>TC7_72ic_AOI_Attention_Ratio_[%]</v>
      </c>
      <c r="Q101" t="str">
        <f t="shared" ref="Q101" si="942">"TC7_"&amp;$A100&amp;"wheel_AOI_Attention_Ratio_[%]"</f>
        <v>TC7_72wheel_AOI_Attention_Ratio_[%]</v>
      </c>
      <c r="R101">
        <f t="shared" ref="R101" si="943">HLOOKUP(C101,$AG$1:$AKB$107,$B100,FALSE)</f>
        <v>70.938000000000002</v>
      </c>
      <c r="S101">
        <f t="shared" ref="S101" si="944">HLOOKUP(D101,$AG$1:$AKB$107,$B100,FALSE)</f>
        <v>0</v>
      </c>
      <c r="T101">
        <f t="shared" ref="T101" si="945">HLOOKUP(E101,$AG$1:$AKB$107,$B100,FALSE)</f>
        <v>0</v>
      </c>
      <c r="U101">
        <f t="shared" ref="U101" si="946">HLOOKUP(F101,$AG$1:$AKB$107,$B100,FALSE)</f>
        <v>0</v>
      </c>
      <c r="V101">
        <f t="shared" ref="V101" si="947">HLOOKUP(G101,$AG$1:$AKB$107,$B100,FALSE)</f>
        <v>0</v>
      </c>
      <c r="W101">
        <f t="shared" ref="W101" si="948">HLOOKUP(H101,$AG$1:$AKB$107,$B100,FALSE)</f>
        <v>72.096999999999994</v>
      </c>
      <c r="X101">
        <f t="shared" ref="X101" si="949">HLOOKUP(I101,$AG$1:$AKB$107,$B100,FALSE)</f>
        <v>0</v>
      </c>
      <c r="Y101">
        <f t="shared" ref="Y101" si="950">HLOOKUP(J101,$AG$1:$AKB$107,$B100,FALSE)</f>
        <v>0</v>
      </c>
      <c r="Z101">
        <f t="shared" ref="Z101" si="951">HLOOKUP(K101,$AG$1:$AKB$107,$B100,FALSE)</f>
        <v>0</v>
      </c>
      <c r="AA101">
        <f t="shared" ref="AA101" si="952">HLOOKUP(L101,$AG$1:$AKB$107,$B100,FALSE)</f>
        <v>0</v>
      </c>
      <c r="AB101">
        <f t="shared" ref="AB101" si="953">HLOOKUP(M101,$AG$1:$AKB$107,$B100,FALSE)</f>
        <v>72.331000000000003</v>
      </c>
      <c r="AC101">
        <f t="shared" ref="AC101" si="954">HLOOKUP(N101,$AG$1:$AKB$107,$B100,FALSE)</f>
        <v>0</v>
      </c>
      <c r="AD101">
        <f t="shared" ref="AD101" si="955">HLOOKUP(O101,$AG$1:$AKB$107,$B100,FALSE)</f>
        <v>0</v>
      </c>
      <c r="AE101">
        <f t="shared" ref="AE101" si="956">HLOOKUP(P101,$AG$1:$AKB$107,$B100,FALSE)</f>
        <v>0</v>
      </c>
      <c r="AF101">
        <f t="shared" ref="AF101" si="957">HLOOKUP(Q101,$AG$1:$AKB$107,$B100,FALSE)</f>
        <v>0</v>
      </c>
      <c r="AG101">
        <v>70.938000000000002</v>
      </c>
      <c r="HF101">
        <v>72.096999999999994</v>
      </c>
      <c r="OE101">
        <v>72.331000000000003</v>
      </c>
    </row>
    <row r="102" spans="1:395" x14ac:dyDescent="0.25">
      <c r="A102" s="1">
        <v>73</v>
      </c>
      <c r="B102">
        <v>103</v>
      </c>
    </row>
    <row r="103" spans="1:395" x14ac:dyDescent="0.25">
      <c r="A103" s="1" t="s">
        <v>596</v>
      </c>
      <c r="C103" t="str">
        <f t="shared" si="862"/>
        <v>TC1__Duration_[s]</v>
      </c>
      <c r="D103" t="str">
        <f t="shared" si="538"/>
        <v>TC1_73Surt_AOI_Attention_Ratio_[%]</v>
      </c>
      <c r="E103" t="str">
        <f t="shared" si="539"/>
        <v>TC1_73street_AOI_Attention_Ratio_[%]</v>
      </c>
      <c r="F103" t="str">
        <f t="shared" si="540"/>
        <v>TC1_73ic_AOI_Attention_Ratio_[%]</v>
      </c>
      <c r="G103" t="str">
        <f t="shared" si="541"/>
        <v>TC1_73wheel_AOI_Attention_Ratio_[%]</v>
      </c>
      <c r="H103" t="str">
        <f t="shared" si="766"/>
        <v>TC4__Duration_[s]</v>
      </c>
      <c r="I103" t="str">
        <f t="shared" si="542"/>
        <v>TC4_73Surt_AOI_Attention_Ratio_[%]</v>
      </c>
      <c r="J103" t="str">
        <f t="shared" si="543"/>
        <v>TC4_73street_AOI_Attention_Ratio_[%]</v>
      </c>
      <c r="K103" t="str">
        <f t="shared" si="544"/>
        <v>TC4_73ic_AOI_Attention_Ratio_[%]</v>
      </c>
      <c r="L103" t="str">
        <f t="shared" si="545"/>
        <v>TC4_73wheel_AOI_Attention_Ratio_[%]</v>
      </c>
      <c r="M103" t="str">
        <f t="shared" si="546"/>
        <v>TC7__Duration_[s]</v>
      </c>
      <c r="N103" t="str">
        <f t="shared" ref="N103" si="958">"TC7_"&amp;$A102&amp;"Surt_AOI_Attention_Ratio_[%]"</f>
        <v>TC7_73Surt_AOI_Attention_Ratio_[%]</v>
      </c>
      <c r="O103" t="str">
        <f t="shared" ref="O103" si="959">"TC7_"&amp;$A102&amp;"street_AOI_Attention_Ratio_[%]"</f>
        <v>TC7_73street_AOI_Attention_Ratio_[%]</v>
      </c>
      <c r="P103" t="str">
        <f t="shared" ref="P103" si="960">"TC7_"&amp;$A102&amp;"ic_AOI_Attention_Ratio_[%]"</f>
        <v>TC7_73ic_AOI_Attention_Ratio_[%]</v>
      </c>
      <c r="Q103" t="str">
        <f t="shared" ref="Q103" si="961">"TC7_"&amp;$A102&amp;"wheel_AOI_Attention_Ratio_[%]"</f>
        <v>TC7_73wheel_AOI_Attention_Ratio_[%]</v>
      </c>
      <c r="R103">
        <f t="shared" ref="R103" si="962">HLOOKUP(C103,$AG$1:$AKB$107,$B102,FALSE)</f>
        <v>74.649000000000001</v>
      </c>
      <c r="S103">
        <f t="shared" ref="S103" si="963">HLOOKUP(D103,$AG$1:$AKB$107,$B102,FALSE)</f>
        <v>0</v>
      </c>
      <c r="T103">
        <f t="shared" ref="T103" si="964">HLOOKUP(E103,$AG$1:$AKB$107,$B102,FALSE)</f>
        <v>0</v>
      </c>
      <c r="U103">
        <f t="shared" ref="U103" si="965">HLOOKUP(F103,$AG$1:$AKB$107,$B102,FALSE)</f>
        <v>0</v>
      </c>
      <c r="V103">
        <f t="shared" ref="V103" si="966">HLOOKUP(G103,$AG$1:$AKB$107,$B102,FALSE)</f>
        <v>0</v>
      </c>
      <c r="W103">
        <f t="shared" ref="W103" si="967">HLOOKUP(H103,$AG$1:$AKB$107,$B102,FALSE)</f>
        <v>72.593000000000004</v>
      </c>
      <c r="X103">
        <f t="shared" ref="X103" si="968">HLOOKUP(I103,$AG$1:$AKB$107,$B102,FALSE)</f>
        <v>0</v>
      </c>
      <c r="Y103">
        <f t="shared" ref="Y103" si="969">HLOOKUP(J103,$AG$1:$AKB$107,$B102,FALSE)</f>
        <v>0</v>
      </c>
      <c r="Z103">
        <f t="shared" ref="Z103" si="970">HLOOKUP(K103,$AG$1:$AKB$107,$B102,FALSE)</f>
        <v>0</v>
      </c>
      <c r="AA103">
        <f t="shared" ref="AA103" si="971">HLOOKUP(L103,$AG$1:$AKB$107,$B102,FALSE)</f>
        <v>0</v>
      </c>
      <c r="AB103">
        <f t="shared" ref="AB103" si="972">HLOOKUP(M103,$AG$1:$AKB$107,$B102,FALSE)</f>
        <v>70.415000000000006</v>
      </c>
      <c r="AC103">
        <f t="shared" ref="AC103" si="973">HLOOKUP(N103,$AG$1:$AKB$107,$B102,FALSE)</f>
        <v>0</v>
      </c>
      <c r="AD103">
        <f t="shared" ref="AD103" si="974">HLOOKUP(O103,$AG$1:$AKB$107,$B102,FALSE)</f>
        <v>0</v>
      </c>
      <c r="AE103">
        <f t="shared" ref="AE103" si="975">HLOOKUP(P103,$AG$1:$AKB$107,$B102,FALSE)</f>
        <v>0</v>
      </c>
      <c r="AF103">
        <f t="shared" ref="AF103" si="976">HLOOKUP(Q103,$AG$1:$AKB$107,$B102,FALSE)</f>
        <v>0</v>
      </c>
      <c r="AG103">
        <v>74.649000000000001</v>
      </c>
      <c r="HF103">
        <v>72.593000000000004</v>
      </c>
      <c r="OE103">
        <v>70.415000000000006</v>
      </c>
    </row>
    <row r="104" spans="1:395" x14ac:dyDescent="0.25">
      <c r="A104" s="1">
        <v>74</v>
      </c>
      <c r="B104">
        <v>105</v>
      </c>
    </row>
    <row r="105" spans="1:395" x14ac:dyDescent="0.25">
      <c r="A105" s="1" t="s">
        <v>597</v>
      </c>
      <c r="C105" t="str">
        <f t="shared" si="566"/>
        <v>TC1__Duration_[s]</v>
      </c>
      <c r="D105" t="str">
        <f t="shared" si="567"/>
        <v>TC1_74Surt_AOI_Attention_Ratio_[%]</v>
      </c>
      <c r="E105" t="str">
        <f t="shared" si="568"/>
        <v>TC1_74street_AOI_Attention_Ratio_[%]</v>
      </c>
      <c r="F105" t="str">
        <f t="shared" si="569"/>
        <v>TC1_74ic_AOI_Attention_Ratio_[%]</v>
      </c>
      <c r="G105" t="str">
        <f t="shared" si="570"/>
        <v>TC1_74wheel_AOI_Attention_Ratio_[%]</v>
      </c>
      <c r="H105" t="str">
        <f t="shared" si="766"/>
        <v>TC4__Duration_[s]</v>
      </c>
      <c r="I105" t="str">
        <f t="shared" si="571"/>
        <v>TC4_74Surt_AOI_Attention_Ratio_[%]</v>
      </c>
      <c r="J105" t="str">
        <f t="shared" si="572"/>
        <v>TC4_74street_AOI_Attention_Ratio_[%]</v>
      </c>
      <c r="K105" t="str">
        <f t="shared" si="573"/>
        <v>TC4_74ic_AOI_Attention_Ratio_[%]</v>
      </c>
      <c r="L105" t="str">
        <f t="shared" si="574"/>
        <v>TC4_74wheel_AOI_Attention_Ratio_[%]</v>
      </c>
      <c r="M105" t="str">
        <f t="shared" si="575"/>
        <v>TC7__Duration_[s]</v>
      </c>
      <c r="N105" t="str">
        <f t="shared" ref="N105" si="977">"TC7_"&amp;$A104&amp;"Surt_AOI_Attention_Ratio_[%]"</f>
        <v>TC7_74Surt_AOI_Attention_Ratio_[%]</v>
      </c>
      <c r="O105" t="str">
        <f t="shared" ref="O105" si="978">"TC7_"&amp;$A104&amp;"street_AOI_Attention_Ratio_[%]"</f>
        <v>TC7_74street_AOI_Attention_Ratio_[%]</v>
      </c>
      <c r="P105" t="str">
        <f t="shared" ref="P105" si="979">"TC7_"&amp;$A104&amp;"ic_AOI_Attention_Ratio_[%]"</f>
        <v>TC7_74ic_AOI_Attention_Ratio_[%]</v>
      </c>
      <c r="Q105" t="str">
        <f t="shared" ref="Q105" si="980">"TC7_"&amp;$A104&amp;"wheel_AOI_Attention_Ratio_[%]"</f>
        <v>TC7_74wheel_AOI_Attention_Ratio_[%]</v>
      </c>
      <c r="R105">
        <f t="shared" ref="R105" si="981">HLOOKUP(C105,$AG$1:$AKB$107,$B104,FALSE)</f>
        <v>69.918999999999997</v>
      </c>
      <c r="S105">
        <f t="shared" ref="S105" si="982">HLOOKUP(D105,$AG$1:$AKB$107,$B104,FALSE)</f>
        <v>0</v>
      </c>
      <c r="T105">
        <f t="shared" ref="T105" si="983">HLOOKUP(E105,$AG$1:$AKB$107,$B104,FALSE)</f>
        <v>0</v>
      </c>
      <c r="U105">
        <f t="shared" ref="U105" si="984">HLOOKUP(F105,$AG$1:$AKB$107,$B104,FALSE)</f>
        <v>0</v>
      </c>
      <c r="V105">
        <f t="shared" ref="V105" si="985">HLOOKUP(G105,$AG$1:$AKB$107,$B104,FALSE)</f>
        <v>0</v>
      </c>
      <c r="W105">
        <f t="shared" ref="W105" si="986">HLOOKUP(H105,$AG$1:$AKB$107,$B104,FALSE)</f>
        <v>72.602000000000004</v>
      </c>
      <c r="X105">
        <f t="shared" ref="X105" si="987">HLOOKUP(I105,$AG$1:$AKB$107,$B104,FALSE)</f>
        <v>0</v>
      </c>
      <c r="Y105">
        <f t="shared" ref="Y105" si="988">HLOOKUP(J105,$AG$1:$AKB$107,$B104,FALSE)</f>
        <v>0</v>
      </c>
      <c r="Z105">
        <f t="shared" ref="Z105" si="989">HLOOKUP(K105,$AG$1:$AKB$107,$B104,FALSE)</f>
        <v>0</v>
      </c>
      <c r="AA105">
        <f t="shared" ref="AA105" si="990">HLOOKUP(L105,$AG$1:$AKB$107,$B104,FALSE)</f>
        <v>0</v>
      </c>
      <c r="AB105">
        <f t="shared" ref="AB105" si="991">HLOOKUP(M105,$AG$1:$AKB$107,$B104,FALSE)</f>
        <v>71.212000000000003</v>
      </c>
      <c r="AC105">
        <f t="shared" ref="AC105" si="992">HLOOKUP(N105,$AG$1:$AKB$107,$B104,FALSE)</f>
        <v>0</v>
      </c>
      <c r="AD105">
        <f t="shared" ref="AD105" si="993">HLOOKUP(O105,$AG$1:$AKB$107,$B104,FALSE)</f>
        <v>0</v>
      </c>
      <c r="AE105">
        <f t="shared" ref="AE105" si="994">HLOOKUP(P105,$AG$1:$AKB$107,$B104,FALSE)</f>
        <v>0</v>
      </c>
      <c r="AF105">
        <f t="shared" ref="AF105" si="995">HLOOKUP(Q105,$AG$1:$AKB$107,$B104,FALSE)</f>
        <v>0</v>
      </c>
      <c r="AG105">
        <v>69.918999999999997</v>
      </c>
      <c r="HF105">
        <v>72.602000000000004</v>
      </c>
      <c r="OE105">
        <v>71.212000000000003</v>
      </c>
    </row>
    <row r="106" spans="1:395" x14ac:dyDescent="0.25">
      <c r="A106" s="1">
        <v>75</v>
      </c>
      <c r="B106">
        <v>107</v>
      </c>
    </row>
    <row r="107" spans="1:395" x14ac:dyDescent="0.25">
      <c r="A107" s="1" t="s">
        <v>598</v>
      </c>
      <c r="C107" t="str">
        <f t="shared" si="595"/>
        <v>TC1__Duration_[s]</v>
      </c>
      <c r="D107" t="str">
        <f t="shared" si="596"/>
        <v>TC1_75Surt_AOI_Attention_Ratio_[%]</v>
      </c>
      <c r="E107" t="str">
        <f t="shared" si="597"/>
        <v>TC1_75street_AOI_Attention_Ratio_[%]</v>
      </c>
      <c r="F107" t="str">
        <f t="shared" si="598"/>
        <v>TC1_75ic_AOI_Attention_Ratio_[%]</v>
      </c>
      <c r="G107" t="str">
        <f t="shared" si="599"/>
        <v>TC1_75wheel_AOI_Attention_Ratio_[%]</v>
      </c>
      <c r="H107" t="str">
        <f t="shared" si="766"/>
        <v>TC4__Duration_[s]</v>
      </c>
      <c r="I107" t="str">
        <f t="shared" si="600"/>
        <v>TC4_75Surt_AOI_Attention_Ratio_[%]</v>
      </c>
      <c r="J107" t="str">
        <f t="shared" si="601"/>
        <v>TC4_75street_AOI_Attention_Ratio_[%]</v>
      </c>
      <c r="K107" t="str">
        <f t="shared" si="602"/>
        <v>TC4_75ic_AOI_Attention_Ratio_[%]</v>
      </c>
      <c r="L107" t="str">
        <f t="shared" si="603"/>
        <v>TC4_75wheel_AOI_Attention_Ratio_[%]</v>
      </c>
      <c r="M107" t="str">
        <f t="shared" si="604"/>
        <v>TC7__Duration_[s]</v>
      </c>
      <c r="N107" t="str">
        <f t="shared" ref="N107" si="996">"TC7_"&amp;$A106&amp;"Surt_AOI_Attention_Ratio_[%]"</f>
        <v>TC7_75Surt_AOI_Attention_Ratio_[%]</v>
      </c>
      <c r="O107" t="str">
        <f t="shared" ref="O107" si="997">"TC7_"&amp;$A106&amp;"street_AOI_Attention_Ratio_[%]"</f>
        <v>TC7_75street_AOI_Attention_Ratio_[%]</v>
      </c>
      <c r="P107" t="str">
        <f t="shared" ref="P107" si="998">"TC7_"&amp;$A106&amp;"ic_AOI_Attention_Ratio_[%]"</f>
        <v>TC7_75ic_AOI_Attention_Ratio_[%]</v>
      </c>
      <c r="Q107" t="str">
        <f t="shared" ref="Q107" si="999">"TC7_"&amp;$A106&amp;"wheel_AOI_Attention_Ratio_[%]"</f>
        <v>TC7_75wheel_AOI_Attention_Ratio_[%]</v>
      </c>
      <c r="R107">
        <f t="shared" ref="R107:AA107" si="1000">HLOOKUP(C107,$AG$1:$AKB$107,$B106,FALSE)</f>
        <v>70.323999999999998</v>
      </c>
      <c r="S107">
        <f t="shared" si="1000"/>
        <v>0</v>
      </c>
      <c r="T107">
        <f t="shared" si="1000"/>
        <v>0</v>
      </c>
      <c r="U107">
        <f t="shared" si="1000"/>
        <v>0</v>
      </c>
      <c r="V107">
        <f t="shared" si="1000"/>
        <v>0</v>
      </c>
      <c r="W107">
        <f t="shared" si="1000"/>
        <v>72.194000000000003</v>
      </c>
      <c r="X107">
        <f t="shared" si="1000"/>
        <v>0</v>
      </c>
      <c r="Y107">
        <f t="shared" si="1000"/>
        <v>0</v>
      </c>
      <c r="Z107">
        <f t="shared" si="1000"/>
        <v>0</v>
      </c>
      <c r="AA107">
        <f t="shared" si="1000"/>
        <v>0</v>
      </c>
      <c r="AB107">
        <f t="shared" ref="AB107" si="1001">HLOOKUP(M107,$AG$1:$AKB$107,$B106,FALSE)</f>
        <v>69.914000000000001</v>
      </c>
      <c r="AC107">
        <f t="shared" ref="AC107" si="1002">HLOOKUP(N107,$AG$1:$AKB$107,$B106,FALSE)</f>
        <v>0</v>
      </c>
      <c r="AD107">
        <f t="shared" ref="AD107" si="1003">HLOOKUP(O107,$AG$1:$AKB$107,$B106,FALSE)</f>
        <v>0</v>
      </c>
      <c r="AE107">
        <f t="shared" ref="AE107" si="1004">HLOOKUP(P107,$AG$1:$AKB$107,$B106,FALSE)</f>
        <v>0</v>
      </c>
      <c r="AF107">
        <f t="shared" ref="AF107" si="1005">HLOOKUP(Q107,$AG$1:$AKB$107,$B106,FALSE)</f>
        <v>0</v>
      </c>
      <c r="AG107">
        <v>70.323999999999998</v>
      </c>
      <c r="HF107">
        <v>72.194000000000003</v>
      </c>
      <c r="OE107">
        <v>69.914000000000001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7D55-48C7-4224-9FBC-F2C2CCFD1929}">
  <sheetPr codeName="Sheet14">
    <tabColor rgb="FF7030A0"/>
  </sheetPr>
  <dimension ref="A1:TG94"/>
  <sheetViews>
    <sheetView zoomScale="55" zoomScaleNormal="55" workbookViewId="0">
      <pane xSplit="1" topLeftCell="V1" activePane="topRight" state="frozen"/>
      <selection pane="topRight" activeCell="AC58" sqref="AC58"/>
    </sheetView>
  </sheetViews>
  <sheetFormatPr defaultRowHeight="15" x14ac:dyDescent="0.25"/>
  <cols>
    <col min="1" max="1" width="18.7109375" customWidth="1"/>
    <col min="2" max="2" width="11" customWidth="1"/>
    <col min="3" max="17" width="11.7109375" customWidth="1"/>
    <col min="18" max="32" width="23.140625" customWidth="1"/>
  </cols>
  <sheetData>
    <row r="1" spans="1:527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721</v>
      </c>
      <c r="AH1" t="s">
        <v>722</v>
      </c>
      <c r="AI1" t="s">
        <v>723</v>
      </c>
      <c r="AJ1" t="s">
        <v>724</v>
      </c>
      <c r="AK1" t="s">
        <v>725</v>
      </c>
      <c r="AL1" t="s">
        <v>726</v>
      </c>
      <c r="AM1" t="s">
        <v>727</v>
      </c>
      <c r="AN1" t="s">
        <v>728</v>
      </c>
      <c r="AO1" t="s">
        <v>729</v>
      </c>
      <c r="AP1" t="s">
        <v>730</v>
      </c>
      <c r="AQ1" t="s">
        <v>731</v>
      </c>
      <c r="AR1" t="s">
        <v>732</v>
      </c>
      <c r="AS1" t="s">
        <v>733</v>
      </c>
      <c r="AT1" t="s">
        <v>734</v>
      </c>
      <c r="AU1" t="s">
        <v>735</v>
      </c>
      <c r="AV1" t="s">
        <v>736</v>
      </c>
      <c r="AW1" t="s">
        <v>737</v>
      </c>
      <c r="AX1" t="s">
        <v>738</v>
      </c>
      <c r="AY1" t="s">
        <v>739</v>
      </c>
      <c r="AZ1" t="s">
        <v>740</v>
      </c>
      <c r="BA1" t="s">
        <v>741</v>
      </c>
      <c r="BB1" t="s">
        <v>742</v>
      </c>
      <c r="BC1" t="s">
        <v>743</v>
      </c>
      <c r="BD1" t="s">
        <v>744</v>
      </c>
      <c r="BE1" t="s">
        <v>745</v>
      </c>
      <c r="BF1" t="s">
        <v>746</v>
      </c>
      <c r="BG1" t="s">
        <v>747</v>
      </c>
      <c r="BH1" t="s">
        <v>748</v>
      </c>
      <c r="BI1" t="s">
        <v>749</v>
      </c>
      <c r="BJ1" t="s">
        <v>750</v>
      </c>
      <c r="BK1" t="s">
        <v>751</v>
      </c>
      <c r="BL1" t="s">
        <v>752</v>
      </c>
      <c r="BM1" t="s">
        <v>753</v>
      </c>
      <c r="BN1" t="s">
        <v>754</v>
      </c>
      <c r="BO1" t="s">
        <v>755</v>
      </c>
      <c r="BP1" t="s">
        <v>756</v>
      </c>
      <c r="BQ1" t="s">
        <v>757</v>
      </c>
      <c r="BR1" t="s">
        <v>758</v>
      </c>
      <c r="BS1" t="s">
        <v>759</v>
      </c>
      <c r="BT1" t="s">
        <v>760</v>
      </c>
      <c r="BU1" t="s">
        <v>761</v>
      </c>
      <c r="BV1" t="s">
        <v>762</v>
      </c>
      <c r="BW1" t="s">
        <v>763</v>
      </c>
      <c r="BX1" t="s">
        <v>764</v>
      </c>
      <c r="BY1" t="s">
        <v>765</v>
      </c>
      <c r="BZ1" t="s">
        <v>766</v>
      </c>
      <c r="CA1" t="s">
        <v>767</v>
      </c>
      <c r="CB1" t="s">
        <v>768</v>
      </c>
      <c r="CC1" t="s">
        <v>769</v>
      </c>
      <c r="CD1" t="s">
        <v>770</v>
      </c>
      <c r="CE1" t="s">
        <v>771</v>
      </c>
      <c r="CF1" t="s">
        <v>772</v>
      </c>
      <c r="CG1" t="s">
        <v>773</v>
      </c>
      <c r="CH1" t="s">
        <v>774</v>
      </c>
      <c r="CI1" t="s">
        <v>775</v>
      </c>
      <c r="CJ1" t="s">
        <v>776</v>
      </c>
      <c r="CK1" t="s">
        <v>777</v>
      </c>
      <c r="CL1" t="s">
        <v>778</v>
      </c>
      <c r="CM1" t="s">
        <v>779</v>
      </c>
      <c r="CN1" t="s">
        <v>780</v>
      </c>
      <c r="CO1" t="s">
        <v>781</v>
      </c>
      <c r="CP1" t="s">
        <v>782</v>
      </c>
      <c r="CQ1" t="s">
        <v>783</v>
      </c>
      <c r="CR1" t="s">
        <v>784</v>
      </c>
      <c r="CS1" t="s">
        <v>785</v>
      </c>
      <c r="CT1" t="s">
        <v>786</v>
      </c>
      <c r="CU1" t="s">
        <v>787</v>
      </c>
      <c r="CV1" t="s">
        <v>788</v>
      </c>
      <c r="CW1" t="s">
        <v>789</v>
      </c>
      <c r="CX1" t="s">
        <v>790</v>
      </c>
      <c r="CY1" t="s">
        <v>791</v>
      </c>
      <c r="CZ1" t="s">
        <v>792</v>
      </c>
      <c r="DA1" t="s">
        <v>793</v>
      </c>
      <c r="DB1" t="s">
        <v>794</v>
      </c>
      <c r="DC1" t="s">
        <v>795</v>
      </c>
      <c r="DD1" t="s">
        <v>796</v>
      </c>
      <c r="DE1" t="s">
        <v>797</v>
      </c>
      <c r="DF1" t="s">
        <v>798</v>
      </c>
      <c r="DG1" t="s">
        <v>799</v>
      </c>
      <c r="DH1" t="s">
        <v>800</v>
      </c>
      <c r="DI1" t="s">
        <v>801</v>
      </c>
      <c r="DJ1" t="s">
        <v>802</v>
      </c>
      <c r="DK1" t="s">
        <v>803</v>
      </c>
      <c r="DL1" t="s">
        <v>804</v>
      </c>
      <c r="DM1" t="s">
        <v>805</v>
      </c>
      <c r="DN1" t="s">
        <v>806</v>
      </c>
      <c r="DO1" t="s">
        <v>807</v>
      </c>
      <c r="DP1" t="s">
        <v>808</v>
      </c>
      <c r="DQ1" t="s">
        <v>809</v>
      </c>
      <c r="DR1" t="s">
        <v>810</v>
      </c>
      <c r="DS1" t="s">
        <v>811</v>
      </c>
      <c r="DT1" t="s">
        <v>812</v>
      </c>
      <c r="DU1" t="s">
        <v>813</v>
      </c>
      <c r="DV1" t="s">
        <v>814</v>
      </c>
      <c r="DW1" t="s">
        <v>815</v>
      </c>
      <c r="DX1" t="s">
        <v>816</v>
      </c>
      <c r="DY1" t="s">
        <v>817</v>
      </c>
      <c r="DZ1" t="s">
        <v>818</v>
      </c>
      <c r="EA1" t="s">
        <v>819</v>
      </c>
      <c r="EB1" t="s">
        <v>820</v>
      </c>
      <c r="EC1" t="s">
        <v>821</v>
      </c>
      <c r="ED1" t="s">
        <v>822</v>
      </c>
      <c r="EE1" t="s">
        <v>823</v>
      </c>
      <c r="EF1" t="s">
        <v>824</v>
      </c>
      <c r="EG1" t="s">
        <v>825</v>
      </c>
      <c r="EH1" t="s">
        <v>826</v>
      </c>
      <c r="EI1" t="s">
        <v>827</v>
      </c>
      <c r="EJ1" t="s">
        <v>828</v>
      </c>
      <c r="EK1" t="s">
        <v>829</v>
      </c>
      <c r="EL1" t="s">
        <v>830</v>
      </c>
      <c r="EM1" t="s">
        <v>831</v>
      </c>
      <c r="EN1" t="s">
        <v>832</v>
      </c>
      <c r="EO1" t="s">
        <v>833</v>
      </c>
      <c r="EP1" t="s">
        <v>834</v>
      </c>
      <c r="EQ1" t="s">
        <v>835</v>
      </c>
      <c r="ER1" t="s">
        <v>836</v>
      </c>
      <c r="ES1" t="s">
        <v>837</v>
      </c>
      <c r="ET1" t="s">
        <v>838</v>
      </c>
      <c r="EU1" t="s">
        <v>839</v>
      </c>
      <c r="EV1" t="s">
        <v>840</v>
      </c>
      <c r="EW1" t="s">
        <v>841</v>
      </c>
      <c r="EX1" t="s">
        <v>842</v>
      </c>
      <c r="EY1" t="s">
        <v>843</v>
      </c>
      <c r="EZ1" t="s">
        <v>844</v>
      </c>
      <c r="FA1" t="s">
        <v>845</v>
      </c>
      <c r="FB1" t="s">
        <v>846</v>
      </c>
      <c r="FC1" t="s">
        <v>847</v>
      </c>
      <c r="FD1" t="s">
        <v>848</v>
      </c>
      <c r="FE1" t="s">
        <v>849</v>
      </c>
      <c r="FF1" t="s">
        <v>850</v>
      </c>
      <c r="FG1" t="s">
        <v>851</v>
      </c>
      <c r="FH1" t="s">
        <v>852</v>
      </c>
      <c r="FI1" t="s">
        <v>853</v>
      </c>
      <c r="FJ1" t="s">
        <v>854</v>
      </c>
      <c r="FK1" t="s">
        <v>855</v>
      </c>
      <c r="FL1" t="s">
        <v>856</v>
      </c>
      <c r="FM1" t="s">
        <v>857</v>
      </c>
      <c r="FN1" t="s">
        <v>858</v>
      </c>
      <c r="FO1" t="s">
        <v>859</v>
      </c>
      <c r="FP1" t="s">
        <v>860</v>
      </c>
      <c r="FQ1" t="s">
        <v>861</v>
      </c>
      <c r="FR1" t="s">
        <v>862</v>
      </c>
      <c r="FS1" t="s">
        <v>863</v>
      </c>
      <c r="FT1" t="s">
        <v>864</v>
      </c>
      <c r="FU1" t="s">
        <v>865</v>
      </c>
      <c r="FV1" t="s">
        <v>866</v>
      </c>
      <c r="FW1" t="s">
        <v>867</v>
      </c>
      <c r="FX1" t="s">
        <v>868</v>
      </c>
      <c r="FY1" t="s">
        <v>869</v>
      </c>
      <c r="FZ1" t="s">
        <v>870</v>
      </c>
      <c r="GA1" t="s">
        <v>871</v>
      </c>
      <c r="GB1" t="s">
        <v>872</v>
      </c>
      <c r="GC1" t="s">
        <v>873</v>
      </c>
      <c r="GD1" t="s">
        <v>874</v>
      </c>
      <c r="GE1" t="s">
        <v>875</v>
      </c>
      <c r="GF1" t="s">
        <v>876</v>
      </c>
      <c r="GG1" t="s">
        <v>877</v>
      </c>
      <c r="GH1" t="s">
        <v>878</v>
      </c>
      <c r="GI1" t="s">
        <v>879</v>
      </c>
      <c r="GJ1" t="s">
        <v>880</v>
      </c>
      <c r="GK1" t="s">
        <v>881</v>
      </c>
      <c r="GL1" t="s">
        <v>882</v>
      </c>
      <c r="GM1" t="s">
        <v>883</v>
      </c>
      <c r="GN1" t="s">
        <v>884</v>
      </c>
      <c r="GO1" t="s">
        <v>885</v>
      </c>
      <c r="GP1" t="s">
        <v>886</v>
      </c>
      <c r="GQ1" t="s">
        <v>887</v>
      </c>
      <c r="GR1" t="s">
        <v>888</v>
      </c>
      <c r="GS1" t="s">
        <v>889</v>
      </c>
      <c r="GT1" t="s">
        <v>890</v>
      </c>
      <c r="GU1" t="s">
        <v>891</v>
      </c>
      <c r="GV1" t="s">
        <v>892</v>
      </c>
      <c r="GW1" t="s">
        <v>893</v>
      </c>
      <c r="GX1" t="s">
        <v>894</v>
      </c>
      <c r="GY1" t="s">
        <v>895</v>
      </c>
      <c r="GZ1" t="s">
        <v>896</v>
      </c>
      <c r="HA1" t="s">
        <v>897</v>
      </c>
      <c r="HB1" t="s">
        <v>898</v>
      </c>
      <c r="HC1" t="s">
        <v>899</v>
      </c>
      <c r="HD1" t="s">
        <v>900</v>
      </c>
      <c r="HE1" t="s">
        <v>901</v>
      </c>
      <c r="HF1" t="s">
        <v>902</v>
      </c>
      <c r="HG1" t="s">
        <v>903</v>
      </c>
      <c r="HH1" t="s">
        <v>904</v>
      </c>
      <c r="HI1" t="s">
        <v>905</v>
      </c>
      <c r="HJ1" t="s">
        <v>906</v>
      </c>
      <c r="HK1" t="s">
        <v>907</v>
      </c>
      <c r="HL1" t="s">
        <v>908</v>
      </c>
      <c r="HM1" t="s">
        <v>909</v>
      </c>
      <c r="HN1" t="s">
        <v>910</v>
      </c>
      <c r="HO1" t="s">
        <v>911</v>
      </c>
      <c r="HP1" t="s">
        <v>912</v>
      </c>
      <c r="HQ1" t="s">
        <v>913</v>
      </c>
      <c r="HR1" t="s">
        <v>914</v>
      </c>
      <c r="HS1" t="s">
        <v>915</v>
      </c>
      <c r="HT1" t="s">
        <v>916</v>
      </c>
      <c r="HU1" t="s">
        <v>917</v>
      </c>
      <c r="HV1" t="s">
        <v>918</v>
      </c>
      <c r="HW1" t="s">
        <v>919</v>
      </c>
      <c r="HX1" t="s">
        <v>920</v>
      </c>
      <c r="HY1" t="s">
        <v>921</v>
      </c>
      <c r="HZ1" t="s">
        <v>922</v>
      </c>
      <c r="IA1" t="s">
        <v>923</v>
      </c>
      <c r="IB1" t="s">
        <v>924</v>
      </c>
      <c r="IC1" t="s">
        <v>925</v>
      </c>
      <c r="ID1" t="s">
        <v>926</v>
      </c>
      <c r="IE1" t="s">
        <v>927</v>
      </c>
      <c r="IF1" t="s">
        <v>928</v>
      </c>
      <c r="IG1" t="s">
        <v>929</v>
      </c>
      <c r="IH1" t="s">
        <v>930</v>
      </c>
      <c r="II1" t="s">
        <v>931</v>
      </c>
      <c r="IJ1" t="s">
        <v>932</v>
      </c>
      <c r="IK1" t="s">
        <v>933</v>
      </c>
      <c r="IL1" t="s">
        <v>934</v>
      </c>
      <c r="IM1" t="s">
        <v>935</v>
      </c>
      <c r="IN1" t="s">
        <v>936</v>
      </c>
      <c r="IO1" t="s">
        <v>937</v>
      </c>
      <c r="IP1" t="s">
        <v>938</v>
      </c>
      <c r="IQ1" t="s">
        <v>939</v>
      </c>
      <c r="IR1" t="s">
        <v>940</v>
      </c>
      <c r="IS1" t="s">
        <v>941</v>
      </c>
      <c r="IT1" t="s">
        <v>942</v>
      </c>
      <c r="IU1" t="s">
        <v>943</v>
      </c>
      <c r="IV1" t="s">
        <v>944</v>
      </c>
      <c r="IW1" t="s">
        <v>945</v>
      </c>
      <c r="IX1" t="s">
        <v>946</v>
      </c>
      <c r="IY1" t="s">
        <v>947</v>
      </c>
      <c r="IZ1" t="s">
        <v>948</v>
      </c>
      <c r="JA1" t="s">
        <v>949</v>
      </c>
      <c r="JB1" t="s">
        <v>950</v>
      </c>
      <c r="JC1" t="s">
        <v>951</v>
      </c>
      <c r="JD1" t="s">
        <v>952</v>
      </c>
      <c r="JE1" t="s">
        <v>953</v>
      </c>
      <c r="JF1" t="s">
        <v>954</v>
      </c>
      <c r="JG1" t="s">
        <v>955</v>
      </c>
      <c r="JH1" t="s">
        <v>956</v>
      </c>
      <c r="JI1" t="s">
        <v>957</v>
      </c>
      <c r="JJ1" t="s">
        <v>958</v>
      </c>
      <c r="JK1" t="s">
        <v>959</v>
      </c>
      <c r="JL1" t="s">
        <v>960</v>
      </c>
      <c r="JM1" t="s">
        <v>961</v>
      </c>
      <c r="JN1" t="s">
        <v>962</v>
      </c>
      <c r="JO1" t="s">
        <v>963</v>
      </c>
      <c r="JP1" t="s">
        <v>964</v>
      </c>
      <c r="JQ1" t="s">
        <v>965</v>
      </c>
      <c r="JR1" t="s">
        <v>966</v>
      </c>
      <c r="JS1" t="s">
        <v>967</v>
      </c>
      <c r="JT1" t="s">
        <v>968</v>
      </c>
      <c r="JU1" t="s">
        <v>969</v>
      </c>
      <c r="JV1" t="s">
        <v>970</v>
      </c>
      <c r="JW1" t="s">
        <v>971</v>
      </c>
      <c r="JX1" t="s">
        <v>972</v>
      </c>
      <c r="JY1" t="s">
        <v>973</v>
      </c>
      <c r="JZ1" t="s">
        <v>974</v>
      </c>
      <c r="KA1" t="s">
        <v>975</v>
      </c>
      <c r="KB1" t="s">
        <v>976</v>
      </c>
      <c r="KC1" t="s">
        <v>977</v>
      </c>
      <c r="KD1" t="s">
        <v>978</v>
      </c>
      <c r="KE1" t="s">
        <v>979</v>
      </c>
      <c r="KF1" t="s">
        <v>980</v>
      </c>
      <c r="KG1" t="s">
        <v>981</v>
      </c>
      <c r="KH1" t="s">
        <v>982</v>
      </c>
      <c r="KI1" t="s">
        <v>983</v>
      </c>
      <c r="KJ1" t="s">
        <v>984</v>
      </c>
      <c r="KK1" t="s">
        <v>985</v>
      </c>
      <c r="KL1" t="s">
        <v>986</v>
      </c>
      <c r="KM1" t="s">
        <v>987</v>
      </c>
      <c r="KN1" t="s">
        <v>988</v>
      </c>
      <c r="KO1" t="s">
        <v>989</v>
      </c>
      <c r="KP1" t="s">
        <v>990</v>
      </c>
      <c r="KQ1" t="s">
        <v>991</v>
      </c>
      <c r="KR1" t="s">
        <v>992</v>
      </c>
      <c r="KS1" t="s">
        <v>993</v>
      </c>
      <c r="KT1" t="s">
        <v>994</v>
      </c>
      <c r="KU1" t="s">
        <v>995</v>
      </c>
      <c r="KV1" t="s">
        <v>996</v>
      </c>
      <c r="KW1" t="s">
        <v>997</v>
      </c>
      <c r="KX1" t="s">
        <v>998</v>
      </c>
      <c r="KY1" t="s">
        <v>999</v>
      </c>
      <c r="KZ1" t="s">
        <v>1000</v>
      </c>
      <c r="LA1" t="s">
        <v>1001</v>
      </c>
      <c r="LB1" t="s">
        <v>1002</v>
      </c>
      <c r="LC1" t="s">
        <v>1003</v>
      </c>
      <c r="LD1" t="s">
        <v>1004</v>
      </c>
      <c r="LE1" t="s">
        <v>1005</v>
      </c>
      <c r="LF1" t="s">
        <v>1006</v>
      </c>
      <c r="LG1" t="s">
        <v>1007</v>
      </c>
      <c r="LH1" t="s">
        <v>1008</v>
      </c>
      <c r="LI1" t="s">
        <v>1009</v>
      </c>
      <c r="LJ1" t="s">
        <v>1010</v>
      </c>
      <c r="LK1" t="s">
        <v>1011</v>
      </c>
      <c r="LL1" t="s">
        <v>1012</v>
      </c>
      <c r="LM1" t="s">
        <v>1013</v>
      </c>
      <c r="LN1" t="s">
        <v>1014</v>
      </c>
      <c r="LO1" t="s">
        <v>1015</v>
      </c>
      <c r="LP1" t="s">
        <v>1016</v>
      </c>
      <c r="LQ1" t="s">
        <v>1017</v>
      </c>
      <c r="LR1" t="s">
        <v>1018</v>
      </c>
      <c r="LS1" t="s">
        <v>1019</v>
      </c>
      <c r="LT1" t="s">
        <v>1020</v>
      </c>
      <c r="LU1" t="s">
        <v>1021</v>
      </c>
      <c r="LV1" t="s">
        <v>1022</v>
      </c>
      <c r="LW1" t="s">
        <v>1023</v>
      </c>
      <c r="LX1" t="s">
        <v>1024</v>
      </c>
      <c r="LY1" t="s">
        <v>1025</v>
      </c>
      <c r="LZ1" t="s">
        <v>1026</v>
      </c>
      <c r="MA1" t="s">
        <v>1027</v>
      </c>
      <c r="MB1" t="s">
        <v>1028</v>
      </c>
      <c r="MC1" t="s">
        <v>1029</v>
      </c>
      <c r="MD1" t="s">
        <v>1030</v>
      </c>
      <c r="ME1" t="s">
        <v>1031</v>
      </c>
      <c r="MF1" t="s">
        <v>1032</v>
      </c>
      <c r="MG1" t="s">
        <v>1033</v>
      </c>
      <c r="MH1" t="s">
        <v>1034</v>
      </c>
      <c r="MI1" t="s">
        <v>1035</v>
      </c>
      <c r="MJ1" t="s">
        <v>1036</v>
      </c>
      <c r="MK1" t="s">
        <v>1037</v>
      </c>
      <c r="ML1" t="s">
        <v>1038</v>
      </c>
      <c r="MM1" t="s">
        <v>1039</v>
      </c>
      <c r="MN1" t="s">
        <v>1040</v>
      </c>
      <c r="MO1" t="s">
        <v>1041</v>
      </c>
      <c r="MP1" t="s">
        <v>1042</v>
      </c>
      <c r="MQ1" t="s">
        <v>1043</v>
      </c>
      <c r="MR1" t="s">
        <v>1044</v>
      </c>
      <c r="MS1" t="s">
        <v>1045</v>
      </c>
      <c r="MT1" t="s">
        <v>1046</v>
      </c>
      <c r="MU1" t="s">
        <v>1047</v>
      </c>
      <c r="MV1" t="s">
        <v>1048</v>
      </c>
      <c r="MW1" t="s">
        <v>1049</v>
      </c>
      <c r="MX1" t="s">
        <v>1050</v>
      </c>
      <c r="MY1" t="s">
        <v>1051</v>
      </c>
      <c r="MZ1" t="s">
        <v>1052</v>
      </c>
      <c r="NA1" t="s">
        <v>1053</v>
      </c>
      <c r="NB1" t="s">
        <v>1054</v>
      </c>
      <c r="NC1" t="s">
        <v>1055</v>
      </c>
      <c r="ND1" t="s">
        <v>1056</v>
      </c>
      <c r="NE1" t="s">
        <v>1057</v>
      </c>
      <c r="NF1" t="s">
        <v>1058</v>
      </c>
      <c r="NG1" t="s">
        <v>1059</v>
      </c>
      <c r="NH1" t="s">
        <v>1060</v>
      </c>
      <c r="NI1" t="s">
        <v>1061</v>
      </c>
      <c r="NJ1" t="s">
        <v>1062</v>
      </c>
      <c r="NK1" t="s">
        <v>1063</v>
      </c>
      <c r="NL1" t="s">
        <v>1064</v>
      </c>
      <c r="NM1" t="s">
        <v>1065</v>
      </c>
      <c r="NN1" t="s">
        <v>1066</v>
      </c>
      <c r="NO1" t="s">
        <v>1067</v>
      </c>
      <c r="NP1" t="s">
        <v>1068</v>
      </c>
      <c r="NQ1" t="s">
        <v>1069</v>
      </c>
      <c r="NR1" t="s">
        <v>1070</v>
      </c>
      <c r="NS1" t="s">
        <v>1071</v>
      </c>
      <c r="NT1" t="s">
        <v>1072</v>
      </c>
      <c r="NU1" t="s">
        <v>1073</v>
      </c>
      <c r="NV1" t="s">
        <v>1074</v>
      </c>
      <c r="NW1" t="s">
        <v>1075</v>
      </c>
      <c r="NX1" t="s">
        <v>1076</v>
      </c>
      <c r="NY1" t="s">
        <v>1077</v>
      </c>
      <c r="NZ1" t="s">
        <v>1078</v>
      </c>
      <c r="OA1" t="s">
        <v>1079</v>
      </c>
      <c r="OB1" t="s">
        <v>1080</v>
      </c>
      <c r="OC1" t="s">
        <v>1081</v>
      </c>
      <c r="OD1" t="s">
        <v>1082</v>
      </c>
      <c r="OE1" t="s">
        <v>1083</v>
      </c>
      <c r="OF1" t="s">
        <v>1084</v>
      </c>
      <c r="OG1" t="s">
        <v>1085</v>
      </c>
      <c r="OH1" t="s">
        <v>1086</v>
      </c>
      <c r="OI1" t="s">
        <v>1087</v>
      </c>
      <c r="OJ1" t="s">
        <v>1088</v>
      </c>
      <c r="OK1" t="s">
        <v>1089</v>
      </c>
      <c r="OL1" t="s">
        <v>1090</v>
      </c>
      <c r="OM1" t="s">
        <v>1091</v>
      </c>
      <c r="ON1" t="s">
        <v>1092</v>
      </c>
      <c r="OO1" t="s">
        <v>1093</v>
      </c>
      <c r="OP1" t="s">
        <v>1094</v>
      </c>
      <c r="OQ1" t="s">
        <v>1095</v>
      </c>
      <c r="OR1" t="s">
        <v>1096</v>
      </c>
      <c r="OS1" t="s">
        <v>1097</v>
      </c>
      <c r="OT1" t="s">
        <v>1098</v>
      </c>
      <c r="OU1" t="s">
        <v>1099</v>
      </c>
      <c r="OV1" t="s">
        <v>1100</v>
      </c>
      <c r="OW1" t="s">
        <v>1101</v>
      </c>
      <c r="OX1" t="s">
        <v>1102</v>
      </c>
      <c r="OY1" t="s">
        <v>1103</v>
      </c>
      <c r="OZ1" t="s">
        <v>1104</v>
      </c>
      <c r="PA1" t="s">
        <v>1105</v>
      </c>
      <c r="PB1" t="s">
        <v>1106</v>
      </c>
      <c r="PC1" t="s">
        <v>1107</v>
      </c>
      <c r="PD1" t="s">
        <v>1108</v>
      </c>
      <c r="PE1" t="s">
        <v>1109</v>
      </c>
      <c r="PF1" t="s">
        <v>1110</v>
      </c>
      <c r="PG1" t="s">
        <v>1111</v>
      </c>
      <c r="PH1" t="s">
        <v>1112</v>
      </c>
      <c r="PI1" t="s">
        <v>1113</v>
      </c>
      <c r="PJ1" t="s">
        <v>1114</v>
      </c>
      <c r="PK1" t="s">
        <v>1115</v>
      </c>
      <c r="PL1" t="s">
        <v>1116</v>
      </c>
      <c r="PM1" t="s">
        <v>1117</v>
      </c>
      <c r="PN1" t="s">
        <v>1118</v>
      </c>
      <c r="PO1" t="s">
        <v>1119</v>
      </c>
      <c r="PP1" t="s">
        <v>1120</v>
      </c>
      <c r="PQ1" t="s">
        <v>1121</v>
      </c>
      <c r="PR1" t="s">
        <v>1122</v>
      </c>
      <c r="PS1" t="s">
        <v>1123</v>
      </c>
      <c r="PT1" t="s">
        <v>1124</v>
      </c>
      <c r="PU1" t="s">
        <v>1125</v>
      </c>
      <c r="PV1" t="s">
        <v>1126</v>
      </c>
      <c r="PW1" t="s">
        <v>1127</v>
      </c>
      <c r="PX1" t="s">
        <v>1128</v>
      </c>
      <c r="PY1" t="s">
        <v>1129</v>
      </c>
      <c r="PZ1" t="s">
        <v>1130</v>
      </c>
      <c r="QA1" t="s">
        <v>1131</v>
      </c>
      <c r="QB1" t="s">
        <v>1132</v>
      </c>
      <c r="QC1" t="s">
        <v>1133</v>
      </c>
      <c r="QD1" t="s">
        <v>1134</v>
      </c>
      <c r="QE1" t="s">
        <v>1135</v>
      </c>
      <c r="QF1" t="s">
        <v>1136</v>
      </c>
      <c r="QG1" t="s">
        <v>1137</v>
      </c>
      <c r="QH1" t="s">
        <v>1138</v>
      </c>
      <c r="QI1" t="s">
        <v>1139</v>
      </c>
      <c r="QJ1" t="s">
        <v>1140</v>
      </c>
      <c r="QK1" t="s">
        <v>1141</v>
      </c>
      <c r="QL1" t="s">
        <v>1142</v>
      </c>
      <c r="QM1" t="s">
        <v>1143</v>
      </c>
      <c r="QN1" t="s">
        <v>1144</v>
      </c>
      <c r="QO1" t="s">
        <v>1145</v>
      </c>
      <c r="QP1" t="s">
        <v>1146</v>
      </c>
      <c r="QQ1" t="s">
        <v>1147</v>
      </c>
      <c r="QR1" t="s">
        <v>1148</v>
      </c>
      <c r="QS1" t="s">
        <v>1149</v>
      </c>
      <c r="QT1" t="s">
        <v>1150</v>
      </c>
      <c r="QU1" t="s">
        <v>1151</v>
      </c>
      <c r="QV1" t="s">
        <v>1152</v>
      </c>
      <c r="QW1" t="s">
        <v>1153</v>
      </c>
      <c r="QX1" t="s">
        <v>1154</v>
      </c>
      <c r="QY1" t="s">
        <v>1155</v>
      </c>
      <c r="QZ1" t="s">
        <v>1156</v>
      </c>
      <c r="RA1" t="s">
        <v>1157</v>
      </c>
      <c r="RB1" t="s">
        <v>1158</v>
      </c>
      <c r="RC1" t="s">
        <v>1159</v>
      </c>
      <c r="RD1" t="s">
        <v>1160</v>
      </c>
      <c r="RE1" t="s">
        <v>1161</v>
      </c>
      <c r="RF1" t="s">
        <v>1162</v>
      </c>
      <c r="RG1" t="s">
        <v>1163</v>
      </c>
      <c r="RH1" t="s">
        <v>1164</v>
      </c>
      <c r="RI1" t="s">
        <v>1165</v>
      </c>
      <c r="RJ1" t="s">
        <v>1166</v>
      </c>
      <c r="RK1" t="s">
        <v>1167</v>
      </c>
      <c r="RL1" t="s">
        <v>1168</v>
      </c>
      <c r="RM1" t="s">
        <v>1169</v>
      </c>
      <c r="RN1" t="s">
        <v>1170</v>
      </c>
      <c r="RO1" t="s">
        <v>1171</v>
      </c>
      <c r="RP1" t="s">
        <v>1172</v>
      </c>
      <c r="RQ1" t="s">
        <v>1173</v>
      </c>
      <c r="RR1" t="s">
        <v>1174</v>
      </c>
      <c r="RS1" t="s">
        <v>1175</v>
      </c>
      <c r="RT1" t="s">
        <v>1176</v>
      </c>
      <c r="RU1" t="s">
        <v>1177</v>
      </c>
      <c r="RV1" t="s">
        <v>1178</v>
      </c>
      <c r="RW1" t="s">
        <v>1179</v>
      </c>
      <c r="RX1" t="s">
        <v>1180</v>
      </c>
      <c r="RY1" t="s">
        <v>1181</v>
      </c>
      <c r="RZ1" t="s">
        <v>1182</v>
      </c>
      <c r="SA1" t="s">
        <v>1183</v>
      </c>
      <c r="SB1" t="s">
        <v>1184</v>
      </c>
      <c r="SC1" t="s">
        <v>1185</v>
      </c>
      <c r="SD1" t="s">
        <v>1186</v>
      </c>
      <c r="SE1" t="s">
        <v>1187</v>
      </c>
      <c r="SF1" t="s">
        <v>1188</v>
      </c>
      <c r="SG1" t="s">
        <v>1189</v>
      </c>
      <c r="SH1" t="s">
        <v>1190</v>
      </c>
      <c r="SI1" t="s">
        <v>1191</v>
      </c>
      <c r="SJ1" t="s">
        <v>1192</v>
      </c>
      <c r="SK1" t="s">
        <v>1193</v>
      </c>
      <c r="SL1" t="s">
        <v>1194</v>
      </c>
      <c r="SM1" t="s">
        <v>1195</v>
      </c>
      <c r="SN1" t="s">
        <v>1196</v>
      </c>
      <c r="SO1" t="s">
        <v>1197</v>
      </c>
      <c r="SP1" t="s">
        <v>1198</v>
      </c>
      <c r="SQ1" t="s">
        <v>1199</v>
      </c>
      <c r="SR1" t="s">
        <v>1200</v>
      </c>
      <c r="SS1" t="s">
        <v>1201</v>
      </c>
      <c r="ST1" t="s">
        <v>1202</v>
      </c>
      <c r="SU1" t="s">
        <v>1203</v>
      </c>
      <c r="SV1" t="s">
        <v>1204</v>
      </c>
      <c r="SW1" t="s">
        <v>1205</v>
      </c>
      <c r="SX1" t="s">
        <v>1206</v>
      </c>
      <c r="SY1" t="s">
        <v>1207</v>
      </c>
      <c r="SZ1" t="s">
        <v>1208</v>
      </c>
      <c r="TA1" t="s">
        <v>1209</v>
      </c>
      <c r="TB1" t="s">
        <v>1210</v>
      </c>
      <c r="TC1" t="s">
        <v>1211</v>
      </c>
      <c r="TD1" t="s">
        <v>1212</v>
      </c>
      <c r="TE1" t="s">
        <v>1213</v>
      </c>
      <c r="TF1" t="s">
        <v>1214</v>
      </c>
      <c r="TG1" t="s">
        <v>1215</v>
      </c>
    </row>
    <row r="2" spans="1:527" x14ac:dyDescent="0.25">
      <c r="A2" s="24" t="s">
        <v>1260</v>
      </c>
      <c r="B2">
        <v>3</v>
      </c>
    </row>
    <row r="3" spans="1:527" x14ac:dyDescent="0.25">
      <c r="A3" s="1" t="s">
        <v>1216</v>
      </c>
      <c r="C3" t="str">
        <f>"TC01__Duration_[s]"</f>
        <v>TC01__Duration_[s]</v>
      </c>
      <c r="D3" t="str">
        <f>"TC01_"&amp;$A2&amp;"surt_AOI_Attention_Ratio_[%]"</f>
        <v>TC01_01surt_AOI_Attention_Ratio_[%]</v>
      </c>
      <c r="E3" t="str">
        <f>"TC01_"&amp;$A2&amp;"street_AOI_Attention_Ratio_[%]"</f>
        <v>TC01_01street_AOI_Attention_Ratio_[%]</v>
      </c>
      <c r="F3" t="str">
        <f>"TC01_"&amp;$A2&amp;"ic_AOI_Attention_Ratio_[%]"</f>
        <v>TC01_01ic_AOI_Attention_Ratio_[%]</v>
      </c>
      <c r="G3" t="str">
        <f>"TC01_"&amp;$A2&amp;"wheel_AOI_Attention_Ratio_[%]"</f>
        <v>TC01_01wheel_AOI_Attention_Ratio_[%]</v>
      </c>
      <c r="H3" t="str">
        <f>"TC04__Duration_[s]"</f>
        <v>TC04__Duration_[s]</v>
      </c>
      <c r="I3" t="str">
        <f>"TC04_"&amp;$A2&amp;"Surt_AOI_Attention_Ratio_[%]"</f>
        <v>TC04_01Surt_AOI_Attention_Ratio_[%]</v>
      </c>
      <c r="J3" t="str">
        <f>"TC04_"&amp;$A2&amp;"street_AOI_Attention_Ratio_[%]"</f>
        <v>TC04_01street_AOI_Attention_Ratio_[%]</v>
      </c>
      <c r="K3" t="str">
        <f>"TC04_"&amp;$A2&amp;"ic_AOI_Attention_Ratio_[%]"</f>
        <v>TC04_01ic_AOI_Attention_Ratio_[%]</v>
      </c>
      <c r="L3" t="str">
        <f>"TC04_"&amp;$A2&amp;"wheel_AOI_Attention_Ratio_[%]"</f>
        <v>TC04_01wheel_AOI_Attention_Ratio_[%]</v>
      </c>
      <c r="M3" t="str">
        <f>"TC07__Duration_[s]"</f>
        <v>TC07__Duration_[s]</v>
      </c>
      <c r="N3" t="str">
        <f>"TC07_"&amp;$A2&amp;"Surt_AOI_Attention_Ratio_[%]"</f>
        <v>TC07_01Surt_AOI_Attention_Ratio_[%]</v>
      </c>
      <c r="O3" t="str">
        <f>"TC07_"&amp;$A2&amp;"street_AOI_Attention_Ratio_[%]"</f>
        <v>TC07_01street_AOI_Attention_Ratio_[%]</v>
      </c>
      <c r="P3" t="str">
        <f>"TC07_"&amp;$A2&amp;"ic_AOI_Attention_Ratio_[%]"</f>
        <v>TC07_01ic_AOI_Attention_Ratio_[%]</v>
      </c>
      <c r="Q3" t="str">
        <f>"TC07_"&amp;$A2&amp;"wheel_AOI_Attention_Ratio_[%]"</f>
        <v>TC07_01wheel_AOI_Attention_Ratio_[%]</v>
      </c>
      <c r="R3">
        <f t="shared" ref="R3:AF3" si="0">HLOOKUP(C3,$AG$1:$AKB$107,$B2,FALSE)</f>
        <v>71.475999999999999</v>
      </c>
      <c r="S3">
        <f t="shared" si="0"/>
        <v>0</v>
      </c>
      <c r="T3">
        <f t="shared" si="0"/>
        <v>90.501999999999995</v>
      </c>
      <c r="U3">
        <f t="shared" si="0"/>
        <v>8.9649999999999999</v>
      </c>
      <c r="V3">
        <f t="shared" si="0"/>
        <v>0</v>
      </c>
      <c r="W3">
        <f t="shared" si="0"/>
        <v>74.311999999999998</v>
      </c>
      <c r="X3">
        <f t="shared" si="0"/>
        <v>74.144000000000005</v>
      </c>
      <c r="Y3">
        <f t="shared" si="0"/>
        <v>22.582000000000001</v>
      </c>
      <c r="Z3">
        <f t="shared" si="0"/>
        <v>1.0149999999999999</v>
      </c>
      <c r="AA3">
        <f t="shared" si="0"/>
        <v>0</v>
      </c>
      <c r="AB3">
        <f t="shared" si="0"/>
        <v>74.674000000000007</v>
      </c>
      <c r="AC3">
        <f t="shared" si="0"/>
        <v>0</v>
      </c>
      <c r="AD3">
        <f t="shared" si="0"/>
        <v>71.16</v>
      </c>
      <c r="AE3">
        <f t="shared" si="0"/>
        <v>27.044</v>
      </c>
      <c r="AF3">
        <f t="shared" si="0"/>
        <v>0</v>
      </c>
      <c r="AG3">
        <v>71.475999999999999</v>
      </c>
      <c r="AH3">
        <v>8.9649999999999999</v>
      </c>
      <c r="AI3">
        <v>90.501999999999995</v>
      </c>
      <c r="GP3">
        <v>74.311999999999998</v>
      </c>
      <c r="GQ3">
        <v>1.0149999999999999</v>
      </c>
      <c r="GR3">
        <v>22.582000000000001</v>
      </c>
      <c r="GS3">
        <v>74.144000000000005</v>
      </c>
      <c r="MY3">
        <v>74.674000000000007</v>
      </c>
      <c r="MZ3">
        <v>27.044</v>
      </c>
      <c r="NA3">
        <v>71.16</v>
      </c>
    </row>
    <row r="4" spans="1:527" x14ac:dyDescent="0.25">
      <c r="A4" s="1">
        <v>16</v>
      </c>
      <c r="B4">
        <v>5</v>
      </c>
    </row>
    <row r="5" spans="1:527" x14ac:dyDescent="0.25">
      <c r="A5" s="1" t="s">
        <v>1217</v>
      </c>
      <c r="C5" t="str">
        <f t="shared" ref="C5" si="1">"TC01__Duration_[s]"</f>
        <v>TC01__Duration_[s]</v>
      </c>
      <c r="D5" t="str">
        <f t="shared" ref="D5" si="2">"TC01_"&amp;$A4&amp;"surt_AOI_Attention_Ratio_[%]"</f>
        <v>TC01_16surt_AOI_Attention_Ratio_[%]</v>
      </c>
      <c r="E5" t="str">
        <f t="shared" ref="E5" si="3">"TC01_"&amp;$A4&amp;"street_AOI_Attention_Ratio_[%]"</f>
        <v>TC01_16street_AOI_Attention_Ratio_[%]</v>
      </c>
      <c r="F5" t="str">
        <f t="shared" ref="F5" si="4">"TC01_"&amp;$A4&amp;"ic_AOI_Attention_Ratio_[%]"</f>
        <v>TC01_16ic_AOI_Attention_Ratio_[%]</v>
      </c>
      <c r="G5" t="str">
        <f t="shared" ref="G5" si="5">"TC01_"&amp;$A4&amp;"wheel_AOI_Attention_Ratio_[%]"</f>
        <v>TC01_16wheel_AOI_Attention_Ratio_[%]</v>
      </c>
      <c r="H5" t="str">
        <f t="shared" ref="H5" si="6">"TC04__Duration_[s]"</f>
        <v>TC04__Duration_[s]</v>
      </c>
      <c r="I5" t="str">
        <f t="shared" ref="I5" si="7">"TC04_"&amp;$A4&amp;"Surt_AOI_Attention_Ratio_[%]"</f>
        <v>TC04_16Surt_AOI_Attention_Ratio_[%]</v>
      </c>
      <c r="J5" t="str">
        <f t="shared" ref="J5" si="8">"TC04_"&amp;$A4&amp;"street_AOI_Attention_Ratio_[%]"</f>
        <v>TC04_16street_AOI_Attention_Ratio_[%]</v>
      </c>
      <c r="K5" t="str">
        <f t="shared" ref="K5" si="9">"TC04_"&amp;$A4&amp;"ic_AOI_Attention_Ratio_[%]"</f>
        <v>TC04_16ic_AOI_Attention_Ratio_[%]</v>
      </c>
      <c r="L5" t="str">
        <f t="shared" ref="L5" si="10">"TC04_"&amp;$A4&amp;"wheel_AOI_Attention_Ratio_[%]"</f>
        <v>TC04_16wheel_AOI_Attention_Ratio_[%]</v>
      </c>
      <c r="M5" t="str">
        <f t="shared" ref="M5" si="11">"TC07__Duration_[s]"</f>
        <v>TC07__Duration_[s]</v>
      </c>
      <c r="N5" t="str">
        <f t="shared" ref="N5" si="12">"TC07_"&amp;$A4&amp;"Surt_AOI_Attention_Ratio_[%]"</f>
        <v>TC07_16Surt_AOI_Attention_Ratio_[%]</v>
      </c>
      <c r="O5" t="str">
        <f t="shared" ref="O5" si="13">"TC07_"&amp;$A4&amp;"street_AOI_Attention_Ratio_[%]"</f>
        <v>TC07_16street_AOI_Attention_Ratio_[%]</v>
      </c>
      <c r="P5" t="str">
        <f t="shared" ref="P5" si="14">"TC07_"&amp;$A4&amp;"ic_AOI_Attention_Ratio_[%]"</f>
        <v>TC07_16ic_AOI_Attention_Ratio_[%]</v>
      </c>
      <c r="Q5" t="str">
        <f t="shared" ref="Q5" si="15">"TC07_"&amp;$A4&amp;"wheel_AOI_Attention_Ratio_[%]"</f>
        <v>TC07_16wheel_AOI_Attention_Ratio_[%]</v>
      </c>
      <c r="R5">
        <f t="shared" ref="R5:AF5" si="16">HLOOKUP(C5,$AG$1:$AKB$107,$B4,FALSE)</f>
        <v>79.278999999999996</v>
      </c>
      <c r="S5">
        <f t="shared" si="16"/>
        <v>0</v>
      </c>
      <c r="T5">
        <f t="shared" si="16"/>
        <v>0.188</v>
      </c>
      <c r="U5">
        <f t="shared" si="16"/>
        <v>31.137</v>
      </c>
      <c r="V5">
        <f t="shared" si="16"/>
        <v>16.803000000000001</v>
      </c>
      <c r="W5">
        <f t="shared" si="16"/>
        <v>0</v>
      </c>
      <c r="X5">
        <f t="shared" si="16"/>
        <v>0</v>
      </c>
      <c r="Y5">
        <f t="shared" si="16"/>
        <v>0</v>
      </c>
      <c r="Z5">
        <f t="shared" si="16"/>
        <v>0</v>
      </c>
      <c r="AA5">
        <f t="shared" si="16"/>
        <v>0</v>
      </c>
      <c r="AB5">
        <f t="shared" si="16"/>
        <v>0</v>
      </c>
      <c r="AC5">
        <f t="shared" si="16"/>
        <v>0</v>
      </c>
      <c r="AD5">
        <f t="shared" si="16"/>
        <v>0</v>
      </c>
      <c r="AE5">
        <f t="shared" si="16"/>
        <v>0</v>
      </c>
      <c r="AF5">
        <f t="shared" si="16"/>
        <v>0</v>
      </c>
      <c r="AG5">
        <v>79.278999999999996</v>
      </c>
      <c r="AL5">
        <v>16.803000000000001</v>
      </c>
      <c r="AM5">
        <v>31.137</v>
      </c>
      <c r="AN5">
        <v>0.188</v>
      </c>
      <c r="GP5">
        <v>0</v>
      </c>
      <c r="MY5">
        <v>0</v>
      </c>
    </row>
    <row r="6" spans="1:527" x14ac:dyDescent="0.25">
      <c r="A6" s="1">
        <v>16</v>
      </c>
      <c r="B6">
        <v>7</v>
      </c>
    </row>
    <row r="7" spans="1:527" x14ac:dyDescent="0.25">
      <c r="A7" s="1" t="s">
        <v>1218</v>
      </c>
      <c r="C7" t="str">
        <f t="shared" ref="C7" si="17">"TC01__Duration_[s]"</f>
        <v>TC01__Duration_[s]</v>
      </c>
      <c r="D7" t="str">
        <f t="shared" ref="D7" si="18">"TC01_"&amp;$A6&amp;"surt_AOI_Attention_Ratio_[%]"</f>
        <v>TC01_16surt_AOI_Attention_Ratio_[%]</v>
      </c>
      <c r="E7" t="str">
        <f t="shared" ref="E7" si="19">"TC01_"&amp;$A6&amp;"street_AOI_Attention_Ratio_[%]"</f>
        <v>TC01_16street_AOI_Attention_Ratio_[%]</v>
      </c>
      <c r="F7" t="str">
        <f t="shared" ref="F7" si="20">"TC01_"&amp;$A6&amp;"ic_AOI_Attention_Ratio_[%]"</f>
        <v>TC01_16ic_AOI_Attention_Ratio_[%]</v>
      </c>
      <c r="G7" t="str">
        <f t="shared" ref="G7" si="21">"TC01_"&amp;$A6&amp;"wheel_AOI_Attention_Ratio_[%]"</f>
        <v>TC01_16wheel_AOI_Attention_Ratio_[%]</v>
      </c>
      <c r="H7" t="str">
        <f t="shared" ref="H7" si="22">"TC04__Duration_[s]"</f>
        <v>TC04__Duration_[s]</v>
      </c>
      <c r="I7" t="str">
        <f t="shared" ref="I7" si="23">"TC04_"&amp;$A6&amp;"Surt_AOI_Attention_Ratio_[%]"</f>
        <v>TC04_16Surt_AOI_Attention_Ratio_[%]</v>
      </c>
      <c r="J7" t="str">
        <f t="shared" ref="J7" si="24">"TC04_"&amp;$A6&amp;"street_AOI_Attention_Ratio_[%]"</f>
        <v>TC04_16street_AOI_Attention_Ratio_[%]</v>
      </c>
      <c r="K7" t="str">
        <f t="shared" ref="K7" si="25">"TC04_"&amp;$A6&amp;"ic_AOI_Attention_Ratio_[%]"</f>
        <v>TC04_16ic_AOI_Attention_Ratio_[%]</v>
      </c>
      <c r="L7" t="str">
        <f t="shared" ref="L7" si="26">"TC04_"&amp;$A6&amp;"wheel_AOI_Attention_Ratio_[%]"</f>
        <v>TC04_16wheel_AOI_Attention_Ratio_[%]</v>
      </c>
      <c r="M7" t="str">
        <f t="shared" ref="M7" si="27">"TC07__Duration_[s]"</f>
        <v>TC07__Duration_[s]</v>
      </c>
      <c r="N7" t="str">
        <f t="shared" ref="N7" si="28">"TC07_"&amp;$A6&amp;"Surt_AOI_Attention_Ratio_[%]"</f>
        <v>TC07_16Surt_AOI_Attention_Ratio_[%]</v>
      </c>
      <c r="O7" t="str">
        <f t="shared" ref="O7" si="29">"TC07_"&amp;$A6&amp;"street_AOI_Attention_Ratio_[%]"</f>
        <v>TC07_16street_AOI_Attention_Ratio_[%]</v>
      </c>
      <c r="P7" t="str">
        <f t="shared" ref="P7" si="30">"TC07_"&amp;$A6&amp;"ic_AOI_Attention_Ratio_[%]"</f>
        <v>TC07_16ic_AOI_Attention_Ratio_[%]</v>
      </c>
      <c r="Q7" t="str">
        <f t="shared" ref="Q7" si="31">"TC07_"&amp;$A6&amp;"wheel_AOI_Attention_Ratio_[%]"</f>
        <v>TC07_16wheel_AOI_Attention_Ratio_[%]</v>
      </c>
      <c r="R7">
        <f t="shared" ref="R7:AF7" si="32">HLOOKUP(C7,$AG$1:$AKB$107,$B6,FALSE)</f>
        <v>2.4510000000000001</v>
      </c>
      <c r="S7">
        <f t="shared" si="32"/>
        <v>0</v>
      </c>
      <c r="T7">
        <f t="shared" si="32"/>
        <v>0</v>
      </c>
      <c r="U7">
        <f t="shared" si="32"/>
        <v>94.981999999999999</v>
      </c>
      <c r="V7">
        <f t="shared" si="32"/>
        <v>0</v>
      </c>
      <c r="W7">
        <f t="shared" si="32"/>
        <v>74.983000000000004</v>
      </c>
      <c r="X7">
        <f t="shared" si="32"/>
        <v>0</v>
      </c>
      <c r="Y7">
        <f t="shared" si="32"/>
        <v>26.396999999999998</v>
      </c>
      <c r="Z7">
        <f t="shared" si="32"/>
        <v>27.265999999999998</v>
      </c>
      <c r="AA7">
        <f t="shared" si="32"/>
        <v>0</v>
      </c>
      <c r="AB7">
        <f t="shared" si="32"/>
        <v>74.760000000000005</v>
      </c>
      <c r="AC7">
        <f t="shared" si="32"/>
        <v>0</v>
      </c>
      <c r="AD7">
        <f t="shared" si="32"/>
        <v>17.443999999999999</v>
      </c>
      <c r="AE7">
        <f t="shared" si="32"/>
        <v>56.255000000000003</v>
      </c>
      <c r="AF7">
        <f t="shared" si="32"/>
        <v>0</v>
      </c>
      <c r="AG7">
        <v>2.4510000000000001</v>
      </c>
      <c r="AM7">
        <v>94.981999999999999</v>
      </c>
      <c r="GP7">
        <v>74.983000000000004</v>
      </c>
      <c r="GV7">
        <v>27.265999999999998</v>
      </c>
      <c r="GW7">
        <v>26.396999999999998</v>
      </c>
      <c r="MY7">
        <v>74.760000000000005</v>
      </c>
      <c r="NE7">
        <v>56.255000000000003</v>
      </c>
      <c r="NF7">
        <v>17.443999999999999</v>
      </c>
    </row>
    <row r="8" spans="1:527" x14ac:dyDescent="0.25">
      <c r="A8" s="24" t="s">
        <v>1267</v>
      </c>
      <c r="B8">
        <v>9</v>
      </c>
    </row>
    <row r="9" spans="1:527" x14ac:dyDescent="0.25">
      <c r="A9" s="1" t="s">
        <v>1219</v>
      </c>
      <c r="C9" t="str">
        <f t="shared" ref="C9" si="33">"TC01__Duration_[s]"</f>
        <v>TC01__Duration_[s]</v>
      </c>
      <c r="D9" t="str">
        <f t="shared" ref="D9" si="34">"TC01_"&amp;$A8&amp;"surt_AOI_Attention_Ratio_[%]"</f>
        <v>TC01_03surt_AOI_Attention_Ratio_[%]</v>
      </c>
      <c r="E9" t="str">
        <f t="shared" ref="E9" si="35">"TC01_"&amp;$A8&amp;"street_AOI_Attention_Ratio_[%]"</f>
        <v>TC01_03street_AOI_Attention_Ratio_[%]</v>
      </c>
      <c r="F9" t="str">
        <f t="shared" ref="F9" si="36">"TC01_"&amp;$A8&amp;"ic_AOI_Attention_Ratio_[%]"</f>
        <v>TC01_03ic_AOI_Attention_Ratio_[%]</v>
      </c>
      <c r="G9" t="str">
        <f t="shared" ref="G9" si="37">"TC01_"&amp;$A8&amp;"wheel_AOI_Attention_Ratio_[%]"</f>
        <v>TC01_03wheel_AOI_Attention_Ratio_[%]</v>
      </c>
      <c r="H9" t="str">
        <f t="shared" ref="H9" si="38">"TC04__Duration_[s]"</f>
        <v>TC04__Duration_[s]</v>
      </c>
      <c r="I9" t="str">
        <f t="shared" ref="I9" si="39">"TC04_"&amp;$A8&amp;"Surt_AOI_Attention_Ratio_[%]"</f>
        <v>TC04_03Surt_AOI_Attention_Ratio_[%]</v>
      </c>
      <c r="J9" t="str">
        <f t="shared" ref="J9" si="40">"TC04_"&amp;$A8&amp;"street_AOI_Attention_Ratio_[%]"</f>
        <v>TC04_03street_AOI_Attention_Ratio_[%]</v>
      </c>
      <c r="K9" t="str">
        <f t="shared" ref="K9" si="41">"TC04_"&amp;$A8&amp;"ic_AOI_Attention_Ratio_[%]"</f>
        <v>TC04_03ic_AOI_Attention_Ratio_[%]</v>
      </c>
      <c r="L9" t="str">
        <f t="shared" ref="L9" si="42">"TC04_"&amp;$A8&amp;"wheel_AOI_Attention_Ratio_[%]"</f>
        <v>TC04_03wheel_AOI_Attention_Ratio_[%]</v>
      </c>
      <c r="M9" t="str">
        <f t="shared" ref="M9" si="43">"TC07__Duration_[s]"</f>
        <v>TC07__Duration_[s]</v>
      </c>
      <c r="N9" t="str">
        <f t="shared" ref="N9" si="44">"TC07_"&amp;$A8&amp;"Surt_AOI_Attention_Ratio_[%]"</f>
        <v>TC07_03Surt_AOI_Attention_Ratio_[%]</v>
      </c>
      <c r="O9" t="str">
        <f t="shared" ref="O9" si="45">"TC07_"&amp;$A8&amp;"street_AOI_Attention_Ratio_[%]"</f>
        <v>TC07_03street_AOI_Attention_Ratio_[%]</v>
      </c>
      <c r="P9" t="str">
        <f t="shared" ref="P9" si="46">"TC07_"&amp;$A8&amp;"ic_AOI_Attention_Ratio_[%]"</f>
        <v>TC07_03ic_AOI_Attention_Ratio_[%]</v>
      </c>
      <c r="Q9" t="str">
        <f t="shared" ref="Q9" si="47">"TC07_"&amp;$A8&amp;"wheel_AOI_Attention_Ratio_[%]"</f>
        <v>TC07_03wheel_AOI_Attention_Ratio_[%]</v>
      </c>
      <c r="R9">
        <f t="shared" ref="R9:AF9" si="48">HLOOKUP(C9,$AG$1:$AKB$107,$B8,FALSE)</f>
        <v>68.453999999999994</v>
      </c>
      <c r="S9">
        <f t="shared" si="48"/>
        <v>0</v>
      </c>
      <c r="T9">
        <f t="shared" si="48"/>
        <v>3.331</v>
      </c>
      <c r="U9">
        <f t="shared" si="48"/>
        <v>80.900999999999996</v>
      </c>
      <c r="V9">
        <f t="shared" si="48"/>
        <v>0</v>
      </c>
      <c r="W9">
        <f t="shared" si="48"/>
        <v>74.524000000000001</v>
      </c>
      <c r="X9">
        <f t="shared" si="48"/>
        <v>91.599000000000004</v>
      </c>
      <c r="Y9">
        <f t="shared" si="48"/>
        <v>0</v>
      </c>
      <c r="Z9">
        <f t="shared" si="48"/>
        <v>5.4960000000000004</v>
      </c>
      <c r="AA9">
        <f t="shared" si="48"/>
        <v>0</v>
      </c>
      <c r="AB9">
        <f t="shared" si="48"/>
        <v>74.674999999999997</v>
      </c>
      <c r="AC9">
        <f t="shared" si="48"/>
        <v>0.46600000000000003</v>
      </c>
      <c r="AD9">
        <f t="shared" si="48"/>
        <v>8.09</v>
      </c>
      <c r="AE9">
        <f t="shared" si="48"/>
        <v>46.493000000000002</v>
      </c>
      <c r="AF9">
        <f t="shared" si="48"/>
        <v>0</v>
      </c>
      <c r="AG9">
        <v>68.453999999999994</v>
      </c>
      <c r="AQ9">
        <v>80.900999999999996</v>
      </c>
      <c r="AR9">
        <v>3.331</v>
      </c>
      <c r="GP9">
        <v>74.524000000000001</v>
      </c>
      <c r="GZ9">
        <v>5.4960000000000004</v>
      </c>
      <c r="HB9">
        <v>91.599000000000004</v>
      </c>
      <c r="MY9">
        <v>74.674999999999997</v>
      </c>
      <c r="NI9">
        <v>46.493000000000002</v>
      </c>
      <c r="NJ9">
        <v>8.09</v>
      </c>
      <c r="NK9">
        <v>0.46600000000000003</v>
      </c>
    </row>
    <row r="10" spans="1:527" x14ac:dyDescent="0.25">
      <c r="A10" s="24" t="s">
        <v>1266</v>
      </c>
      <c r="B10">
        <v>11</v>
      </c>
    </row>
    <row r="11" spans="1:527" x14ac:dyDescent="0.25">
      <c r="A11" s="1" t="s">
        <v>1220</v>
      </c>
      <c r="C11" t="str">
        <f t="shared" ref="C11" si="49">"TC01__Duration_[s]"</f>
        <v>TC01__Duration_[s]</v>
      </c>
      <c r="D11" t="str">
        <f t="shared" ref="D11" si="50">"TC01_"&amp;$A10&amp;"surt_AOI_Attention_Ratio_[%]"</f>
        <v>TC01_04surt_AOI_Attention_Ratio_[%]</v>
      </c>
      <c r="E11" t="str">
        <f t="shared" ref="E11" si="51">"TC01_"&amp;$A10&amp;"street_AOI_Attention_Ratio_[%]"</f>
        <v>TC01_04street_AOI_Attention_Ratio_[%]</v>
      </c>
      <c r="F11" t="str">
        <f t="shared" ref="F11" si="52">"TC01_"&amp;$A10&amp;"ic_AOI_Attention_Ratio_[%]"</f>
        <v>TC01_04ic_AOI_Attention_Ratio_[%]</v>
      </c>
      <c r="G11" t="str">
        <f t="shared" ref="G11" si="53">"TC01_"&amp;$A10&amp;"wheel_AOI_Attention_Ratio_[%]"</f>
        <v>TC01_04wheel_AOI_Attention_Ratio_[%]</v>
      </c>
      <c r="H11" t="str">
        <f t="shared" ref="H11" si="54">"TC04__Duration_[s]"</f>
        <v>TC04__Duration_[s]</v>
      </c>
      <c r="I11" t="str">
        <f t="shared" ref="I11" si="55">"TC04_"&amp;$A10&amp;"Surt_AOI_Attention_Ratio_[%]"</f>
        <v>TC04_04Surt_AOI_Attention_Ratio_[%]</v>
      </c>
      <c r="J11" t="str">
        <f t="shared" ref="J11" si="56">"TC04_"&amp;$A10&amp;"street_AOI_Attention_Ratio_[%]"</f>
        <v>TC04_04street_AOI_Attention_Ratio_[%]</v>
      </c>
      <c r="K11" t="str">
        <f t="shared" ref="K11" si="57">"TC04_"&amp;$A10&amp;"ic_AOI_Attention_Ratio_[%]"</f>
        <v>TC04_04ic_AOI_Attention_Ratio_[%]</v>
      </c>
      <c r="L11" t="str">
        <f t="shared" ref="L11" si="58">"TC04_"&amp;$A10&amp;"wheel_AOI_Attention_Ratio_[%]"</f>
        <v>TC04_04wheel_AOI_Attention_Ratio_[%]</v>
      </c>
      <c r="M11" t="str">
        <f t="shared" ref="M11" si="59">"TC07__Duration_[s]"</f>
        <v>TC07__Duration_[s]</v>
      </c>
      <c r="N11" t="str">
        <f t="shared" ref="N11" si="60">"TC07_"&amp;$A10&amp;"Surt_AOI_Attention_Ratio_[%]"</f>
        <v>TC07_04Surt_AOI_Attention_Ratio_[%]</v>
      </c>
      <c r="O11" t="str">
        <f t="shared" ref="O11" si="61">"TC07_"&amp;$A10&amp;"street_AOI_Attention_Ratio_[%]"</f>
        <v>TC07_04street_AOI_Attention_Ratio_[%]</v>
      </c>
      <c r="P11" t="str">
        <f t="shared" ref="P11" si="62">"TC07_"&amp;$A10&amp;"ic_AOI_Attention_Ratio_[%]"</f>
        <v>TC07_04ic_AOI_Attention_Ratio_[%]</v>
      </c>
      <c r="Q11" t="str">
        <f t="shared" ref="Q11" si="63">"TC07_"&amp;$A10&amp;"wheel_AOI_Attention_Ratio_[%]"</f>
        <v>TC07_04wheel_AOI_Attention_Ratio_[%]</v>
      </c>
      <c r="R11">
        <f t="shared" ref="R11:AF11" si="64">HLOOKUP(C11,$AG$1:$AKB$107,$B10,FALSE)</f>
        <v>65.198999999999998</v>
      </c>
      <c r="S11">
        <f t="shared" si="64"/>
        <v>1.923</v>
      </c>
      <c r="T11">
        <f t="shared" si="64"/>
        <v>1.853</v>
      </c>
      <c r="U11">
        <f t="shared" si="64"/>
        <v>49.173999999999999</v>
      </c>
      <c r="V11">
        <f t="shared" si="64"/>
        <v>0</v>
      </c>
      <c r="W11">
        <f t="shared" si="64"/>
        <v>0</v>
      </c>
      <c r="X11">
        <f t="shared" si="64"/>
        <v>0</v>
      </c>
      <c r="Y11">
        <f t="shared" si="64"/>
        <v>0</v>
      </c>
      <c r="Z11">
        <f t="shared" si="64"/>
        <v>0</v>
      </c>
      <c r="AA11">
        <f t="shared" si="64"/>
        <v>0</v>
      </c>
      <c r="AB11">
        <f t="shared" si="64"/>
        <v>0</v>
      </c>
      <c r="AC11">
        <f t="shared" si="64"/>
        <v>0</v>
      </c>
      <c r="AD11">
        <f t="shared" si="64"/>
        <v>0</v>
      </c>
      <c r="AE11">
        <f t="shared" si="64"/>
        <v>0</v>
      </c>
      <c r="AF11">
        <f t="shared" si="64"/>
        <v>0</v>
      </c>
      <c r="AG11">
        <v>65.198999999999998</v>
      </c>
      <c r="AU11">
        <v>49.173999999999999</v>
      </c>
      <c r="AV11">
        <v>1.853</v>
      </c>
      <c r="AW11">
        <v>1.923</v>
      </c>
      <c r="GP11">
        <v>0</v>
      </c>
      <c r="MY11">
        <v>0</v>
      </c>
    </row>
    <row r="12" spans="1:527" x14ac:dyDescent="0.25">
      <c r="A12" s="24" t="s">
        <v>1266</v>
      </c>
      <c r="B12">
        <v>13</v>
      </c>
    </row>
    <row r="13" spans="1:527" x14ac:dyDescent="0.25">
      <c r="A13" s="1" t="s">
        <v>1221</v>
      </c>
      <c r="C13" t="str">
        <f t="shared" ref="C13" si="65">"TC01__Duration_[s]"</f>
        <v>TC01__Duration_[s]</v>
      </c>
      <c r="D13" t="str">
        <f t="shared" ref="D13" si="66">"TC01_"&amp;$A12&amp;"surt_AOI_Attention_Ratio_[%]"</f>
        <v>TC01_04surt_AOI_Attention_Ratio_[%]</v>
      </c>
      <c r="E13" t="str">
        <f t="shared" ref="E13" si="67">"TC01_"&amp;$A12&amp;"street_AOI_Attention_Ratio_[%]"</f>
        <v>TC01_04street_AOI_Attention_Ratio_[%]</v>
      </c>
      <c r="F13" t="str">
        <f t="shared" ref="F13" si="68">"TC01_"&amp;$A12&amp;"ic_AOI_Attention_Ratio_[%]"</f>
        <v>TC01_04ic_AOI_Attention_Ratio_[%]</v>
      </c>
      <c r="G13" t="str">
        <f t="shared" ref="G13" si="69">"TC01_"&amp;$A12&amp;"wheel_AOI_Attention_Ratio_[%]"</f>
        <v>TC01_04wheel_AOI_Attention_Ratio_[%]</v>
      </c>
      <c r="H13" t="str">
        <f t="shared" ref="H13" si="70">"TC04__Duration_[s]"</f>
        <v>TC04__Duration_[s]</v>
      </c>
      <c r="I13" t="str">
        <f t="shared" ref="I13" si="71">"TC04_"&amp;$A12&amp;"Surt_AOI_Attention_Ratio_[%]"</f>
        <v>TC04_04Surt_AOI_Attention_Ratio_[%]</v>
      </c>
      <c r="J13" t="str">
        <f t="shared" ref="J13" si="72">"TC04_"&amp;$A12&amp;"street_AOI_Attention_Ratio_[%]"</f>
        <v>TC04_04street_AOI_Attention_Ratio_[%]</v>
      </c>
      <c r="K13" t="str">
        <f t="shared" ref="K13" si="73">"TC04_"&amp;$A12&amp;"ic_AOI_Attention_Ratio_[%]"</f>
        <v>TC04_04ic_AOI_Attention_Ratio_[%]</v>
      </c>
      <c r="L13" t="str">
        <f t="shared" ref="L13" si="74">"TC04_"&amp;$A12&amp;"wheel_AOI_Attention_Ratio_[%]"</f>
        <v>TC04_04wheel_AOI_Attention_Ratio_[%]</v>
      </c>
      <c r="M13" t="str">
        <f t="shared" ref="M13" si="75">"TC07__Duration_[s]"</f>
        <v>TC07__Duration_[s]</v>
      </c>
      <c r="N13" t="str">
        <f t="shared" ref="N13" si="76">"TC07_"&amp;$A12&amp;"Surt_AOI_Attention_Ratio_[%]"</f>
        <v>TC07_04Surt_AOI_Attention_Ratio_[%]</v>
      </c>
      <c r="O13" t="str">
        <f t="shared" ref="O13" si="77">"TC07_"&amp;$A12&amp;"street_AOI_Attention_Ratio_[%]"</f>
        <v>TC07_04street_AOI_Attention_Ratio_[%]</v>
      </c>
      <c r="P13" t="str">
        <f t="shared" ref="P13" si="78">"TC07_"&amp;$A12&amp;"ic_AOI_Attention_Ratio_[%]"</f>
        <v>TC07_04ic_AOI_Attention_Ratio_[%]</v>
      </c>
      <c r="Q13" t="str">
        <f t="shared" ref="Q13" si="79">"TC07_"&amp;$A12&amp;"wheel_AOI_Attention_Ratio_[%]"</f>
        <v>TC07_04wheel_AOI_Attention_Ratio_[%]</v>
      </c>
      <c r="R13">
        <f t="shared" ref="R13:AF13" si="80">HLOOKUP(C13,$AG$1:$AKB$107,$B12,FALSE)</f>
        <v>0</v>
      </c>
      <c r="S13">
        <f t="shared" si="80"/>
        <v>0</v>
      </c>
      <c r="T13">
        <f t="shared" si="80"/>
        <v>0</v>
      </c>
      <c r="U13">
        <f t="shared" si="80"/>
        <v>0</v>
      </c>
      <c r="V13">
        <f t="shared" si="80"/>
        <v>0</v>
      </c>
      <c r="W13">
        <f t="shared" si="80"/>
        <v>74.896000000000001</v>
      </c>
      <c r="X13">
        <f t="shared" si="80"/>
        <v>96.968000000000004</v>
      </c>
      <c r="Y13">
        <f t="shared" si="80"/>
        <v>1.5740000000000001</v>
      </c>
      <c r="Z13">
        <f t="shared" si="80"/>
        <v>0</v>
      </c>
      <c r="AA13">
        <f t="shared" si="80"/>
        <v>0</v>
      </c>
      <c r="AB13">
        <f t="shared" si="80"/>
        <v>74.197999999999993</v>
      </c>
      <c r="AC13">
        <f t="shared" si="80"/>
        <v>0</v>
      </c>
      <c r="AD13">
        <f t="shared" si="80"/>
        <v>41.390999999999998</v>
      </c>
      <c r="AE13">
        <f t="shared" si="80"/>
        <v>11.929</v>
      </c>
      <c r="AF13">
        <f t="shared" si="80"/>
        <v>0</v>
      </c>
      <c r="AG13">
        <v>0</v>
      </c>
      <c r="GP13" s="16">
        <v>74.896000000000001</v>
      </c>
      <c r="HC13" s="16">
        <v>0</v>
      </c>
      <c r="HD13" s="16">
        <v>0</v>
      </c>
      <c r="HE13" s="16">
        <v>1.5740000000000001</v>
      </c>
      <c r="HF13" s="16">
        <v>96.968000000000004</v>
      </c>
      <c r="MY13">
        <v>74.197999999999993</v>
      </c>
      <c r="NM13">
        <v>11.929</v>
      </c>
      <c r="NN13">
        <v>41.390999999999998</v>
      </c>
    </row>
    <row r="14" spans="1:527" x14ac:dyDescent="0.25">
      <c r="A14" s="1">
        <v>51</v>
      </c>
      <c r="B14">
        <v>15</v>
      </c>
    </row>
    <row r="15" spans="1:527" x14ac:dyDescent="0.25">
      <c r="A15" s="1" t="s">
        <v>1222</v>
      </c>
      <c r="C15" t="str">
        <f t="shared" ref="C15" si="81">"TC01__Duration_[s]"</f>
        <v>TC01__Duration_[s]</v>
      </c>
      <c r="D15" t="str">
        <f t="shared" ref="D15" si="82">"TC01_"&amp;$A14&amp;"surt_AOI_Attention_Ratio_[%]"</f>
        <v>TC01_51surt_AOI_Attention_Ratio_[%]</v>
      </c>
      <c r="E15" t="str">
        <f t="shared" ref="E15" si="83">"TC01_"&amp;$A14&amp;"street_AOI_Attention_Ratio_[%]"</f>
        <v>TC01_51street_AOI_Attention_Ratio_[%]</v>
      </c>
      <c r="F15" t="str">
        <f t="shared" ref="F15" si="84">"TC01_"&amp;$A14&amp;"ic_AOI_Attention_Ratio_[%]"</f>
        <v>TC01_51ic_AOI_Attention_Ratio_[%]</v>
      </c>
      <c r="G15" t="str">
        <f t="shared" ref="G15" si="85">"TC01_"&amp;$A14&amp;"wheel_AOI_Attention_Ratio_[%]"</f>
        <v>TC01_51wheel_AOI_Attention_Ratio_[%]</v>
      </c>
      <c r="H15" t="str">
        <f t="shared" ref="H15" si="86">"TC04__Duration_[s]"</f>
        <v>TC04__Duration_[s]</v>
      </c>
      <c r="I15" t="str">
        <f t="shared" ref="I15" si="87">"TC04_"&amp;$A14&amp;"Surt_AOI_Attention_Ratio_[%]"</f>
        <v>TC04_51Surt_AOI_Attention_Ratio_[%]</v>
      </c>
      <c r="J15" t="str">
        <f t="shared" ref="J15" si="88">"TC04_"&amp;$A14&amp;"street_AOI_Attention_Ratio_[%]"</f>
        <v>TC04_51street_AOI_Attention_Ratio_[%]</v>
      </c>
      <c r="K15" t="str">
        <f t="shared" ref="K15" si="89">"TC04_"&amp;$A14&amp;"ic_AOI_Attention_Ratio_[%]"</f>
        <v>TC04_51ic_AOI_Attention_Ratio_[%]</v>
      </c>
      <c r="L15" t="str">
        <f t="shared" ref="L15" si="90">"TC04_"&amp;$A14&amp;"wheel_AOI_Attention_Ratio_[%]"</f>
        <v>TC04_51wheel_AOI_Attention_Ratio_[%]</v>
      </c>
      <c r="M15" t="str">
        <f t="shared" ref="M15" si="91">"TC07__Duration_[s]"</f>
        <v>TC07__Duration_[s]</v>
      </c>
      <c r="N15" t="str">
        <f t="shared" ref="N15" si="92">"TC07_"&amp;$A14&amp;"Surt_AOI_Attention_Ratio_[%]"</f>
        <v>TC07_51Surt_AOI_Attention_Ratio_[%]</v>
      </c>
      <c r="O15" t="str">
        <f t="shared" ref="O15" si="93">"TC07_"&amp;$A14&amp;"street_AOI_Attention_Ratio_[%]"</f>
        <v>TC07_51street_AOI_Attention_Ratio_[%]</v>
      </c>
      <c r="P15" t="str">
        <f t="shared" ref="P15" si="94">"TC07_"&amp;$A14&amp;"ic_AOI_Attention_Ratio_[%]"</f>
        <v>TC07_51ic_AOI_Attention_Ratio_[%]</v>
      </c>
      <c r="Q15" t="str">
        <f t="shared" ref="Q15" si="95">"TC07_"&amp;$A14&amp;"wheel_AOI_Attention_Ratio_[%]"</f>
        <v>TC07_51wheel_AOI_Attention_Ratio_[%]</v>
      </c>
      <c r="R15">
        <f t="shared" ref="R15:AF15" si="96">HLOOKUP(C15,$AG$1:$AKB$107,$B14,FALSE)</f>
        <v>70.600999999999999</v>
      </c>
      <c r="S15">
        <f t="shared" si="96"/>
        <v>0</v>
      </c>
      <c r="T15">
        <f t="shared" si="96"/>
        <v>62.978000000000002</v>
      </c>
      <c r="U15">
        <f t="shared" si="96"/>
        <v>31.687000000000001</v>
      </c>
      <c r="V15">
        <f t="shared" si="96"/>
        <v>0</v>
      </c>
      <c r="W15">
        <f t="shared" si="96"/>
        <v>74.335999999999999</v>
      </c>
      <c r="X15">
        <f t="shared" si="96"/>
        <v>55.807000000000002</v>
      </c>
      <c r="Y15">
        <f t="shared" si="96"/>
        <v>21.527000000000001</v>
      </c>
      <c r="Z15">
        <f t="shared" si="96"/>
        <v>18.061</v>
      </c>
      <c r="AA15">
        <f t="shared" si="96"/>
        <v>0</v>
      </c>
      <c r="AB15">
        <f t="shared" si="96"/>
        <v>74.375</v>
      </c>
      <c r="AC15">
        <f t="shared" si="96"/>
        <v>62.966000000000001</v>
      </c>
      <c r="AD15">
        <f t="shared" si="96"/>
        <v>20.756</v>
      </c>
      <c r="AE15">
        <f t="shared" si="96"/>
        <v>8.3520000000000003</v>
      </c>
      <c r="AF15">
        <f t="shared" si="96"/>
        <v>0</v>
      </c>
      <c r="AG15">
        <v>70.600999999999999</v>
      </c>
      <c r="AX15">
        <v>31.687000000000001</v>
      </c>
      <c r="BA15">
        <v>62.978000000000002</v>
      </c>
      <c r="GP15">
        <v>74.335999999999999</v>
      </c>
      <c r="HG15">
        <v>18.061</v>
      </c>
      <c r="HI15">
        <v>55.807000000000002</v>
      </c>
      <c r="HJ15">
        <v>21.527000000000001</v>
      </c>
      <c r="MY15">
        <v>74.375</v>
      </c>
      <c r="NP15">
        <v>8.3520000000000003</v>
      </c>
      <c r="NR15">
        <v>62.966000000000001</v>
      </c>
      <c r="NS15">
        <v>20.756</v>
      </c>
    </row>
    <row r="16" spans="1:527" x14ac:dyDescent="0.25">
      <c r="A16" s="1">
        <v>52</v>
      </c>
      <c r="B16">
        <v>17</v>
      </c>
    </row>
    <row r="17" spans="1:415" x14ac:dyDescent="0.25">
      <c r="A17" s="1" t="s">
        <v>1223</v>
      </c>
      <c r="C17" t="str">
        <f t="shared" ref="C17" si="97">"TC01__Duration_[s]"</f>
        <v>TC01__Duration_[s]</v>
      </c>
      <c r="D17" t="str">
        <f t="shared" ref="D17" si="98">"TC01_"&amp;$A16&amp;"surt_AOI_Attention_Ratio_[%]"</f>
        <v>TC01_52surt_AOI_Attention_Ratio_[%]</v>
      </c>
      <c r="E17" t="str">
        <f t="shared" ref="E17" si="99">"TC01_"&amp;$A16&amp;"street_AOI_Attention_Ratio_[%]"</f>
        <v>TC01_52street_AOI_Attention_Ratio_[%]</v>
      </c>
      <c r="F17" t="str">
        <f t="shared" ref="F17" si="100">"TC01_"&amp;$A16&amp;"ic_AOI_Attention_Ratio_[%]"</f>
        <v>TC01_52ic_AOI_Attention_Ratio_[%]</v>
      </c>
      <c r="G17" t="str">
        <f t="shared" ref="G17" si="101">"TC01_"&amp;$A16&amp;"wheel_AOI_Attention_Ratio_[%]"</f>
        <v>TC01_52wheel_AOI_Attention_Ratio_[%]</v>
      </c>
      <c r="H17" t="str">
        <f t="shared" ref="H17" si="102">"TC04__Duration_[s]"</f>
        <v>TC04__Duration_[s]</v>
      </c>
      <c r="I17" t="str">
        <f t="shared" ref="I17" si="103">"TC04_"&amp;$A16&amp;"Surt_AOI_Attention_Ratio_[%]"</f>
        <v>TC04_52Surt_AOI_Attention_Ratio_[%]</v>
      </c>
      <c r="J17" t="str">
        <f t="shared" ref="J17" si="104">"TC04_"&amp;$A16&amp;"street_AOI_Attention_Ratio_[%]"</f>
        <v>TC04_52street_AOI_Attention_Ratio_[%]</v>
      </c>
      <c r="K17" t="str">
        <f t="shared" ref="K17" si="105">"TC04_"&amp;$A16&amp;"ic_AOI_Attention_Ratio_[%]"</f>
        <v>TC04_52ic_AOI_Attention_Ratio_[%]</v>
      </c>
      <c r="L17" t="str">
        <f t="shared" ref="L17" si="106">"TC04_"&amp;$A16&amp;"wheel_AOI_Attention_Ratio_[%]"</f>
        <v>TC04_52wheel_AOI_Attention_Ratio_[%]</v>
      </c>
      <c r="M17" t="str">
        <f t="shared" ref="M17" si="107">"TC07__Duration_[s]"</f>
        <v>TC07__Duration_[s]</v>
      </c>
      <c r="N17" t="str">
        <f t="shared" ref="N17" si="108">"TC07_"&amp;$A16&amp;"Surt_AOI_Attention_Ratio_[%]"</f>
        <v>TC07_52Surt_AOI_Attention_Ratio_[%]</v>
      </c>
      <c r="O17" t="str">
        <f t="shared" ref="O17" si="109">"TC07_"&amp;$A16&amp;"street_AOI_Attention_Ratio_[%]"</f>
        <v>TC07_52street_AOI_Attention_Ratio_[%]</v>
      </c>
      <c r="P17" t="str">
        <f t="shared" ref="P17" si="110">"TC07_"&amp;$A16&amp;"ic_AOI_Attention_Ratio_[%]"</f>
        <v>TC07_52ic_AOI_Attention_Ratio_[%]</v>
      </c>
      <c r="Q17" t="str">
        <f t="shared" ref="Q17" si="111">"TC07_"&amp;$A16&amp;"wheel_AOI_Attention_Ratio_[%]"</f>
        <v>TC07_52wheel_AOI_Attention_Ratio_[%]</v>
      </c>
      <c r="R17">
        <f t="shared" ref="R17:AF17" si="112">HLOOKUP(C17,$AG$1:$AKB$107,$B16,FALSE)</f>
        <v>70.494</v>
      </c>
      <c r="S17">
        <f t="shared" si="112"/>
        <v>0</v>
      </c>
      <c r="T17">
        <f t="shared" si="112"/>
        <v>71.754999999999995</v>
      </c>
      <c r="U17">
        <f t="shared" si="112"/>
        <v>21.367999999999999</v>
      </c>
      <c r="V17">
        <f t="shared" si="112"/>
        <v>0</v>
      </c>
      <c r="W17">
        <f t="shared" si="112"/>
        <v>74.846999999999994</v>
      </c>
      <c r="X17">
        <f t="shared" si="112"/>
        <v>41.96</v>
      </c>
      <c r="Y17">
        <f t="shared" si="112"/>
        <v>36.259</v>
      </c>
      <c r="Z17">
        <f t="shared" si="112"/>
        <v>16.388000000000002</v>
      </c>
      <c r="AA17">
        <f t="shared" si="112"/>
        <v>0</v>
      </c>
      <c r="AB17">
        <f t="shared" si="112"/>
        <v>74.186000000000007</v>
      </c>
      <c r="AC17">
        <f t="shared" si="112"/>
        <v>0</v>
      </c>
      <c r="AD17">
        <f t="shared" si="112"/>
        <v>63.268999999999998</v>
      </c>
      <c r="AE17">
        <f t="shared" si="112"/>
        <v>29.984999999999999</v>
      </c>
      <c r="AF17">
        <f t="shared" si="112"/>
        <v>0</v>
      </c>
      <c r="AG17">
        <v>70.494</v>
      </c>
      <c r="BD17">
        <v>21.367999999999999</v>
      </c>
      <c r="BE17">
        <v>71.754999999999995</v>
      </c>
      <c r="GP17">
        <v>74.846999999999994</v>
      </c>
      <c r="HK17">
        <v>41.96</v>
      </c>
      <c r="HM17">
        <v>16.388000000000002</v>
      </c>
      <c r="HN17">
        <v>36.259</v>
      </c>
      <c r="MY17">
        <v>74.186000000000007</v>
      </c>
      <c r="NV17">
        <v>29.984999999999999</v>
      </c>
      <c r="NW17">
        <v>63.268999999999998</v>
      </c>
    </row>
    <row r="18" spans="1:415" x14ac:dyDescent="0.25">
      <c r="A18" s="1">
        <v>53</v>
      </c>
      <c r="B18">
        <v>19</v>
      </c>
    </row>
    <row r="19" spans="1:415" x14ac:dyDescent="0.25">
      <c r="A19" s="1" t="s">
        <v>1224</v>
      </c>
      <c r="C19" t="str">
        <f t="shared" ref="C19" si="113">"TC01__Duration_[s]"</f>
        <v>TC01__Duration_[s]</v>
      </c>
      <c r="D19" t="str">
        <f t="shared" ref="D19" si="114">"TC01_"&amp;$A18&amp;"surt_AOI_Attention_Ratio_[%]"</f>
        <v>TC01_53surt_AOI_Attention_Ratio_[%]</v>
      </c>
      <c r="E19" t="str">
        <f t="shared" ref="E19" si="115">"TC01_"&amp;$A18&amp;"street_AOI_Attention_Ratio_[%]"</f>
        <v>TC01_53street_AOI_Attention_Ratio_[%]</v>
      </c>
      <c r="F19" t="str">
        <f t="shared" ref="F19" si="116">"TC01_"&amp;$A18&amp;"ic_AOI_Attention_Ratio_[%]"</f>
        <v>TC01_53ic_AOI_Attention_Ratio_[%]</v>
      </c>
      <c r="G19" t="str">
        <f t="shared" ref="G19" si="117">"TC01_"&amp;$A18&amp;"wheel_AOI_Attention_Ratio_[%]"</f>
        <v>TC01_53wheel_AOI_Attention_Ratio_[%]</v>
      </c>
      <c r="H19" t="str">
        <f t="shared" ref="H19" si="118">"TC04__Duration_[s]"</f>
        <v>TC04__Duration_[s]</v>
      </c>
      <c r="I19" t="str">
        <f t="shared" ref="I19" si="119">"TC04_"&amp;$A18&amp;"Surt_AOI_Attention_Ratio_[%]"</f>
        <v>TC04_53Surt_AOI_Attention_Ratio_[%]</v>
      </c>
      <c r="J19" t="str">
        <f t="shared" ref="J19" si="120">"TC04_"&amp;$A18&amp;"street_AOI_Attention_Ratio_[%]"</f>
        <v>TC04_53street_AOI_Attention_Ratio_[%]</v>
      </c>
      <c r="K19" t="str">
        <f t="shared" ref="K19" si="121">"TC04_"&amp;$A18&amp;"ic_AOI_Attention_Ratio_[%]"</f>
        <v>TC04_53ic_AOI_Attention_Ratio_[%]</v>
      </c>
      <c r="L19" t="str">
        <f t="shared" ref="L19" si="122">"TC04_"&amp;$A18&amp;"wheel_AOI_Attention_Ratio_[%]"</f>
        <v>TC04_53wheel_AOI_Attention_Ratio_[%]</v>
      </c>
      <c r="M19" t="str">
        <f t="shared" ref="M19" si="123">"TC07__Duration_[s]"</f>
        <v>TC07__Duration_[s]</v>
      </c>
      <c r="N19" t="str">
        <f t="shared" ref="N19" si="124">"TC07_"&amp;$A18&amp;"Surt_AOI_Attention_Ratio_[%]"</f>
        <v>TC07_53Surt_AOI_Attention_Ratio_[%]</v>
      </c>
      <c r="O19" t="str">
        <f t="shared" ref="O19" si="125">"TC07_"&amp;$A18&amp;"street_AOI_Attention_Ratio_[%]"</f>
        <v>TC07_53street_AOI_Attention_Ratio_[%]</v>
      </c>
      <c r="P19" t="str">
        <f t="shared" ref="P19" si="126">"TC07_"&amp;$A18&amp;"ic_AOI_Attention_Ratio_[%]"</f>
        <v>TC07_53ic_AOI_Attention_Ratio_[%]</v>
      </c>
      <c r="Q19" t="str">
        <f t="shared" ref="Q19" si="127">"TC07_"&amp;$A18&amp;"wheel_AOI_Attention_Ratio_[%]"</f>
        <v>TC07_53wheel_AOI_Attention_Ratio_[%]</v>
      </c>
      <c r="R19">
        <f t="shared" ref="R19:AF19" si="128">HLOOKUP(C19,$AG$1:$AKB$107,$B18,FALSE)</f>
        <v>71.911000000000001</v>
      </c>
      <c r="S19">
        <f t="shared" si="128"/>
        <v>0</v>
      </c>
      <c r="T19">
        <f t="shared" si="128"/>
        <v>55.209000000000003</v>
      </c>
      <c r="U19">
        <f t="shared" si="128"/>
        <v>22.465</v>
      </c>
      <c r="V19">
        <f t="shared" si="128"/>
        <v>0.26400000000000001</v>
      </c>
      <c r="W19">
        <f t="shared" si="128"/>
        <v>74.918000000000006</v>
      </c>
      <c r="X19">
        <f t="shared" si="128"/>
        <v>5.07</v>
      </c>
      <c r="Y19">
        <f t="shared" si="128"/>
        <v>61.633000000000003</v>
      </c>
      <c r="Z19">
        <f t="shared" si="128"/>
        <v>4.931</v>
      </c>
      <c r="AA19">
        <f t="shared" si="128"/>
        <v>0.21099999999999999</v>
      </c>
      <c r="AB19">
        <f t="shared" si="128"/>
        <v>75.031000000000006</v>
      </c>
      <c r="AC19">
        <f t="shared" si="128"/>
        <v>24.581</v>
      </c>
      <c r="AD19">
        <f t="shared" si="128"/>
        <v>32.024999999999999</v>
      </c>
      <c r="AE19">
        <f t="shared" si="128"/>
        <v>1.7010000000000001</v>
      </c>
      <c r="AF19">
        <f t="shared" si="128"/>
        <v>0</v>
      </c>
      <c r="AG19">
        <v>71.911000000000001</v>
      </c>
      <c r="BF19">
        <v>0.26400000000000001</v>
      </c>
      <c r="BG19">
        <v>22.465</v>
      </c>
      <c r="BH19">
        <v>55.209000000000003</v>
      </c>
      <c r="GP19">
        <v>74.918000000000006</v>
      </c>
      <c r="HO19">
        <v>0.21099999999999999</v>
      </c>
      <c r="HP19">
        <v>4.931</v>
      </c>
      <c r="HQ19">
        <v>61.633000000000003</v>
      </c>
      <c r="HR19">
        <v>5.07</v>
      </c>
      <c r="MY19">
        <v>75.031000000000006</v>
      </c>
      <c r="NY19">
        <v>1.7010000000000001</v>
      </c>
      <c r="NZ19">
        <v>32.024999999999999</v>
      </c>
      <c r="OA19">
        <v>24.581</v>
      </c>
    </row>
    <row r="20" spans="1:415" x14ac:dyDescent="0.25">
      <c r="A20" s="1">
        <v>54</v>
      </c>
      <c r="B20">
        <v>21</v>
      </c>
    </row>
    <row r="21" spans="1:415" x14ac:dyDescent="0.25">
      <c r="A21" s="1" t="s">
        <v>1225</v>
      </c>
      <c r="C21" t="str">
        <f t="shared" ref="C21" si="129">"TC01__Duration_[s]"</f>
        <v>TC01__Duration_[s]</v>
      </c>
      <c r="D21" t="str">
        <f t="shared" ref="D21" si="130">"TC01_"&amp;$A20&amp;"surt_AOI_Attention_Ratio_[%]"</f>
        <v>TC01_54surt_AOI_Attention_Ratio_[%]</v>
      </c>
      <c r="E21" t="str">
        <f t="shared" ref="E21" si="131">"TC01_"&amp;$A20&amp;"street_AOI_Attention_Ratio_[%]"</f>
        <v>TC01_54street_AOI_Attention_Ratio_[%]</v>
      </c>
      <c r="F21" t="str">
        <f t="shared" ref="F21" si="132">"TC01_"&amp;$A20&amp;"ic_AOI_Attention_Ratio_[%]"</f>
        <v>TC01_54ic_AOI_Attention_Ratio_[%]</v>
      </c>
      <c r="G21" t="str">
        <f t="shared" ref="G21" si="133">"TC01_"&amp;$A20&amp;"wheel_AOI_Attention_Ratio_[%]"</f>
        <v>TC01_54wheel_AOI_Attention_Ratio_[%]</v>
      </c>
      <c r="H21" t="str">
        <f t="shared" ref="H21" si="134">"TC04__Duration_[s]"</f>
        <v>TC04__Duration_[s]</v>
      </c>
      <c r="I21" t="str">
        <f t="shared" ref="I21" si="135">"TC04_"&amp;$A20&amp;"Surt_AOI_Attention_Ratio_[%]"</f>
        <v>TC04_54Surt_AOI_Attention_Ratio_[%]</v>
      </c>
      <c r="J21" t="str">
        <f t="shared" ref="J21" si="136">"TC04_"&amp;$A20&amp;"street_AOI_Attention_Ratio_[%]"</f>
        <v>TC04_54street_AOI_Attention_Ratio_[%]</v>
      </c>
      <c r="K21" t="str">
        <f t="shared" ref="K21" si="137">"TC04_"&amp;$A20&amp;"ic_AOI_Attention_Ratio_[%]"</f>
        <v>TC04_54ic_AOI_Attention_Ratio_[%]</v>
      </c>
      <c r="L21" t="str">
        <f t="shared" ref="L21" si="138">"TC04_"&amp;$A20&amp;"wheel_AOI_Attention_Ratio_[%]"</f>
        <v>TC04_54wheel_AOI_Attention_Ratio_[%]</v>
      </c>
      <c r="M21" t="str">
        <f t="shared" ref="M21" si="139">"TC07__Duration_[s]"</f>
        <v>TC07__Duration_[s]</v>
      </c>
      <c r="N21" t="str">
        <f t="shared" ref="N21" si="140">"TC07_"&amp;$A20&amp;"Surt_AOI_Attention_Ratio_[%]"</f>
        <v>TC07_54Surt_AOI_Attention_Ratio_[%]</v>
      </c>
      <c r="O21" t="str">
        <f t="shared" ref="O21" si="141">"TC07_"&amp;$A20&amp;"street_AOI_Attention_Ratio_[%]"</f>
        <v>TC07_54street_AOI_Attention_Ratio_[%]</v>
      </c>
      <c r="P21" t="str">
        <f t="shared" ref="P21" si="142">"TC07_"&amp;$A20&amp;"ic_AOI_Attention_Ratio_[%]"</f>
        <v>TC07_54ic_AOI_Attention_Ratio_[%]</v>
      </c>
      <c r="Q21" t="str">
        <f t="shared" ref="Q21" si="143">"TC07_"&amp;$A20&amp;"wheel_AOI_Attention_Ratio_[%]"</f>
        <v>TC07_54wheel_AOI_Attention_Ratio_[%]</v>
      </c>
      <c r="R21">
        <f t="shared" ref="R21:AF21" si="144">HLOOKUP(C21,$AG$1:$AKB$107,$B20,FALSE)</f>
        <v>68.269000000000005</v>
      </c>
      <c r="S21">
        <f t="shared" si="144"/>
        <v>1.1719999999999999</v>
      </c>
      <c r="T21">
        <f t="shared" si="144"/>
        <v>33.829000000000001</v>
      </c>
      <c r="U21">
        <f t="shared" si="144"/>
        <v>47.505000000000003</v>
      </c>
      <c r="V21">
        <f t="shared" si="144"/>
        <v>2.8479999999999999</v>
      </c>
      <c r="W21">
        <f t="shared" si="144"/>
        <v>74.700999999999993</v>
      </c>
      <c r="X21">
        <f t="shared" si="144"/>
        <v>67.974999999999994</v>
      </c>
      <c r="Y21">
        <f t="shared" si="144"/>
        <v>21.774999999999999</v>
      </c>
      <c r="Z21">
        <f t="shared" si="144"/>
        <v>5.9210000000000003</v>
      </c>
      <c r="AA21">
        <f t="shared" si="144"/>
        <v>0</v>
      </c>
      <c r="AB21">
        <f t="shared" si="144"/>
        <v>74.087000000000003</v>
      </c>
      <c r="AC21">
        <f t="shared" si="144"/>
        <v>0</v>
      </c>
      <c r="AD21">
        <f t="shared" si="144"/>
        <v>66.747</v>
      </c>
      <c r="AE21">
        <f t="shared" si="144"/>
        <v>28.446000000000002</v>
      </c>
      <c r="AF21">
        <f t="shared" si="144"/>
        <v>0</v>
      </c>
      <c r="AG21">
        <v>68.269000000000005</v>
      </c>
      <c r="BJ21">
        <v>2.8479999999999999</v>
      </c>
      <c r="BK21">
        <v>1.1719999999999999</v>
      </c>
      <c r="BL21">
        <v>47.505000000000003</v>
      </c>
      <c r="BM21">
        <v>33.829000000000001</v>
      </c>
      <c r="GP21">
        <v>74.700999999999993</v>
      </c>
      <c r="HT21">
        <v>67.974999999999994</v>
      </c>
      <c r="HU21">
        <v>5.9210000000000003</v>
      </c>
      <c r="HV21">
        <v>21.774999999999999</v>
      </c>
      <c r="MY21">
        <v>74.087000000000003</v>
      </c>
      <c r="OD21">
        <v>28.446000000000002</v>
      </c>
      <c r="OE21">
        <v>66.747</v>
      </c>
    </row>
    <row r="22" spans="1:415" x14ac:dyDescent="0.25">
      <c r="A22" s="1">
        <v>55</v>
      </c>
      <c r="B22">
        <v>23</v>
      </c>
    </row>
    <row r="23" spans="1:415" x14ac:dyDescent="0.25">
      <c r="A23" s="1" t="s">
        <v>1226</v>
      </c>
      <c r="C23" t="str">
        <f t="shared" ref="C23" si="145">"TC01__Duration_[s]"</f>
        <v>TC01__Duration_[s]</v>
      </c>
      <c r="D23" t="str">
        <f t="shared" ref="D23" si="146">"TC01_"&amp;$A22&amp;"surt_AOI_Attention_Ratio_[%]"</f>
        <v>TC01_55surt_AOI_Attention_Ratio_[%]</v>
      </c>
      <c r="E23" t="str">
        <f t="shared" ref="E23" si="147">"TC01_"&amp;$A22&amp;"street_AOI_Attention_Ratio_[%]"</f>
        <v>TC01_55street_AOI_Attention_Ratio_[%]</v>
      </c>
      <c r="F23" t="str">
        <f t="shared" ref="F23" si="148">"TC01_"&amp;$A22&amp;"ic_AOI_Attention_Ratio_[%]"</f>
        <v>TC01_55ic_AOI_Attention_Ratio_[%]</v>
      </c>
      <c r="G23" t="str">
        <f t="shared" ref="G23" si="149">"TC01_"&amp;$A22&amp;"wheel_AOI_Attention_Ratio_[%]"</f>
        <v>TC01_55wheel_AOI_Attention_Ratio_[%]</v>
      </c>
      <c r="H23" t="str">
        <f t="shared" ref="H23" si="150">"TC04__Duration_[s]"</f>
        <v>TC04__Duration_[s]</v>
      </c>
      <c r="I23" t="str">
        <f t="shared" ref="I23" si="151">"TC04_"&amp;$A22&amp;"Surt_AOI_Attention_Ratio_[%]"</f>
        <v>TC04_55Surt_AOI_Attention_Ratio_[%]</v>
      </c>
      <c r="J23" t="str">
        <f t="shared" ref="J23" si="152">"TC04_"&amp;$A22&amp;"street_AOI_Attention_Ratio_[%]"</f>
        <v>TC04_55street_AOI_Attention_Ratio_[%]</v>
      </c>
      <c r="K23" t="str">
        <f t="shared" ref="K23" si="153">"TC04_"&amp;$A22&amp;"ic_AOI_Attention_Ratio_[%]"</f>
        <v>TC04_55ic_AOI_Attention_Ratio_[%]</v>
      </c>
      <c r="L23" t="str">
        <f t="shared" ref="L23" si="154">"TC04_"&amp;$A22&amp;"wheel_AOI_Attention_Ratio_[%]"</f>
        <v>TC04_55wheel_AOI_Attention_Ratio_[%]</v>
      </c>
      <c r="M23" t="str">
        <f t="shared" ref="M23" si="155">"TC07__Duration_[s]"</f>
        <v>TC07__Duration_[s]</v>
      </c>
      <c r="N23" t="str">
        <f t="shared" ref="N23" si="156">"TC07_"&amp;$A22&amp;"Surt_AOI_Attention_Ratio_[%]"</f>
        <v>TC07_55Surt_AOI_Attention_Ratio_[%]</v>
      </c>
      <c r="O23" t="str">
        <f t="shared" ref="O23" si="157">"TC07_"&amp;$A22&amp;"street_AOI_Attention_Ratio_[%]"</f>
        <v>TC07_55street_AOI_Attention_Ratio_[%]</v>
      </c>
      <c r="P23" t="str">
        <f t="shared" ref="P23" si="158">"TC07_"&amp;$A22&amp;"ic_AOI_Attention_Ratio_[%]"</f>
        <v>TC07_55ic_AOI_Attention_Ratio_[%]</v>
      </c>
      <c r="Q23" t="str">
        <f t="shared" ref="Q23" si="159">"TC07_"&amp;$A22&amp;"wheel_AOI_Attention_Ratio_[%]"</f>
        <v>TC07_55wheel_AOI_Attention_Ratio_[%]</v>
      </c>
      <c r="R23">
        <f t="shared" ref="R23:AF23" si="160">HLOOKUP(C23,$AG$1:$AKB$107,$B22,FALSE)</f>
        <v>75.861999999999995</v>
      </c>
      <c r="S23">
        <f t="shared" si="160"/>
        <v>0</v>
      </c>
      <c r="T23">
        <f t="shared" si="160"/>
        <v>4.173</v>
      </c>
      <c r="U23">
        <f t="shared" si="160"/>
        <v>9.1460000000000008</v>
      </c>
      <c r="V23">
        <f t="shared" si="160"/>
        <v>4.2000000000000003E-2</v>
      </c>
      <c r="W23">
        <f t="shared" si="160"/>
        <v>85.87</v>
      </c>
      <c r="X23">
        <f t="shared" si="160"/>
        <v>0.193</v>
      </c>
      <c r="Y23">
        <f t="shared" si="160"/>
        <v>7.8339999999999996</v>
      </c>
      <c r="Z23">
        <f t="shared" si="160"/>
        <v>24.140999999999998</v>
      </c>
      <c r="AA23">
        <f t="shared" si="160"/>
        <v>1.179</v>
      </c>
      <c r="AB23">
        <f t="shared" si="160"/>
        <v>82.2</v>
      </c>
      <c r="AC23">
        <f t="shared" si="160"/>
        <v>0</v>
      </c>
      <c r="AD23">
        <f t="shared" si="160"/>
        <v>14.957000000000001</v>
      </c>
      <c r="AE23">
        <f t="shared" si="160"/>
        <v>23.635999999999999</v>
      </c>
      <c r="AF23">
        <f t="shared" si="160"/>
        <v>1.107</v>
      </c>
      <c r="AG23">
        <v>75.861999999999995</v>
      </c>
      <c r="BN23">
        <v>4.2000000000000003E-2</v>
      </c>
      <c r="BO23">
        <v>9.1460000000000008</v>
      </c>
      <c r="BP23">
        <v>4.173</v>
      </c>
      <c r="GP23">
        <v>85.87</v>
      </c>
      <c r="HW23">
        <v>1.179</v>
      </c>
      <c r="HX23">
        <v>24.140999999999998</v>
      </c>
      <c r="HY23">
        <v>7.8339999999999996</v>
      </c>
      <c r="HZ23">
        <v>0.193</v>
      </c>
      <c r="MY23">
        <v>82.2</v>
      </c>
      <c r="OF23">
        <v>1.107</v>
      </c>
      <c r="OG23">
        <v>23.635999999999999</v>
      </c>
      <c r="OH23">
        <v>14.957000000000001</v>
      </c>
    </row>
    <row r="24" spans="1:415" x14ac:dyDescent="0.25">
      <c r="A24" s="1">
        <v>56</v>
      </c>
      <c r="B24">
        <v>25</v>
      </c>
    </row>
    <row r="25" spans="1:415" x14ac:dyDescent="0.25">
      <c r="A25" s="1" t="s">
        <v>1227</v>
      </c>
      <c r="C25" t="str">
        <f t="shared" ref="C25" si="161">"TC01__Duration_[s]"</f>
        <v>TC01__Duration_[s]</v>
      </c>
      <c r="D25" t="str">
        <f t="shared" ref="D25" si="162">"TC01_"&amp;$A24&amp;"surt_AOI_Attention_Ratio_[%]"</f>
        <v>TC01_56surt_AOI_Attention_Ratio_[%]</v>
      </c>
      <c r="E25" t="str">
        <f t="shared" ref="E25" si="163">"TC01_"&amp;$A24&amp;"street_AOI_Attention_Ratio_[%]"</f>
        <v>TC01_56street_AOI_Attention_Ratio_[%]</v>
      </c>
      <c r="F25" t="str">
        <f t="shared" ref="F25" si="164">"TC01_"&amp;$A24&amp;"ic_AOI_Attention_Ratio_[%]"</f>
        <v>TC01_56ic_AOI_Attention_Ratio_[%]</v>
      </c>
      <c r="G25" t="str">
        <f t="shared" ref="G25" si="165">"TC01_"&amp;$A24&amp;"wheel_AOI_Attention_Ratio_[%]"</f>
        <v>TC01_56wheel_AOI_Attention_Ratio_[%]</v>
      </c>
      <c r="H25" t="str">
        <f t="shared" ref="H25" si="166">"TC04__Duration_[s]"</f>
        <v>TC04__Duration_[s]</v>
      </c>
      <c r="I25" t="str">
        <f t="shared" ref="I25" si="167">"TC04_"&amp;$A24&amp;"Surt_AOI_Attention_Ratio_[%]"</f>
        <v>TC04_56Surt_AOI_Attention_Ratio_[%]</v>
      </c>
      <c r="J25" t="str">
        <f t="shared" ref="J25" si="168">"TC04_"&amp;$A24&amp;"street_AOI_Attention_Ratio_[%]"</f>
        <v>TC04_56street_AOI_Attention_Ratio_[%]</v>
      </c>
      <c r="K25" t="str">
        <f t="shared" ref="K25" si="169">"TC04_"&amp;$A24&amp;"ic_AOI_Attention_Ratio_[%]"</f>
        <v>TC04_56ic_AOI_Attention_Ratio_[%]</v>
      </c>
      <c r="L25" t="str">
        <f t="shared" ref="L25" si="170">"TC04_"&amp;$A24&amp;"wheel_AOI_Attention_Ratio_[%]"</f>
        <v>TC04_56wheel_AOI_Attention_Ratio_[%]</v>
      </c>
      <c r="M25" t="str">
        <f t="shared" ref="M25" si="171">"TC07__Duration_[s]"</f>
        <v>TC07__Duration_[s]</v>
      </c>
      <c r="N25" t="str">
        <f t="shared" ref="N25" si="172">"TC07_"&amp;$A24&amp;"Surt_AOI_Attention_Ratio_[%]"</f>
        <v>TC07_56Surt_AOI_Attention_Ratio_[%]</v>
      </c>
      <c r="O25" t="str">
        <f t="shared" ref="O25" si="173">"TC07_"&amp;$A24&amp;"street_AOI_Attention_Ratio_[%]"</f>
        <v>TC07_56street_AOI_Attention_Ratio_[%]</v>
      </c>
      <c r="P25" t="str">
        <f t="shared" ref="P25" si="174">"TC07_"&amp;$A24&amp;"ic_AOI_Attention_Ratio_[%]"</f>
        <v>TC07_56ic_AOI_Attention_Ratio_[%]</v>
      </c>
      <c r="Q25" t="str">
        <f t="shared" ref="Q25" si="175">"TC07_"&amp;$A24&amp;"wheel_AOI_Attention_Ratio_[%]"</f>
        <v>TC07_56wheel_AOI_Attention_Ratio_[%]</v>
      </c>
      <c r="R25">
        <f t="shared" ref="R25:AF25" si="176">HLOOKUP(C25,$AG$1:$AKB$107,$B24,FALSE)</f>
        <v>53.786000000000001</v>
      </c>
      <c r="S25">
        <f t="shared" si="176"/>
        <v>0</v>
      </c>
      <c r="T25">
        <f t="shared" si="176"/>
        <v>3.7559999999999998</v>
      </c>
      <c r="U25">
        <f t="shared" si="176"/>
        <v>7.2709999999999999</v>
      </c>
      <c r="V25">
        <f t="shared" si="176"/>
        <v>0.71</v>
      </c>
      <c r="W25">
        <f t="shared" si="176"/>
        <v>70.257000000000005</v>
      </c>
      <c r="X25">
        <f t="shared" si="176"/>
        <v>0</v>
      </c>
      <c r="Y25">
        <f t="shared" si="176"/>
        <v>4.68</v>
      </c>
      <c r="Z25">
        <f t="shared" si="176"/>
        <v>11.586</v>
      </c>
      <c r="AA25">
        <f t="shared" si="176"/>
        <v>0</v>
      </c>
      <c r="AB25">
        <f t="shared" si="176"/>
        <v>75.185000000000002</v>
      </c>
      <c r="AC25">
        <f t="shared" si="176"/>
        <v>1.036</v>
      </c>
      <c r="AD25">
        <f t="shared" si="176"/>
        <v>3.2909999999999999</v>
      </c>
      <c r="AE25">
        <f t="shared" si="176"/>
        <v>6.4630000000000001</v>
      </c>
      <c r="AF25">
        <f t="shared" si="176"/>
        <v>0</v>
      </c>
      <c r="AG25">
        <v>53.786000000000001</v>
      </c>
      <c r="BR25">
        <v>0.71</v>
      </c>
      <c r="BS25">
        <v>7.2709999999999999</v>
      </c>
      <c r="BT25">
        <v>3.7559999999999998</v>
      </c>
      <c r="GP25">
        <v>70.257000000000005</v>
      </c>
      <c r="IB25">
        <v>11.586</v>
      </c>
      <c r="IC25">
        <v>4.68</v>
      </c>
      <c r="MY25">
        <v>75.185000000000002</v>
      </c>
      <c r="OK25">
        <v>6.4630000000000001</v>
      </c>
      <c r="OL25">
        <v>3.2909999999999999</v>
      </c>
      <c r="OM25">
        <v>1.036</v>
      </c>
    </row>
    <row r="26" spans="1:415" x14ac:dyDescent="0.25">
      <c r="A26" s="1">
        <v>57</v>
      </c>
      <c r="B26">
        <v>27</v>
      </c>
    </row>
    <row r="27" spans="1:415" x14ac:dyDescent="0.25">
      <c r="A27" s="1" t="s">
        <v>1228</v>
      </c>
      <c r="C27" t="str">
        <f t="shared" ref="C27" si="177">"TC01__Duration_[s]"</f>
        <v>TC01__Duration_[s]</v>
      </c>
      <c r="D27" t="str">
        <f t="shared" ref="D27" si="178">"TC01_"&amp;$A26&amp;"surt_AOI_Attention_Ratio_[%]"</f>
        <v>TC01_57surt_AOI_Attention_Ratio_[%]</v>
      </c>
      <c r="E27" t="str">
        <f t="shared" ref="E27" si="179">"TC01_"&amp;$A26&amp;"street_AOI_Attention_Ratio_[%]"</f>
        <v>TC01_57street_AOI_Attention_Ratio_[%]</v>
      </c>
      <c r="F27" t="str">
        <f t="shared" ref="F27" si="180">"TC01_"&amp;$A26&amp;"ic_AOI_Attention_Ratio_[%]"</f>
        <v>TC01_57ic_AOI_Attention_Ratio_[%]</v>
      </c>
      <c r="G27" t="str">
        <f t="shared" ref="G27" si="181">"TC01_"&amp;$A26&amp;"wheel_AOI_Attention_Ratio_[%]"</f>
        <v>TC01_57wheel_AOI_Attention_Ratio_[%]</v>
      </c>
      <c r="H27" t="str">
        <f t="shared" ref="H27" si="182">"TC04__Duration_[s]"</f>
        <v>TC04__Duration_[s]</v>
      </c>
      <c r="I27" t="str">
        <f t="shared" ref="I27" si="183">"TC04_"&amp;$A26&amp;"Surt_AOI_Attention_Ratio_[%]"</f>
        <v>TC04_57Surt_AOI_Attention_Ratio_[%]</v>
      </c>
      <c r="J27" t="str">
        <f t="shared" ref="J27" si="184">"TC04_"&amp;$A26&amp;"street_AOI_Attention_Ratio_[%]"</f>
        <v>TC04_57street_AOI_Attention_Ratio_[%]</v>
      </c>
      <c r="K27" t="str">
        <f t="shared" ref="K27" si="185">"TC04_"&amp;$A26&amp;"ic_AOI_Attention_Ratio_[%]"</f>
        <v>TC04_57ic_AOI_Attention_Ratio_[%]</v>
      </c>
      <c r="L27" t="str">
        <f t="shared" ref="L27" si="186">"TC04_"&amp;$A26&amp;"wheel_AOI_Attention_Ratio_[%]"</f>
        <v>TC04_57wheel_AOI_Attention_Ratio_[%]</v>
      </c>
      <c r="M27" t="str">
        <f t="shared" ref="M27" si="187">"TC07__Duration_[s]"</f>
        <v>TC07__Duration_[s]</v>
      </c>
      <c r="N27" t="str">
        <f t="shared" ref="N27" si="188">"TC07_"&amp;$A26&amp;"Surt_AOI_Attention_Ratio_[%]"</f>
        <v>TC07_57Surt_AOI_Attention_Ratio_[%]</v>
      </c>
      <c r="O27" t="str">
        <f t="shared" ref="O27" si="189">"TC07_"&amp;$A26&amp;"street_AOI_Attention_Ratio_[%]"</f>
        <v>TC07_57street_AOI_Attention_Ratio_[%]</v>
      </c>
      <c r="P27" t="str">
        <f t="shared" ref="P27" si="190">"TC07_"&amp;$A26&amp;"ic_AOI_Attention_Ratio_[%]"</f>
        <v>TC07_57ic_AOI_Attention_Ratio_[%]</v>
      </c>
      <c r="Q27" t="str">
        <f t="shared" ref="Q27" si="191">"TC07_"&amp;$A26&amp;"wheel_AOI_Attention_Ratio_[%]"</f>
        <v>TC07_57wheel_AOI_Attention_Ratio_[%]</v>
      </c>
      <c r="R27">
        <f t="shared" ref="R27:AF27" si="192">HLOOKUP(C27,$AG$1:$AKB$107,$B26,FALSE)</f>
        <v>71.837999999999994</v>
      </c>
      <c r="S27">
        <f t="shared" si="192"/>
        <v>0</v>
      </c>
      <c r="T27">
        <f t="shared" si="192"/>
        <v>18.890999999999998</v>
      </c>
      <c r="U27">
        <f t="shared" si="192"/>
        <v>14.811</v>
      </c>
      <c r="V27">
        <f t="shared" si="192"/>
        <v>0</v>
      </c>
      <c r="W27">
        <f t="shared" si="192"/>
        <v>75.248000000000005</v>
      </c>
      <c r="X27">
        <f t="shared" si="192"/>
        <v>0</v>
      </c>
      <c r="Y27">
        <f t="shared" si="192"/>
        <v>62.25</v>
      </c>
      <c r="Z27">
        <f t="shared" si="192"/>
        <v>33.590000000000003</v>
      </c>
      <c r="AA27">
        <f t="shared" si="192"/>
        <v>2.9260000000000002</v>
      </c>
      <c r="AB27">
        <f t="shared" si="192"/>
        <v>75.096999999999994</v>
      </c>
      <c r="AC27">
        <f t="shared" si="192"/>
        <v>57.405999999999999</v>
      </c>
      <c r="AD27">
        <f t="shared" si="192"/>
        <v>14.38</v>
      </c>
      <c r="AE27">
        <f t="shared" si="192"/>
        <v>3.472</v>
      </c>
      <c r="AF27">
        <f t="shared" si="192"/>
        <v>0</v>
      </c>
      <c r="AG27">
        <v>71.837999999999994</v>
      </c>
      <c r="BX27">
        <v>18.890999999999998</v>
      </c>
      <c r="BY27">
        <v>14.811</v>
      </c>
      <c r="GP27">
        <v>75.248000000000005</v>
      </c>
      <c r="IE27">
        <v>2.9260000000000002</v>
      </c>
      <c r="IG27">
        <v>62.25</v>
      </c>
      <c r="IH27">
        <v>33.590000000000003</v>
      </c>
      <c r="MY27">
        <v>75.096999999999994</v>
      </c>
      <c r="OO27">
        <v>57.405999999999999</v>
      </c>
      <c r="OP27">
        <v>14.38</v>
      </c>
      <c r="OQ27">
        <v>3.472</v>
      </c>
    </row>
    <row r="28" spans="1:415" x14ac:dyDescent="0.25">
      <c r="A28" s="1">
        <v>58</v>
      </c>
      <c r="B28">
        <v>29</v>
      </c>
    </row>
    <row r="29" spans="1:415" x14ac:dyDescent="0.25">
      <c r="A29" s="1" t="s">
        <v>1229</v>
      </c>
      <c r="C29" t="str">
        <f t="shared" ref="C29" si="193">"TC01__Duration_[s]"</f>
        <v>TC01__Duration_[s]</v>
      </c>
      <c r="D29" t="str">
        <f t="shared" ref="D29" si="194">"TC01_"&amp;$A28&amp;"surt_AOI_Attention_Ratio_[%]"</f>
        <v>TC01_58surt_AOI_Attention_Ratio_[%]</v>
      </c>
      <c r="E29" t="str">
        <f t="shared" ref="E29" si="195">"TC01_"&amp;$A28&amp;"street_AOI_Attention_Ratio_[%]"</f>
        <v>TC01_58street_AOI_Attention_Ratio_[%]</v>
      </c>
      <c r="F29" t="str">
        <f t="shared" ref="F29" si="196">"TC01_"&amp;$A28&amp;"ic_AOI_Attention_Ratio_[%]"</f>
        <v>TC01_58ic_AOI_Attention_Ratio_[%]</v>
      </c>
      <c r="G29" t="str">
        <f t="shared" ref="G29" si="197">"TC01_"&amp;$A28&amp;"wheel_AOI_Attention_Ratio_[%]"</f>
        <v>TC01_58wheel_AOI_Attention_Ratio_[%]</v>
      </c>
      <c r="H29" t="str">
        <f t="shared" ref="H29" si="198">"TC04__Duration_[s]"</f>
        <v>TC04__Duration_[s]</v>
      </c>
      <c r="I29" t="str">
        <f t="shared" ref="I29" si="199">"TC04_"&amp;$A28&amp;"Surt_AOI_Attention_Ratio_[%]"</f>
        <v>TC04_58Surt_AOI_Attention_Ratio_[%]</v>
      </c>
      <c r="J29" t="str">
        <f t="shared" ref="J29" si="200">"TC04_"&amp;$A28&amp;"street_AOI_Attention_Ratio_[%]"</f>
        <v>TC04_58street_AOI_Attention_Ratio_[%]</v>
      </c>
      <c r="K29" t="str">
        <f t="shared" ref="K29" si="201">"TC04_"&amp;$A28&amp;"ic_AOI_Attention_Ratio_[%]"</f>
        <v>TC04_58ic_AOI_Attention_Ratio_[%]</v>
      </c>
      <c r="L29" t="str">
        <f t="shared" ref="L29" si="202">"TC04_"&amp;$A28&amp;"wheel_AOI_Attention_Ratio_[%]"</f>
        <v>TC04_58wheel_AOI_Attention_Ratio_[%]</v>
      </c>
      <c r="M29" t="str">
        <f t="shared" ref="M29" si="203">"TC07__Duration_[s]"</f>
        <v>TC07__Duration_[s]</v>
      </c>
      <c r="N29" t="str">
        <f t="shared" ref="N29" si="204">"TC07_"&amp;$A28&amp;"Surt_AOI_Attention_Ratio_[%]"</f>
        <v>TC07_58Surt_AOI_Attention_Ratio_[%]</v>
      </c>
      <c r="O29" t="str">
        <f t="shared" ref="O29" si="205">"TC07_"&amp;$A28&amp;"street_AOI_Attention_Ratio_[%]"</f>
        <v>TC07_58street_AOI_Attention_Ratio_[%]</v>
      </c>
      <c r="P29" t="str">
        <f t="shared" ref="P29" si="206">"TC07_"&amp;$A28&amp;"ic_AOI_Attention_Ratio_[%]"</f>
        <v>TC07_58ic_AOI_Attention_Ratio_[%]</v>
      </c>
      <c r="Q29" t="str">
        <f t="shared" ref="Q29" si="207">"TC07_"&amp;$A28&amp;"wheel_AOI_Attention_Ratio_[%]"</f>
        <v>TC07_58wheel_AOI_Attention_Ratio_[%]</v>
      </c>
      <c r="R29">
        <f t="shared" ref="R29:AF29" si="208">HLOOKUP(C29,$AG$1:$AKB$107,$B28,FALSE)</f>
        <v>71.843999999999994</v>
      </c>
      <c r="S29">
        <f t="shared" si="208"/>
        <v>0</v>
      </c>
      <c r="T29">
        <f t="shared" si="208"/>
        <v>35.899000000000001</v>
      </c>
      <c r="U29">
        <f t="shared" si="208"/>
        <v>50.82</v>
      </c>
      <c r="V29">
        <f t="shared" si="208"/>
        <v>0</v>
      </c>
      <c r="W29">
        <f t="shared" si="208"/>
        <v>72.703999999999994</v>
      </c>
      <c r="X29">
        <f t="shared" si="208"/>
        <v>0</v>
      </c>
      <c r="Y29">
        <f t="shared" si="208"/>
        <v>42.991</v>
      </c>
      <c r="Z29">
        <f t="shared" si="208"/>
        <v>36.637999999999998</v>
      </c>
      <c r="AA29">
        <f t="shared" si="208"/>
        <v>2.5680000000000001</v>
      </c>
      <c r="AB29">
        <f t="shared" si="208"/>
        <v>74.2</v>
      </c>
      <c r="AC29">
        <f t="shared" si="208"/>
        <v>0</v>
      </c>
      <c r="AD29">
        <f t="shared" si="208"/>
        <v>24.943000000000001</v>
      </c>
      <c r="AE29">
        <f t="shared" si="208"/>
        <v>65.930000000000007</v>
      </c>
      <c r="AF29">
        <f t="shared" si="208"/>
        <v>0</v>
      </c>
      <c r="AG29">
        <v>71.843999999999994</v>
      </c>
      <c r="CA29">
        <v>50.82</v>
      </c>
      <c r="CB29">
        <v>35.899000000000001</v>
      </c>
      <c r="GP29">
        <v>72.703999999999994</v>
      </c>
      <c r="II29">
        <v>2.5680000000000001</v>
      </c>
      <c r="IJ29">
        <v>36.637999999999998</v>
      </c>
      <c r="IK29">
        <v>42.991</v>
      </c>
      <c r="MY29">
        <v>74.2</v>
      </c>
      <c r="OS29">
        <v>65.930000000000007</v>
      </c>
      <c r="OT29">
        <v>24.943000000000001</v>
      </c>
    </row>
    <row r="30" spans="1:415" x14ac:dyDescent="0.25">
      <c r="A30" s="24" t="s">
        <v>1265</v>
      </c>
      <c r="B30">
        <v>31</v>
      </c>
    </row>
    <row r="31" spans="1:415" x14ac:dyDescent="0.25">
      <c r="A31" s="1" t="s">
        <v>1230</v>
      </c>
      <c r="C31" t="str">
        <f t="shared" ref="C31" si="209">"TC01__Duration_[s]"</f>
        <v>TC01__Duration_[s]</v>
      </c>
      <c r="D31" t="str">
        <f t="shared" ref="D31" si="210">"TC01_"&amp;$A30&amp;"surt_AOI_Attention_Ratio_[%]"</f>
        <v>TC01_05surt_AOI_Attention_Ratio_[%]</v>
      </c>
      <c r="E31" t="str">
        <f t="shared" ref="E31" si="211">"TC01_"&amp;$A30&amp;"street_AOI_Attention_Ratio_[%]"</f>
        <v>TC01_05street_AOI_Attention_Ratio_[%]</v>
      </c>
      <c r="F31" t="str">
        <f t="shared" ref="F31" si="212">"TC01_"&amp;$A30&amp;"ic_AOI_Attention_Ratio_[%]"</f>
        <v>TC01_05ic_AOI_Attention_Ratio_[%]</v>
      </c>
      <c r="G31" t="str">
        <f t="shared" ref="G31" si="213">"TC01_"&amp;$A30&amp;"wheel_AOI_Attention_Ratio_[%]"</f>
        <v>TC01_05wheel_AOI_Attention_Ratio_[%]</v>
      </c>
      <c r="H31" t="str">
        <f t="shared" ref="H31" si="214">"TC04__Duration_[s]"</f>
        <v>TC04__Duration_[s]</v>
      </c>
      <c r="I31" t="str">
        <f t="shared" ref="I31" si="215">"TC04_"&amp;$A30&amp;"Surt_AOI_Attention_Ratio_[%]"</f>
        <v>TC04_05Surt_AOI_Attention_Ratio_[%]</v>
      </c>
      <c r="J31" t="str">
        <f t="shared" ref="J31" si="216">"TC04_"&amp;$A30&amp;"street_AOI_Attention_Ratio_[%]"</f>
        <v>TC04_05street_AOI_Attention_Ratio_[%]</v>
      </c>
      <c r="K31" t="str">
        <f t="shared" ref="K31" si="217">"TC04_"&amp;$A30&amp;"ic_AOI_Attention_Ratio_[%]"</f>
        <v>TC04_05ic_AOI_Attention_Ratio_[%]</v>
      </c>
      <c r="L31" t="str">
        <f t="shared" ref="L31" si="218">"TC04_"&amp;$A30&amp;"wheel_AOI_Attention_Ratio_[%]"</f>
        <v>TC04_05wheel_AOI_Attention_Ratio_[%]</v>
      </c>
      <c r="M31" t="str">
        <f t="shared" ref="M31" si="219">"TC07__Duration_[s]"</f>
        <v>TC07__Duration_[s]</v>
      </c>
      <c r="N31" t="str">
        <f t="shared" ref="N31" si="220">"TC07_"&amp;$A30&amp;"Surt_AOI_Attention_Ratio_[%]"</f>
        <v>TC07_05Surt_AOI_Attention_Ratio_[%]</v>
      </c>
      <c r="O31" t="str">
        <f t="shared" ref="O31" si="221">"TC07_"&amp;$A30&amp;"street_AOI_Attention_Ratio_[%]"</f>
        <v>TC07_05street_AOI_Attention_Ratio_[%]</v>
      </c>
      <c r="P31" t="str">
        <f t="shared" ref="P31" si="222">"TC07_"&amp;$A30&amp;"ic_AOI_Attention_Ratio_[%]"</f>
        <v>TC07_05ic_AOI_Attention_Ratio_[%]</v>
      </c>
      <c r="Q31" t="str">
        <f t="shared" ref="Q31" si="223">"TC07_"&amp;$A30&amp;"wheel_AOI_Attention_Ratio_[%]"</f>
        <v>TC07_05wheel_AOI_Attention_Ratio_[%]</v>
      </c>
      <c r="R31">
        <f t="shared" ref="R31:AF31" si="224">HLOOKUP(C31,$AG$1:$AKB$107,$B30,FALSE)</f>
        <v>69.897000000000006</v>
      </c>
      <c r="S31">
        <f t="shared" si="224"/>
        <v>1.302</v>
      </c>
      <c r="T31">
        <f t="shared" si="224"/>
        <v>21.693000000000001</v>
      </c>
      <c r="U31">
        <f t="shared" si="224"/>
        <v>1.667</v>
      </c>
      <c r="V31">
        <f t="shared" si="224"/>
        <v>2.1219999999999999</v>
      </c>
      <c r="W31">
        <f t="shared" si="224"/>
        <v>75.23</v>
      </c>
      <c r="X31">
        <f t="shared" si="224"/>
        <v>87.623000000000005</v>
      </c>
      <c r="Y31">
        <f t="shared" si="224"/>
        <v>0.77400000000000002</v>
      </c>
      <c r="Z31">
        <f t="shared" si="224"/>
        <v>0.90700000000000003</v>
      </c>
      <c r="AA31">
        <f t="shared" si="224"/>
        <v>0</v>
      </c>
      <c r="AB31">
        <f t="shared" si="224"/>
        <v>75.167000000000002</v>
      </c>
      <c r="AC31">
        <f t="shared" si="224"/>
        <v>0</v>
      </c>
      <c r="AD31">
        <f t="shared" si="224"/>
        <v>77.558000000000007</v>
      </c>
      <c r="AE31">
        <f t="shared" si="224"/>
        <v>9.0410000000000004</v>
      </c>
      <c r="AF31">
        <f t="shared" si="224"/>
        <v>0</v>
      </c>
      <c r="AG31">
        <v>69.897000000000006</v>
      </c>
      <c r="CD31">
        <v>2.1219999999999999</v>
      </c>
      <c r="CE31">
        <v>1.667</v>
      </c>
      <c r="CF31">
        <v>1.302</v>
      </c>
      <c r="CG31">
        <v>21.693000000000001</v>
      </c>
      <c r="GP31">
        <v>75.23</v>
      </c>
      <c r="IN31">
        <v>0.90700000000000003</v>
      </c>
      <c r="IO31">
        <v>87.623000000000005</v>
      </c>
      <c r="IP31">
        <v>0.77400000000000002</v>
      </c>
      <c r="MY31">
        <v>75.167000000000002</v>
      </c>
      <c r="OW31">
        <v>9.0410000000000004</v>
      </c>
      <c r="OY31">
        <v>77.558000000000007</v>
      </c>
    </row>
    <row r="32" spans="1:415" x14ac:dyDescent="0.25">
      <c r="A32" s="24" t="s">
        <v>672</v>
      </c>
      <c r="B32">
        <v>33</v>
      </c>
    </row>
    <row r="33" spans="1:447" x14ac:dyDescent="0.25">
      <c r="A33" s="1" t="s">
        <v>1231</v>
      </c>
      <c r="C33" t="str">
        <f t="shared" ref="C33" si="225">"TC01__Duration_[s]"</f>
        <v>TC01__Duration_[s]</v>
      </c>
      <c r="D33" t="str">
        <f t="shared" ref="D33" si="226">"TC01_"&amp;$A32&amp;"surt_AOI_Attention_Ratio_[%]"</f>
        <v>TC01_06surt_AOI_Attention_Ratio_[%]</v>
      </c>
      <c r="E33" t="str">
        <f t="shared" ref="E33" si="227">"TC01_"&amp;$A32&amp;"street_AOI_Attention_Ratio_[%]"</f>
        <v>TC01_06street_AOI_Attention_Ratio_[%]</v>
      </c>
      <c r="F33" t="str">
        <f t="shared" ref="F33" si="228">"TC01_"&amp;$A32&amp;"ic_AOI_Attention_Ratio_[%]"</f>
        <v>TC01_06ic_AOI_Attention_Ratio_[%]</v>
      </c>
      <c r="G33" t="str">
        <f t="shared" ref="G33" si="229">"TC01_"&amp;$A32&amp;"wheel_AOI_Attention_Ratio_[%]"</f>
        <v>TC01_06wheel_AOI_Attention_Ratio_[%]</v>
      </c>
      <c r="H33" t="str">
        <f t="shared" ref="H33" si="230">"TC04__Duration_[s]"</f>
        <v>TC04__Duration_[s]</v>
      </c>
      <c r="I33" t="str">
        <f t="shared" ref="I33" si="231">"TC04_"&amp;$A32&amp;"Surt_AOI_Attention_Ratio_[%]"</f>
        <v>TC04_06Surt_AOI_Attention_Ratio_[%]</v>
      </c>
      <c r="J33" t="str">
        <f t="shared" ref="J33" si="232">"TC04_"&amp;$A32&amp;"street_AOI_Attention_Ratio_[%]"</f>
        <v>TC04_06street_AOI_Attention_Ratio_[%]</v>
      </c>
      <c r="K33" t="str">
        <f t="shared" ref="K33" si="233">"TC04_"&amp;$A32&amp;"ic_AOI_Attention_Ratio_[%]"</f>
        <v>TC04_06ic_AOI_Attention_Ratio_[%]</v>
      </c>
      <c r="L33" t="str">
        <f t="shared" ref="L33" si="234">"TC04_"&amp;$A32&amp;"wheel_AOI_Attention_Ratio_[%]"</f>
        <v>TC04_06wheel_AOI_Attention_Ratio_[%]</v>
      </c>
      <c r="M33" t="str">
        <f t="shared" ref="M33" si="235">"TC07__Duration_[s]"</f>
        <v>TC07__Duration_[s]</v>
      </c>
      <c r="N33" t="str">
        <f t="shared" ref="N33" si="236">"TC07_"&amp;$A32&amp;"Surt_AOI_Attention_Ratio_[%]"</f>
        <v>TC07_06Surt_AOI_Attention_Ratio_[%]</v>
      </c>
      <c r="O33" t="str">
        <f t="shared" ref="O33" si="237">"TC07_"&amp;$A32&amp;"street_AOI_Attention_Ratio_[%]"</f>
        <v>TC07_06street_AOI_Attention_Ratio_[%]</v>
      </c>
      <c r="P33" t="str">
        <f t="shared" ref="P33" si="238">"TC07_"&amp;$A32&amp;"ic_AOI_Attention_Ratio_[%]"</f>
        <v>TC07_06ic_AOI_Attention_Ratio_[%]</v>
      </c>
      <c r="Q33" t="str">
        <f t="shared" ref="Q33" si="239">"TC07_"&amp;$A32&amp;"wheel_AOI_Attention_Ratio_[%]"</f>
        <v>TC07_06wheel_AOI_Attention_Ratio_[%]</v>
      </c>
      <c r="R33">
        <f t="shared" ref="R33:AF33" si="240">HLOOKUP(C33,$AG$1:$AKB$107,$B32,FALSE)</f>
        <v>69.552999999999997</v>
      </c>
      <c r="S33">
        <f t="shared" si="240"/>
        <v>0</v>
      </c>
      <c r="T33">
        <f t="shared" si="240"/>
        <v>54.545000000000002</v>
      </c>
      <c r="U33">
        <f t="shared" si="240"/>
        <v>41.546999999999997</v>
      </c>
      <c r="V33">
        <f t="shared" si="240"/>
        <v>0</v>
      </c>
      <c r="W33">
        <f t="shared" si="240"/>
        <v>74.897000000000006</v>
      </c>
      <c r="X33">
        <f t="shared" si="240"/>
        <v>95.63</v>
      </c>
      <c r="Y33">
        <f t="shared" si="240"/>
        <v>2.7570000000000001</v>
      </c>
      <c r="Z33">
        <f t="shared" si="240"/>
        <v>0.46600000000000003</v>
      </c>
      <c r="AA33">
        <f t="shared" si="240"/>
        <v>0</v>
      </c>
      <c r="AB33">
        <f t="shared" si="240"/>
        <v>74.759</v>
      </c>
      <c r="AC33">
        <f t="shared" si="240"/>
        <v>0</v>
      </c>
      <c r="AD33">
        <f t="shared" si="240"/>
        <v>79.114000000000004</v>
      </c>
      <c r="AE33">
        <f t="shared" si="240"/>
        <v>18.109000000000002</v>
      </c>
      <c r="AF33">
        <f t="shared" si="240"/>
        <v>0</v>
      </c>
      <c r="AG33">
        <v>69.552999999999997</v>
      </c>
      <c r="CI33">
        <v>41.546999999999997</v>
      </c>
      <c r="CJ33">
        <v>54.545000000000002</v>
      </c>
      <c r="GP33">
        <v>74.897000000000006</v>
      </c>
      <c r="IR33">
        <v>0.46600000000000003</v>
      </c>
      <c r="IS33">
        <v>2.7570000000000001</v>
      </c>
      <c r="IT33">
        <v>95.63</v>
      </c>
      <c r="MY33">
        <v>74.759</v>
      </c>
      <c r="PA33">
        <v>18.109000000000002</v>
      </c>
      <c r="PB33">
        <v>79.114000000000004</v>
      </c>
    </row>
    <row r="34" spans="1:447" x14ac:dyDescent="0.25">
      <c r="A34" s="24" t="s">
        <v>1264</v>
      </c>
      <c r="B34">
        <v>35</v>
      </c>
    </row>
    <row r="35" spans="1:447" x14ac:dyDescent="0.25">
      <c r="A35" s="1" t="s">
        <v>1232</v>
      </c>
      <c r="C35" t="str">
        <f t="shared" ref="C35" si="241">"TC01__Duration_[s]"</f>
        <v>TC01__Duration_[s]</v>
      </c>
      <c r="D35" t="str">
        <f t="shared" ref="D35" si="242">"TC01_"&amp;$A34&amp;"surt_AOI_Attention_Ratio_[%]"</f>
        <v>TC01_07surt_AOI_Attention_Ratio_[%]</v>
      </c>
      <c r="E35" t="str">
        <f t="shared" ref="E35" si="243">"TC01_"&amp;$A34&amp;"street_AOI_Attention_Ratio_[%]"</f>
        <v>TC01_07street_AOI_Attention_Ratio_[%]</v>
      </c>
      <c r="F35" t="str">
        <f t="shared" ref="F35" si="244">"TC01_"&amp;$A34&amp;"ic_AOI_Attention_Ratio_[%]"</f>
        <v>TC01_07ic_AOI_Attention_Ratio_[%]</v>
      </c>
      <c r="G35" t="str">
        <f t="shared" ref="G35" si="245">"TC01_"&amp;$A34&amp;"wheel_AOI_Attention_Ratio_[%]"</f>
        <v>TC01_07wheel_AOI_Attention_Ratio_[%]</v>
      </c>
      <c r="H35" t="str">
        <f t="shared" ref="H35" si="246">"TC04__Duration_[s]"</f>
        <v>TC04__Duration_[s]</v>
      </c>
      <c r="I35" t="str">
        <f t="shared" ref="I35" si="247">"TC04_"&amp;$A34&amp;"Surt_AOI_Attention_Ratio_[%]"</f>
        <v>TC04_07Surt_AOI_Attention_Ratio_[%]</v>
      </c>
      <c r="J35" t="str">
        <f t="shared" ref="J35" si="248">"TC04_"&amp;$A34&amp;"street_AOI_Attention_Ratio_[%]"</f>
        <v>TC04_07street_AOI_Attention_Ratio_[%]</v>
      </c>
      <c r="K35" t="str">
        <f t="shared" ref="K35" si="249">"TC04_"&amp;$A34&amp;"ic_AOI_Attention_Ratio_[%]"</f>
        <v>TC04_07ic_AOI_Attention_Ratio_[%]</v>
      </c>
      <c r="L35" t="str">
        <f t="shared" ref="L35" si="250">"TC04_"&amp;$A34&amp;"wheel_AOI_Attention_Ratio_[%]"</f>
        <v>TC04_07wheel_AOI_Attention_Ratio_[%]</v>
      </c>
      <c r="M35" t="str">
        <f t="shared" ref="M35" si="251">"TC07__Duration_[s]"</f>
        <v>TC07__Duration_[s]</v>
      </c>
      <c r="N35" t="str">
        <f t="shared" ref="N35" si="252">"TC07_"&amp;$A34&amp;"Surt_AOI_Attention_Ratio_[%]"</f>
        <v>TC07_07Surt_AOI_Attention_Ratio_[%]</v>
      </c>
      <c r="O35" t="str">
        <f t="shared" ref="O35" si="253">"TC07_"&amp;$A34&amp;"street_AOI_Attention_Ratio_[%]"</f>
        <v>TC07_07street_AOI_Attention_Ratio_[%]</v>
      </c>
      <c r="P35" t="str">
        <f t="shared" ref="P35" si="254">"TC07_"&amp;$A34&amp;"ic_AOI_Attention_Ratio_[%]"</f>
        <v>TC07_07ic_AOI_Attention_Ratio_[%]</v>
      </c>
      <c r="Q35" t="str">
        <f t="shared" ref="Q35" si="255">"TC07_"&amp;$A34&amp;"wheel_AOI_Attention_Ratio_[%]"</f>
        <v>TC07_07wheel_AOI_Attention_Ratio_[%]</v>
      </c>
      <c r="R35">
        <f t="shared" ref="R35:AF35" si="256">HLOOKUP(C35,$AG$1:$AKB$107,$B34,FALSE)</f>
        <v>73.498999999999995</v>
      </c>
      <c r="S35">
        <f t="shared" si="256"/>
        <v>0</v>
      </c>
      <c r="T35">
        <f t="shared" si="256"/>
        <v>4.5519999999999996</v>
      </c>
      <c r="U35">
        <f t="shared" si="256"/>
        <v>50.331000000000003</v>
      </c>
      <c r="V35">
        <f t="shared" si="256"/>
        <v>0</v>
      </c>
      <c r="W35">
        <f t="shared" si="256"/>
        <v>76.927999999999997</v>
      </c>
      <c r="X35">
        <f t="shared" si="256"/>
        <v>56.171999999999997</v>
      </c>
      <c r="Y35">
        <f t="shared" si="256"/>
        <v>4.524</v>
      </c>
      <c r="Z35">
        <f t="shared" si="256"/>
        <v>8.2230000000000008</v>
      </c>
      <c r="AA35">
        <f t="shared" si="256"/>
        <v>0</v>
      </c>
      <c r="AB35">
        <f t="shared" si="256"/>
        <v>74.959999999999994</v>
      </c>
      <c r="AC35">
        <f t="shared" si="256"/>
        <v>0</v>
      </c>
      <c r="AD35">
        <f t="shared" si="256"/>
        <v>6.6959999999999997</v>
      </c>
      <c r="AE35">
        <f t="shared" si="256"/>
        <v>17.036000000000001</v>
      </c>
      <c r="AF35">
        <f t="shared" si="256"/>
        <v>0</v>
      </c>
      <c r="AG35">
        <v>73.498999999999995</v>
      </c>
      <c r="CM35">
        <v>50.331000000000003</v>
      </c>
      <c r="CN35">
        <v>4.5519999999999996</v>
      </c>
      <c r="GP35">
        <v>76.927999999999997</v>
      </c>
      <c r="IV35">
        <v>8.2230000000000008</v>
      </c>
      <c r="IW35">
        <v>4.524</v>
      </c>
      <c r="IX35">
        <v>56.171999999999997</v>
      </c>
      <c r="MY35">
        <v>74.959999999999994</v>
      </c>
      <c r="PE35">
        <v>17.036000000000001</v>
      </c>
      <c r="PF35">
        <v>6.6959999999999997</v>
      </c>
    </row>
    <row r="36" spans="1:447" x14ac:dyDescent="0.25">
      <c r="A36" s="24" t="s">
        <v>1263</v>
      </c>
      <c r="B36">
        <v>37</v>
      </c>
    </row>
    <row r="37" spans="1:447" x14ac:dyDescent="0.25">
      <c r="A37" s="1" t="s">
        <v>1233</v>
      </c>
      <c r="C37" t="str">
        <f t="shared" ref="C37" si="257">"TC01__Duration_[s]"</f>
        <v>TC01__Duration_[s]</v>
      </c>
      <c r="D37" t="str">
        <f t="shared" ref="D37" si="258">"TC01_"&amp;$A36&amp;"surt_AOI_Attention_Ratio_[%]"</f>
        <v>TC01_08surt_AOI_Attention_Ratio_[%]</v>
      </c>
      <c r="E37" t="str">
        <f t="shared" ref="E37" si="259">"TC01_"&amp;$A36&amp;"street_AOI_Attention_Ratio_[%]"</f>
        <v>TC01_08street_AOI_Attention_Ratio_[%]</v>
      </c>
      <c r="F37" t="str">
        <f t="shared" ref="F37" si="260">"TC01_"&amp;$A36&amp;"ic_AOI_Attention_Ratio_[%]"</f>
        <v>TC01_08ic_AOI_Attention_Ratio_[%]</v>
      </c>
      <c r="G37" t="str">
        <f t="shared" ref="G37" si="261">"TC01_"&amp;$A36&amp;"wheel_AOI_Attention_Ratio_[%]"</f>
        <v>TC01_08wheel_AOI_Attention_Ratio_[%]</v>
      </c>
      <c r="H37" t="str">
        <f t="shared" ref="H37" si="262">"TC04__Duration_[s]"</f>
        <v>TC04__Duration_[s]</v>
      </c>
      <c r="I37" t="str">
        <f t="shared" ref="I37" si="263">"TC04_"&amp;$A36&amp;"Surt_AOI_Attention_Ratio_[%]"</f>
        <v>TC04_08Surt_AOI_Attention_Ratio_[%]</v>
      </c>
      <c r="J37" t="str">
        <f t="shared" ref="J37" si="264">"TC04_"&amp;$A36&amp;"street_AOI_Attention_Ratio_[%]"</f>
        <v>TC04_08street_AOI_Attention_Ratio_[%]</v>
      </c>
      <c r="K37" t="str">
        <f t="shared" ref="K37" si="265">"TC04_"&amp;$A36&amp;"ic_AOI_Attention_Ratio_[%]"</f>
        <v>TC04_08ic_AOI_Attention_Ratio_[%]</v>
      </c>
      <c r="L37" t="str">
        <f t="shared" ref="L37" si="266">"TC04_"&amp;$A36&amp;"wheel_AOI_Attention_Ratio_[%]"</f>
        <v>TC04_08wheel_AOI_Attention_Ratio_[%]</v>
      </c>
      <c r="M37" t="str">
        <f t="shared" ref="M37" si="267">"TC07__Duration_[s]"</f>
        <v>TC07__Duration_[s]</v>
      </c>
      <c r="N37" t="str">
        <f t="shared" ref="N37" si="268">"TC07_"&amp;$A36&amp;"Surt_AOI_Attention_Ratio_[%]"</f>
        <v>TC07_08Surt_AOI_Attention_Ratio_[%]</v>
      </c>
      <c r="O37" t="str">
        <f t="shared" ref="O37" si="269">"TC07_"&amp;$A36&amp;"street_AOI_Attention_Ratio_[%]"</f>
        <v>TC07_08street_AOI_Attention_Ratio_[%]</v>
      </c>
      <c r="P37" t="str">
        <f t="shared" ref="P37" si="270">"TC07_"&amp;$A36&amp;"ic_AOI_Attention_Ratio_[%]"</f>
        <v>TC07_08ic_AOI_Attention_Ratio_[%]</v>
      </c>
      <c r="Q37" t="str">
        <f t="shared" ref="Q37" si="271">"TC07_"&amp;$A36&amp;"wheel_AOI_Attention_Ratio_[%]"</f>
        <v>TC07_08wheel_AOI_Attention_Ratio_[%]</v>
      </c>
      <c r="R37">
        <f t="shared" ref="R37:AF37" si="272">HLOOKUP(C37,$AG$1:$AKB$107,$B36,FALSE)</f>
        <v>68.92</v>
      </c>
      <c r="S37">
        <f t="shared" si="272"/>
        <v>0.57699999999999996</v>
      </c>
      <c r="T37">
        <f t="shared" si="272"/>
        <v>0.94</v>
      </c>
      <c r="U37">
        <f t="shared" si="272"/>
        <v>21.585999999999999</v>
      </c>
      <c r="V37">
        <f t="shared" si="272"/>
        <v>0.45900000000000002</v>
      </c>
      <c r="W37">
        <f t="shared" si="272"/>
        <v>67.701999999999998</v>
      </c>
      <c r="X37">
        <f t="shared" si="272"/>
        <v>1.21</v>
      </c>
      <c r="Y37">
        <f t="shared" si="272"/>
        <v>0</v>
      </c>
      <c r="Z37">
        <f t="shared" si="272"/>
        <v>3.9279999999999999</v>
      </c>
      <c r="AA37">
        <f t="shared" si="272"/>
        <v>16.901</v>
      </c>
      <c r="AB37">
        <f t="shared" si="272"/>
        <v>69.546000000000006</v>
      </c>
      <c r="AC37">
        <f t="shared" si="272"/>
        <v>0.47299999999999998</v>
      </c>
      <c r="AD37">
        <f t="shared" si="272"/>
        <v>0</v>
      </c>
      <c r="AE37">
        <f t="shared" si="272"/>
        <v>5.0609999999999999</v>
      </c>
      <c r="AF37">
        <f t="shared" si="272"/>
        <v>19.603999999999999</v>
      </c>
      <c r="AG37">
        <v>68.92</v>
      </c>
      <c r="CP37">
        <v>0.45900000000000002</v>
      </c>
      <c r="CQ37">
        <v>21.585999999999999</v>
      </c>
      <c r="CR37">
        <v>0.94</v>
      </c>
      <c r="CS37">
        <v>0.57699999999999996</v>
      </c>
      <c r="GP37">
        <v>67.701999999999998</v>
      </c>
      <c r="IY37">
        <v>16.901</v>
      </c>
      <c r="IZ37">
        <v>3.9279999999999999</v>
      </c>
      <c r="JB37">
        <v>1.21</v>
      </c>
      <c r="MY37">
        <v>69.546000000000006</v>
      </c>
      <c r="PH37">
        <v>19.603999999999999</v>
      </c>
      <c r="PI37">
        <v>5.0609999999999999</v>
      </c>
      <c r="PK37">
        <v>0.47299999999999998</v>
      </c>
    </row>
    <row r="38" spans="1:447" x14ac:dyDescent="0.25">
      <c r="A38" s="24" t="s">
        <v>1262</v>
      </c>
      <c r="B38">
        <v>39</v>
      </c>
    </row>
    <row r="39" spans="1:447" x14ac:dyDescent="0.25">
      <c r="A39" s="1" t="s">
        <v>1234</v>
      </c>
      <c r="C39" t="str">
        <f t="shared" ref="C39" si="273">"TC01__Duration_[s]"</f>
        <v>TC01__Duration_[s]</v>
      </c>
      <c r="D39" t="str">
        <f t="shared" ref="D39" si="274">"TC01_"&amp;$A38&amp;"surt_AOI_Attention_Ratio_[%]"</f>
        <v>TC01_09surt_AOI_Attention_Ratio_[%]</v>
      </c>
      <c r="E39" t="str">
        <f t="shared" ref="E39" si="275">"TC01_"&amp;$A38&amp;"street_AOI_Attention_Ratio_[%]"</f>
        <v>TC01_09street_AOI_Attention_Ratio_[%]</v>
      </c>
      <c r="F39" t="str">
        <f t="shared" ref="F39" si="276">"TC01_"&amp;$A38&amp;"ic_AOI_Attention_Ratio_[%]"</f>
        <v>TC01_09ic_AOI_Attention_Ratio_[%]</v>
      </c>
      <c r="G39" t="str">
        <f t="shared" ref="G39" si="277">"TC01_"&amp;$A38&amp;"wheel_AOI_Attention_Ratio_[%]"</f>
        <v>TC01_09wheel_AOI_Attention_Ratio_[%]</v>
      </c>
      <c r="H39" t="str">
        <f t="shared" ref="H39" si="278">"TC04__Duration_[s]"</f>
        <v>TC04__Duration_[s]</v>
      </c>
      <c r="I39" t="str">
        <f t="shared" ref="I39" si="279">"TC04_"&amp;$A38&amp;"Surt_AOI_Attention_Ratio_[%]"</f>
        <v>TC04_09Surt_AOI_Attention_Ratio_[%]</v>
      </c>
      <c r="J39" t="str">
        <f t="shared" ref="J39" si="280">"TC04_"&amp;$A38&amp;"street_AOI_Attention_Ratio_[%]"</f>
        <v>TC04_09street_AOI_Attention_Ratio_[%]</v>
      </c>
      <c r="K39" t="str">
        <f t="shared" ref="K39" si="281">"TC04_"&amp;$A38&amp;"ic_AOI_Attention_Ratio_[%]"</f>
        <v>TC04_09ic_AOI_Attention_Ratio_[%]</v>
      </c>
      <c r="L39" t="str">
        <f t="shared" ref="L39" si="282">"TC04_"&amp;$A38&amp;"wheel_AOI_Attention_Ratio_[%]"</f>
        <v>TC04_09wheel_AOI_Attention_Ratio_[%]</v>
      </c>
      <c r="M39" t="str">
        <f t="shared" ref="M39" si="283">"TC07__Duration_[s]"</f>
        <v>TC07__Duration_[s]</v>
      </c>
      <c r="N39" t="str">
        <f t="shared" ref="N39" si="284">"TC07_"&amp;$A38&amp;"Surt_AOI_Attention_Ratio_[%]"</f>
        <v>TC07_09Surt_AOI_Attention_Ratio_[%]</v>
      </c>
      <c r="O39" t="str">
        <f t="shared" ref="O39" si="285">"TC07_"&amp;$A38&amp;"street_AOI_Attention_Ratio_[%]"</f>
        <v>TC07_09street_AOI_Attention_Ratio_[%]</v>
      </c>
      <c r="P39" t="str">
        <f t="shared" ref="P39" si="286">"TC07_"&amp;$A38&amp;"ic_AOI_Attention_Ratio_[%]"</f>
        <v>TC07_09ic_AOI_Attention_Ratio_[%]</v>
      </c>
      <c r="Q39" t="str">
        <f t="shared" ref="Q39" si="287">"TC07_"&amp;$A38&amp;"wheel_AOI_Attention_Ratio_[%]"</f>
        <v>TC07_09wheel_AOI_Attention_Ratio_[%]</v>
      </c>
      <c r="R39">
        <f t="shared" ref="R39:AF39" si="288">HLOOKUP(C39,$AG$1:$AKB$107,$B38,FALSE)</f>
        <v>70.870999999999995</v>
      </c>
      <c r="S39">
        <f t="shared" si="288"/>
        <v>2.3E-2</v>
      </c>
      <c r="T39">
        <f t="shared" si="288"/>
        <v>72.394999999999996</v>
      </c>
      <c r="U39">
        <f t="shared" si="288"/>
        <v>24.135000000000002</v>
      </c>
      <c r="V39">
        <f t="shared" si="288"/>
        <v>0</v>
      </c>
      <c r="W39">
        <f t="shared" si="288"/>
        <v>75.048000000000002</v>
      </c>
      <c r="X39">
        <f t="shared" si="288"/>
        <v>71.614999999999995</v>
      </c>
      <c r="Y39">
        <f t="shared" si="288"/>
        <v>16.704000000000001</v>
      </c>
      <c r="Z39">
        <f t="shared" si="288"/>
        <v>8.6460000000000008</v>
      </c>
      <c r="AA39">
        <f t="shared" si="288"/>
        <v>0</v>
      </c>
      <c r="AB39">
        <f t="shared" si="288"/>
        <v>74.668999999999997</v>
      </c>
      <c r="AC39">
        <f t="shared" si="288"/>
        <v>1.6459999999999999</v>
      </c>
      <c r="AD39">
        <f t="shared" si="288"/>
        <v>66.924999999999997</v>
      </c>
      <c r="AE39">
        <f t="shared" si="288"/>
        <v>23.548999999999999</v>
      </c>
      <c r="AF39">
        <f t="shared" si="288"/>
        <v>0.30399999999999999</v>
      </c>
      <c r="AG39">
        <v>70.870999999999995</v>
      </c>
      <c r="CU39">
        <v>24.135000000000002</v>
      </c>
      <c r="CV39">
        <v>72.394999999999996</v>
      </c>
      <c r="CW39">
        <v>2.3E-2</v>
      </c>
      <c r="GP39">
        <v>75.048000000000002</v>
      </c>
      <c r="JD39">
        <v>8.6460000000000008</v>
      </c>
      <c r="JE39">
        <v>16.704000000000001</v>
      </c>
      <c r="JF39">
        <v>71.614999999999995</v>
      </c>
      <c r="MY39">
        <v>74.668999999999997</v>
      </c>
      <c r="PL39">
        <v>0.30399999999999999</v>
      </c>
      <c r="PM39">
        <v>23.548999999999999</v>
      </c>
      <c r="PN39">
        <v>66.924999999999997</v>
      </c>
      <c r="PO39">
        <v>1.6459999999999999</v>
      </c>
    </row>
    <row r="40" spans="1:447" x14ac:dyDescent="0.25">
      <c r="A40" s="1">
        <v>10</v>
      </c>
      <c r="B40">
        <v>41</v>
      </c>
    </row>
    <row r="41" spans="1:447" x14ac:dyDescent="0.25">
      <c r="A41" s="1" t="s">
        <v>1235</v>
      </c>
      <c r="C41" t="str">
        <f t="shared" ref="C41" si="289">"TC01__Duration_[s]"</f>
        <v>TC01__Duration_[s]</v>
      </c>
      <c r="D41" t="str">
        <f t="shared" ref="D41" si="290">"TC01_"&amp;$A40&amp;"surt_AOI_Attention_Ratio_[%]"</f>
        <v>TC01_10surt_AOI_Attention_Ratio_[%]</v>
      </c>
      <c r="E41" t="str">
        <f t="shared" ref="E41" si="291">"TC01_"&amp;$A40&amp;"street_AOI_Attention_Ratio_[%]"</f>
        <v>TC01_10street_AOI_Attention_Ratio_[%]</v>
      </c>
      <c r="F41" t="str">
        <f t="shared" ref="F41" si="292">"TC01_"&amp;$A40&amp;"ic_AOI_Attention_Ratio_[%]"</f>
        <v>TC01_10ic_AOI_Attention_Ratio_[%]</v>
      </c>
      <c r="G41" t="str">
        <f t="shared" ref="G41" si="293">"TC01_"&amp;$A40&amp;"wheel_AOI_Attention_Ratio_[%]"</f>
        <v>TC01_10wheel_AOI_Attention_Ratio_[%]</v>
      </c>
      <c r="H41" t="str">
        <f t="shared" ref="H41" si="294">"TC04__Duration_[s]"</f>
        <v>TC04__Duration_[s]</v>
      </c>
      <c r="I41" t="str">
        <f t="shared" ref="I41" si="295">"TC04_"&amp;$A40&amp;"Surt_AOI_Attention_Ratio_[%]"</f>
        <v>TC04_10Surt_AOI_Attention_Ratio_[%]</v>
      </c>
      <c r="J41" t="str">
        <f t="shared" ref="J41" si="296">"TC04_"&amp;$A40&amp;"street_AOI_Attention_Ratio_[%]"</f>
        <v>TC04_10street_AOI_Attention_Ratio_[%]</v>
      </c>
      <c r="K41" t="str">
        <f t="shared" ref="K41" si="297">"TC04_"&amp;$A40&amp;"ic_AOI_Attention_Ratio_[%]"</f>
        <v>TC04_10ic_AOI_Attention_Ratio_[%]</v>
      </c>
      <c r="L41" t="str">
        <f t="shared" ref="L41" si="298">"TC04_"&amp;$A40&amp;"wheel_AOI_Attention_Ratio_[%]"</f>
        <v>TC04_10wheel_AOI_Attention_Ratio_[%]</v>
      </c>
      <c r="M41" t="str">
        <f t="shared" ref="M41" si="299">"TC07__Duration_[s]"</f>
        <v>TC07__Duration_[s]</v>
      </c>
      <c r="N41" t="str">
        <f t="shared" ref="N41" si="300">"TC07_"&amp;$A40&amp;"Surt_AOI_Attention_Ratio_[%]"</f>
        <v>TC07_10Surt_AOI_Attention_Ratio_[%]</v>
      </c>
      <c r="O41" t="str">
        <f t="shared" ref="O41" si="301">"TC07_"&amp;$A40&amp;"street_AOI_Attention_Ratio_[%]"</f>
        <v>TC07_10street_AOI_Attention_Ratio_[%]</v>
      </c>
      <c r="P41" t="str">
        <f t="shared" ref="P41" si="302">"TC07_"&amp;$A40&amp;"ic_AOI_Attention_Ratio_[%]"</f>
        <v>TC07_10ic_AOI_Attention_Ratio_[%]</v>
      </c>
      <c r="Q41" t="str">
        <f t="shared" ref="Q41" si="303">"TC07_"&amp;$A40&amp;"wheel_AOI_Attention_Ratio_[%]"</f>
        <v>TC07_10wheel_AOI_Attention_Ratio_[%]</v>
      </c>
      <c r="R41">
        <f t="shared" ref="R41:AF41" si="304">HLOOKUP(C41,$AG$1:$AKB$107,$B40,FALSE)</f>
        <v>73.941000000000003</v>
      </c>
      <c r="S41">
        <f t="shared" si="304"/>
        <v>0</v>
      </c>
      <c r="T41">
        <f t="shared" si="304"/>
        <v>64.319000000000003</v>
      </c>
      <c r="U41">
        <f t="shared" si="304"/>
        <v>24.177</v>
      </c>
      <c r="V41">
        <f t="shared" si="304"/>
        <v>0</v>
      </c>
      <c r="W41">
        <f t="shared" si="304"/>
        <v>75.418999999999997</v>
      </c>
      <c r="X41">
        <f t="shared" si="304"/>
        <v>0</v>
      </c>
      <c r="Y41">
        <f t="shared" si="304"/>
        <v>1.411</v>
      </c>
      <c r="Z41">
        <f t="shared" si="304"/>
        <v>26.254999999999999</v>
      </c>
      <c r="AA41">
        <f t="shared" si="304"/>
        <v>0</v>
      </c>
      <c r="AB41">
        <f t="shared" si="304"/>
        <v>74.367000000000004</v>
      </c>
      <c r="AC41">
        <f t="shared" si="304"/>
        <v>0</v>
      </c>
      <c r="AD41">
        <f t="shared" si="304"/>
        <v>23.114999999999998</v>
      </c>
      <c r="AE41">
        <f t="shared" si="304"/>
        <v>44.685000000000002</v>
      </c>
      <c r="AF41">
        <f t="shared" si="304"/>
        <v>0</v>
      </c>
      <c r="AG41">
        <v>73.941000000000003</v>
      </c>
      <c r="CY41">
        <v>24.177</v>
      </c>
      <c r="CZ41">
        <v>64.319000000000003</v>
      </c>
      <c r="GP41">
        <v>75.418999999999997</v>
      </c>
      <c r="JH41">
        <v>26.254999999999999</v>
      </c>
      <c r="JI41">
        <v>1.411</v>
      </c>
      <c r="MY41">
        <v>74.367000000000004</v>
      </c>
      <c r="PQ41">
        <v>44.685000000000002</v>
      </c>
      <c r="PR41">
        <v>23.114999999999998</v>
      </c>
    </row>
    <row r="42" spans="1:447" x14ac:dyDescent="0.25">
      <c r="A42" s="1">
        <v>11</v>
      </c>
      <c r="B42">
        <v>43</v>
      </c>
    </row>
    <row r="43" spans="1:447" x14ac:dyDescent="0.25">
      <c r="A43" s="1" t="s">
        <v>1236</v>
      </c>
      <c r="C43" t="str">
        <f t="shared" ref="C43" si="305">"TC01__Duration_[s]"</f>
        <v>TC01__Duration_[s]</v>
      </c>
      <c r="D43" t="str">
        <f t="shared" ref="D43" si="306">"TC01_"&amp;$A42&amp;"surt_AOI_Attention_Ratio_[%]"</f>
        <v>TC01_11surt_AOI_Attention_Ratio_[%]</v>
      </c>
      <c r="E43" t="str">
        <f t="shared" ref="E43" si="307">"TC01_"&amp;$A42&amp;"street_AOI_Attention_Ratio_[%]"</f>
        <v>TC01_11street_AOI_Attention_Ratio_[%]</v>
      </c>
      <c r="F43" t="str">
        <f t="shared" ref="F43" si="308">"TC01_"&amp;$A42&amp;"ic_AOI_Attention_Ratio_[%]"</f>
        <v>TC01_11ic_AOI_Attention_Ratio_[%]</v>
      </c>
      <c r="G43" t="str">
        <f t="shared" ref="G43" si="309">"TC01_"&amp;$A42&amp;"wheel_AOI_Attention_Ratio_[%]"</f>
        <v>TC01_11wheel_AOI_Attention_Ratio_[%]</v>
      </c>
      <c r="H43" t="str">
        <f t="shared" ref="H43" si="310">"TC04__Duration_[s]"</f>
        <v>TC04__Duration_[s]</v>
      </c>
      <c r="I43" t="str">
        <f t="shared" ref="I43" si="311">"TC04_"&amp;$A42&amp;"Surt_AOI_Attention_Ratio_[%]"</f>
        <v>TC04_11Surt_AOI_Attention_Ratio_[%]</v>
      </c>
      <c r="J43" t="str">
        <f t="shared" ref="J43" si="312">"TC04_"&amp;$A42&amp;"street_AOI_Attention_Ratio_[%]"</f>
        <v>TC04_11street_AOI_Attention_Ratio_[%]</v>
      </c>
      <c r="K43" t="str">
        <f t="shared" ref="K43" si="313">"TC04_"&amp;$A42&amp;"ic_AOI_Attention_Ratio_[%]"</f>
        <v>TC04_11ic_AOI_Attention_Ratio_[%]</v>
      </c>
      <c r="L43" t="str">
        <f t="shared" ref="L43" si="314">"TC04_"&amp;$A42&amp;"wheel_AOI_Attention_Ratio_[%]"</f>
        <v>TC04_11wheel_AOI_Attention_Ratio_[%]</v>
      </c>
      <c r="M43" t="str">
        <f t="shared" ref="M43" si="315">"TC07__Duration_[s]"</f>
        <v>TC07__Duration_[s]</v>
      </c>
      <c r="N43" t="str">
        <f t="shared" ref="N43" si="316">"TC07_"&amp;$A42&amp;"Surt_AOI_Attention_Ratio_[%]"</f>
        <v>TC07_11Surt_AOI_Attention_Ratio_[%]</v>
      </c>
      <c r="O43" t="str">
        <f t="shared" ref="O43" si="317">"TC07_"&amp;$A42&amp;"street_AOI_Attention_Ratio_[%]"</f>
        <v>TC07_11street_AOI_Attention_Ratio_[%]</v>
      </c>
      <c r="P43" t="str">
        <f t="shared" ref="P43" si="318">"TC07_"&amp;$A42&amp;"ic_AOI_Attention_Ratio_[%]"</f>
        <v>TC07_11ic_AOI_Attention_Ratio_[%]</v>
      </c>
      <c r="Q43" t="str">
        <f t="shared" ref="Q43" si="319">"TC07_"&amp;$A42&amp;"wheel_AOI_Attention_Ratio_[%]"</f>
        <v>TC07_11wheel_AOI_Attention_Ratio_[%]</v>
      </c>
      <c r="R43">
        <f t="shared" ref="R43:AF43" si="320">HLOOKUP(C43,$AG$1:$AKB$107,$B42,FALSE)</f>
        <v>72.194000000000003</v>
      </c>
      <c r="S43">
        <f t="shared" si="320"/>
        <v>0</v>
      </c>
      <c r="T43">
        <f t="shared" si="320"/>
        <v>2.3450000000000002</v>
      </c>
      <c r="U43">
        <f t="shared" si="320"/>
        <v>22.824999999999999</v>
      </c>
      <c r="V43">
        <f t="shared" si="320"/>
        <v>0</v>
      </c>
      <c r="W43">
        <f t="shared" si="320"/>
        <v>74.760000000000005</v>
      </c>
      <c r="X43">
        <f t="shared" si="320"/>
        <v>98.742999999999995</v>
      </c>
      <c r="Y43">
        <f t="shared" si="320"/>
        <v>0.17799999999999999</v>
      </c>
      <c r="Z43">
        <f t="shared" si="320"/>
        <v>0</v>
      </c>
      <c r="AA43">
        <f t="shared" si="320"/>
        <v>0</v>
      </c>
      <c r="AB43">
        <f t="shared" si="320"/>
        <v>75.447000000000003</v>
      </c>
      <c r="AC43">
        <f t="shared" si="320"/>
        <v>0</v>
      </c>
      <c r="AD43">
        <f t="shared" si="320"/>
        <v>1.4830000000000001</v>
      </c>
      <c r="AE43">
        <f t="shared" si="320"/>
        <v>13.754</v>
      </c>
      <c r="AF43">
        <f t="shared" si="320"/>
        <v>0</v>
      </c>
      <c r="AG43">
        <v>72.194000000000003</v>
      </c>
      <c r="DC43">
        <v>22.824999999999999</v>
      </c>
      <c r="DD43">
        <v>2.3450000000000002</v>
      </c>
      <c r="GP43">
        <v>74.760000000000005</v>
      </c>
      <c r="JM43">
        <v>0.17799999999999999</v>
      </c>
      <c r="JN43">
        <v>98.742999999999995</v>
      </c>
      <c r="MY43">
        <v>75.447000000000003</v>
      </c>
      <c r="PU43">
        <v>13.754</v>
      </c>
      <c r="PV43">
        <v>1.4830000000000001</v>
      </c>
    </row>
    <row r="44" spans="1:447" x14ac:dyDescent="0.25">
      <c r="A44" s="1">
        <v>12</v>
      </c>
      <c r="B44">
        <v>45</v>
      </c>
    </row>
    <row r="45" spans="1:447" x14ac:dyDescent="0.25">
      <c r="A45" s="1" t="s">
        <v>1237</v>
      </c>
      <c r="C45" t="str">
        <f t="shared" ref="C45" si="321">"TC01__Duration_[s]"</f>
        <v>TC01__Duration_[s]</v>
      </c>
      <c r="D45" t="str">
        <f t="shared" ref="D45" si="322">"TC01_"&amp;$A44&amp;"surt_AOI_Attention_Ratio_[%]"</f>
        <v>TC01_12surt_AOI_Attention_Ratio_[%]</v>
      </c>
      <c r="E45" t="str">
        <f t="shared" ref="E45" si="323">"TC01_"&amp;$A44&amp;"street_AOI_Attention_Ratio_[%]"</f>
        <v>TC01_12street_AOI_Attention_Ratio_[%]</v>
      </c>
      <c r="F45" t="str">
        <f t="shared" ref="F45" si="324">"TC01_"&amp;$A44&amp;"ic_AOI_Attention_Ratio_[%]"</f>
        <v>TC01_12ic_AOI_Attention_Ratio_[%]</v>
      </c>
      <c r="G45" t="str">
        <f t="shared" ref="G45" si="325">"TC01_"&amp;$A44&amp;"wheel_AOI_Attention_Ratio_[%]"</f>
        <v>TC01_12wheel_AOI_Attention_Ratio_[%]</v>
      </c>
      <c r="H45" t="str">
        <f t="shared" ref="H45" si="326">"TC04__Duration_[s]"</f>
        <v>TC04__Duration_[s]</v>
      </c>
      <c r="I45" t="str">
        <f t="shared" ref="I45" si="327">"TC04_"&amp;$A44&amp;"Surt_AOI_Attention_Ratio_[%]"</f>
        <v>TC04_12Surt_AOI_Attention_Ratio_[%]</v>
      </c>
      <c r="J45" t="str">
        <f t="shared" ref="J45" si="328">"TC04_"&amp;$A44&amp;"street_AOI_Attention_Ratio_[%]"</f>
        <v>TC04_12street_AOI_Attention_Ratio_[%]</v>
      </c>
      <c r="K45" t="str">
        <f t="shared" ref="K45" si="329">"TC04_"&amp;$A44&amp;"ic_AOI_Attention_Ratio_[%]"</f>
        <v>TC04_12ic_AOI_Attention_Ratio_[%]</v>
      </c>
      <c r="L45" t="str">
        <f t="shared" ref="L45" si="330">"TC04_"&amp;$A44&amp;"wheel_AOI_Attention_Ratio_[%]"</f>
        <v>TC04_12wheel_AOI_Attention_Ratio_[%]</v>
      </c>
      <c r="M45" t="str">
        <f t="shared" ref="M45" si="331">"TC07__Duration_[s]"</f>
        <v>TC07__Duration_[s]</v>
      </c>
      <c r="N45" t="str">
        <f t="shared" ref="N45" si="332">"TC07_"&amp;$A44&amp;"Surt_AOI_Attention_Ratio_[%]"</f>
        <v>TC07_12Surt_AOI_Attention_Ratio_[%]</v>
      </c>
      <c r="O45" t="str">
        <f t="shared" ref="O45" si="333">"TC07_"&amp;$A44&amp;"street_AOI_Attention_Ratio_[%]"</f>
        <v>TC07_12street_AOI_Attention_Ratio_[%]</v>
      </c>
      <c r="P45" t="str">
        <f t="shared" ref="P45" si="334">"TC07_"&amp;$A44&amp;"ic_AOI_Attention_Ratio_[%]"</f>
        <v>TC07_12ic_AOI_Attention_Ratio_[%]</v>
      </c>
      <c r="Q45" t="str">
        <f t="shared" ref="Q45" si="335">"TC07_"&amp;$A44&amp;"wheel_AOI_Attention_Ratio_[%]"</f>
        <v>TC07_12wheel_AOI_Attention_Ratio_[%]</v>
      </c>
      <c r="R45">
        <f t="shared" ref="R45:AF45" si="336">HLOOKUP(C45,$AG$1:$AKB$107,$B44,FALSE)</f>
        <v>63.505000000000003</v>
      </c>
      <c r="S45">
        <f t="shared" si="336"/>
        <v>0.40600000000000003</v>
      </c>
      <c r="T45">
        <f t="shared" si="336"/>
        <v>83.524000000000001</v>
      </c>
      <c r="U45">
        <f t="shared" si="336"/>
        <v>11.414999999999999</v>
      </c>
      <c r="V45">
        <f t="shared" si="336"/>
        <v>0</v>
      </c>
      <c r="W45">
        <f t="shared" si="336"/>
        <v>74.123000000000005</v>
      </c>
      <c r="X45">
        <f t="shared" si="336"/>
        <v>9.4770000000000003</v>
      </c>
      <c r="Y45">
        <f t="shared" si="336"/>
        <v>57.981000000000002</v>
      </c>
      <c r="Z45">
        <f t="shared" si="336"/>
        <v>5.0049999999999999</v>
      </c>
      <c r="AA45">
        <f t="shared" si="336"/>
        <v>0</v>
      </c>
      <c r="AB45">
        <f t="shared" si="336"/>
        <v>75.106999999999999</v>
      </c>
      <c r="AC45">
        <f t="shared" si="336"/>
        <v>0</v>
      </c>
      <c r="AD45">
        <f t="shared" si="336"/>
        <v>73.566999999999993</v>
      </c>
      <c r="AE45">
        <f t="shared" si="336"/>
        <v>10.757999999999999</v>
      </c>
      <c r="AF45">
        <f t="shared" si="336"/>
        <v>0</v>
      </c>
      <c r="AG45">
        <v>63.505000000000003</v>
      </c>
      <c r="DG45">
        <v>0.40600000000000003</v>
      </c>
      <c r="DH45">
        <v>11.414999999999999</v>
      </c>
      <c r="DI45">
        <v>83.524000000000001</v>
      </c>
      <c r="GP45">
        <v>74.123000000000005</v>
      </c>
      <c r="JP45">
        <v>9.4770000000000003</v>
      </c>
      <c r="JQ45">
        <v>5.0049999999999999</v>
      </c>
      <c r="JR45">
        <v>57.981000000000002</v>
      </c>
      <c r="MY45">
        <v>75.106999999999999</v>
      </c>
      <c r="PZ45">
        <v>10.757999999999999</v>
      </c>
      <c r="QA45">
        <v>73.566999999999993</v>
      </c>
    </row>
    <row r="46" spans="1:447" x14ac:dyDescent="0.25">
      <c r="A46" s="1">
        <v>13</v>
      </c>
      <c r="B46">
        <v>47</v>
      </c>
    </row>
    <row r="47" spans="1:447" x14ac:dyDescent="0.25">
      <c r="A47" s="1" t="s">
        <v>1238</v>
      </c>
      <c r="C47" t="str">
        <f t="shared" ref="C47" si="337">"TC01__Duration_[s]"</f>
        <v>TC01__Duration_[s]</v>
      </c>
      <c r="D47" t="str">
        <f t="shared" ref="D47" si="338">"TC01_"&amp;$A46&amp;"surt_AOI_Attention_Ratio_[%]"</f>
        <v>TC01_13surt_AOI_Attention_Ratio_[%]</v>
      </c>
      <c r="E47" t="str">
        <f t="shared" ref="E47" si="339">"TC01_"&amp;$A46&amp;"street_AOI_Attention_Ratio_[%]"</f>
        <v>TC01_13street_AOI_Attention_Ratio_[%]</v>
      </c>
      <c r="F47" t="str">
        <f t="shared" ref="F47" si="340">"TC01_"&amp;$A46&amp;"ic_AOI_Attention_Ratio_[%]"</f>
        <v>TC01_13ic_AOI_Attention_Ratio_[%]</v>
      </c>
      <c r="G47" t="str">
        <f t="shared" ref="G47" si="341">"TC01_"&amp;$A46&amp;"wheel_AOI_Attention_Ratio_[%]"</f>
        <v>TC01_13wheel_AOI_Attention_Ratio_[%]</v>
      </c>
      <c r="H47" t="str">
        <f t="shared" ref="H47" si="342">"TC04__Duration_[s]"</f>
        <v>TC04__Duration_[s]</v>
      </c>
      <c r="I47" t="str">
        <f t="shared" ref="I47" si="343">"TC04_"&amp;$A46&amp;"Surt_AOI_Attention_Ratio_[%]"</f>
        <v>TC04_13Surt_AOI_Attention_Ratio_[%]</v>
      </c>
      <c r="J47" t="str">
        <f t="shared" ref="J47" si="344">"TC04_"&amp;$A46&amp;"street_AOI_Attention_Ratio_[%]"</f>
        <v>TC04_13street_AOI_Attention_Ratio_[%]</v>
      </c>
      <c r="K47" t="str">
        <f t="shared" ref="K47" si="345">"TC04_"&amp;$A46&amp;"ic_AOI_Attention_Ratio_[%]"</f>
        <v>TC04_13ic_AOI_Attention_Ratio_[%]</v>
      </c>
      <c r="L47" t="str">
        <f t="shared" ref="L47" si="346">"TC04_"&amp;$A46&amp;"wheel_AOI_Attention_Ratio_[%]"</f>
        <v>TC04_13wheel_AOI_Attention_Ratio_[%]</v>
      </c>
      <c r="M47" t="str">
        <f t="shared" ref="M47" si="347">"TC07__Duration_[s]"</f>
        <v>TC07__Duration_[s]</v>
      </c>
      <c r="N47" t="str">
        <f t="shared" ref="N47" si="348">"TC07_"&amp;$A46&amp;"Surt_AOI_Attention_Ratio_[%]"</f>
        <v>TC07_13Surt_AOI_Attention_Ratio_[%]</v>
      </c>
      <c r="O47" t="str">
        <f t="shared" ref="O47" si="349">"TC07_"&amp;$A46&amp;"street_AOI_Attention_Ratio_[%]"</f>
        <v>TC07_13street_AOI_Attention_Ratio_[%]</v>
      </c>
      <c r="P47" t="str">
        <f t="shared" ref="P47" si="350">"TC07_"&amp;$A46&amp;"ic_AOI_Attention_Ratio_[%]"</f>
        <v>TC07_13ic_AOI_Attention_Ratio_[%]</v>
      </c>
      <c r="Q47" t="str">
        <f t="shared" ref="Q47" si="351">"TC07_"&amp;$A46&amp;"wheel_AOI_Attention_Ratio_[%]"</f>
        <v>TC07_13wheel_AOI_Attention_Ratio_[%]</v>
      </c>
      <c r="R47">
        <f t="shared" ref="R47:AF47" si="352">HLOOKUP(C47,$AG$1:$AKB$107,$B46,FALSE)</f>
        <v>70.225999999999999</v>
      </c>
      <c r="S47">
        <f t="shared" si="352"/>
        <v>0</v>
      </c>
      <c r="T47">
        <f t="shared" si="352"/>
        <v>82.100999999999999</v>
      </c>
      <c r="U47">
        <f t="shared" si="352"/>
        <v>15.192</v>
      </c>
      <c r="V47">
        <f t="shared" si="352"/>
        <v>0</v>
      </c>
      <c r="W47">
        <f t="shared" si="352"/>
        <v>75.263000000000005</v>
      </c>
      <c r="X47">
        <f t="shared" si="352"/>
        <v>96.543999999999997</v>
      </c>
      <c r="Y47">
        <f t="shared" si="352"/>
        <v>2.6150000000000002</v>
      </c>
      <c r="Z47">
        <f t="shared" si="352"/>
        <v>0</v>
      </c>
      <c r="AA47">
        <f t="shared" si="352"/>
        <v>0</v>
      </c>
      <c r="AB47">
        <f t="shared" si="352"/>
        <v>74.260999999999996</v>
      </c>
      <c r="AC47">
        <f t="shared" si="352"/>
        <v>54.225999999999999</v>
      </c>
      <c r="AD47">
        <f t="shared" si="352"/>
        <v>9.3699999999999992</v>
      </c>
      <c r="AE47">
        <f t="shared" si="352"/>
        <v>16.422999999999998</v>
      </c>
      <c r="AF47">
        <f t="shared" si="352"/>
        <v>0</v>
      </c>
      <c r="AG47">
        <v>70.225999999999999</v>
      </c>
      <c r="DK47">
        <v>15.192</v>
      </c>
      <c r="DL47">
        <v>82.100999999999999</v>
      </c>
      <c r="GP47">
        <v>75.263000000000005</v>
      </c>
      <c r="JU47">
        <v>2.6150000000000002</v>
      </c>
      <c r="JV47">
        <v>96.543999999999997</v>
      </c>
      <c r="MY47">
        <v>74.260999999999996</v>
      </c>
      <c r="QC47">
        <v>16.422999999999998</v>
      </c>
      <c r="QD47">
        <v>9.3699999999999992</v>
      </c>
      <c r="QE47">
        <v>54.225999999999999</v>
      </c>
    </row>
    <row r="48" spans="1:447" x14ac:dyDescent="0.25">
      <c r="A48" s="1">
        <v>14</v>
      </c>
      <c r="B48">
        <v>49</v>
      </c>
    </row>
    <row r="49" spans="1:478" x14ac:dyDescent="0.25">
      <c r="A49" s="1" t="s">
        <v>1239</v>
      </c>
      <c r="C49" t="str">
        <f t="shared" ref="C49" si="353">"TC01__Duration_[s]"</f>
        <v>TC01__Duration_[s]</v>
      </c>
      <c r="D49" t="str">
        <f t="shared" ref="D49" si="354">"TC01_"&amp;$A48&amp;"surt_AOI_Attention_Ratio_[%]"</f>
        <v>TC01_14surt_AOI_Attention_Ratio_[%]</v>
      </c>
      <c r="E49" t="str">
        <f t="shared" ref="E49" si="355">"TC01_"&amp;$A48&amp;"street_AOI_Attention_Ratio_[%]"</f>
        <v>TC01_14street_AOI_Attention_Ratio_[%]</v>
      </c>
      <c r="F49" t="str">
        <f t="shared" ref="F49" si="356">"TC01_"&amp;$A48&amp;"ic_AOI_Attention_Ratio_[%]"</f>
        <v>TC01_14ic_AOI_Attention_Ratio_[%]</v>
      </c>
      <c r="G49" t="str">
        <f t="shared" ref="G49" si="357">"TC01_"&amp;$A48&amp;"wheel_AOI_Attention_Ratio_[%]"</f>
        <v>TC01_14wheel_AOI_Attention_Ratio_[%]</v>
      </c>
      <c r="H49" t="str">
        <f t="shared" ref="H49" si="358">"TC04__Duration_[s]"</f>
        <v>TC04__Duration_[s]</v>
      </c>
      <c r="I49" t="str">
        <f t="shared" ref="I49" si="359">"TC04_"&amp;$A48&amp;"Surt_AOI_Attention_Ratio_[%]"</f>
        <v>TC04_14Surt_AOI_Attention_Ratio_[%]</v>
      </c>
      <c r="J49" t="str">
        <f t="shared" ref="J49" si="360">"TC04_"&amp;$A48&amp;"street_AOI_Attention_Ratio_[%]"</f>
        <v>TC04_14street_AOI_Attention_Ratio_[%]</v>
      </c>
      <c r="K49" t="str">
        <f t="shared" ref="K49" si="361">"TC04_"&amp;$A48&amp;"ic_AOI_Attention_Ratio_[%]"</f>
        <v>TC04_14ic_AOI_Attention_Ratio_[%]</v>
      </c>
      <c r="L49" t="str">
        <f t="shared" ref="L49" si="362">"TC04_"&amp;$A48&amp;"wheel_AOI_Attention_Ratio_[%]"</f>
        <v>TC04_14wheel_AOI_Attention_Ratio_[%]</v>
      </c>
      <c r="M49" t="str">
        <f t="shared" ref="M49" si="363">"TC07__Duration_[s]"</f>
        <v>TC07__Duration_[s]</v>
      </c>
      <c r="N49" t="str">
        <f t="shared" ref="N49" si="364">"TC07_"&amp;$A48&amp;"Surt_AOI_Attention_Ratio_[%]"</f>
        <v>TC07_14Surt_AOI_Attention_Ratio_[%]</v>
      </c>
      <c r="O49" t="str">
        <f t="shared" ref="O49" si="365">"TC07_"&amp;$A48&amp;"street_AOI_Attention_Ratio_[%]"</f>
        <v>TC07_14street_AOI_Attention_Ratio_[%]</v>
      </c>
      <c r="P49" t="str">
        <f t="shared" ref="P49" si="366">"TC07_"&amp;$A48&amp;"ic_AOI_Attention_Ratio_[%]"</f>
        <v>TC07_14ic_AOI_Attention_Ratio_[%]</v>
      </c>
      <c r="Q49" t="str">
        <f t="shared" ref="Q49" si="367">"TC07_"&amp;$A48&amp;"wheel_AOI_Attention_Ratio_[%]"</f>
        <v>TC07_14wheel_AOI_Attention_Ratio_[%]</v>
      </c>
      <c r="R49">
        <f t="shared" ref="R49:AF49" si="368">HLOOKUP(C49,$AG$1:$AKB$107,$B48,FALSE)</f>
        <v>69.91</v>
      </c>
      <c r="S49">
        <f t="shared" si="368"/>
        <v>0</v>
      </c>
      <c r="T49">
        <f t="shared" si="368"/>
        <v>17.707000000000001</v>
      </c>
      <c r="U49">
        <f t="shared" si="368"/>
        <v>10.946999999999999</v>
      </c>
      <c r="V49">
        <f t="shared" si="368"/>
        <v>0</v>
      </c>
      <c r="W49">
        <f t="shared" si="368"/>
        <v>74.599000000000004</v>
      </c>
      <c r="X49">
        <f t="shared" si="368"/>
        <v>0</v>
      </c>
      <c r="Y49">
        <f t="shared" si="368"/>
        <v>0.29899999999999999</v>
      </c>
      <c r="Z49">
        <f t="shared" si="368"/>
        <v>78.983999999999995</v>
      </c>
      <c r="AA49">
        <f t="shared" si="368"/>
        <v>0</v>
      </c>
      <c r="AB49">
        <f t="shared" si="368"/>
        <v>73.885999999999996</v>
      </c>
      <c r="AC49">
        <f t="shared" si="368"/>
        <v>0.23400000000000001</v>
      </c>
      <c r="AD49">
        <f t="shared" si="368"/>
        <v>0.85</v>
      </c>
      <c r="AE49">
        <f t="shared" si="368"/>
        <v>78.236999999999995</v>
      </c>
      <c r="AF49">
        <f t="shared" si="368"/>
        <v>0</v>
      </c>
      <c r="AG49">
        <v>69.91</v>
      </c>
      <c r="DO49">
        <v>10.946999999999999</v>
      </c>
      <c r="DP49">
        <v>17.707000000000001</v>
      </c>
      <c r="GP49">
        <v>74.599000000000004</v>
      </c>
      <c r="JX49">
        <v>78.983999999999995</v>
      </c>
      <c r="JY49">
        <v>0.29899999999999999</v>
      </c>
      <c r="MY49">
        <v>73.885999999999996</v>
      </c>
      <c r="QG49">
        <v>78.236999999999995</v>
      </c>
      <c r="QH49">
        <v>0.85</v>
      </c>
      <c r="QI49">
        <v>0.23400000000000001</v>
      </c>
    </row>
    <row r="50" spans="1:478" x14ac:dyDescent="0.25">
      <c r="A50" s="1">
        <v>15</v>
      </c>
      <c r="B50">
        <v>51</v>
      </c>
    </row>
    <row r="51" spans="1:478" x14ac:dyDescent="0.25">
      <c r="A51" s="1" t="s">
        <v>1240</v>
      </c>
      <c r="C51" t="str">
        <f t="shared" ref="C51" si="369">"TC01__Duration_[s]"</f>
        <v>TC01__Duration_[s]</v>
      </c>
      <c r="D51" t="str">
        <f t="shared" ref="D51" si="370">"TC01_"&amp;$A50&amp;"surt_AOI_Attention_Ratio_[%]"</f>
        <v>TC01_15surt_AOI_Attention_Ratio_[%]</v>
      </c>
      <c r="E51" t="str">
        <f t="shared" ref="E51" si="371">"TC01_"&amp;$A50&amp;"street_AOI_Attention_Ratio_[%]"</f>
        <v>TC01_15street_AOI_Attention_Ratio_[%]</v>
      </c>
      <c r="F51" t="str">
        <f t="shared" ref="F51" si="372">"TC01_"&amp;$A50&amp;"ic_AOI_Attention_Ratio_[%]"</f>
        <v>TC01_15ic_AOI_Attention_Ratio_[%]</v>
      </c>
      <c r="G51" t="str">
        <f t="shared" ref="G51" si="373">"TC01_"&amp;$A50&amp;"wheel_AOI_Attention_Ratio_[%]"</f>
        <v>TC01_15wheel_AOI_Attention_Ratio_[%]</v>
      </c>
      <c r="H51" t="str">
        <f t="shared" ref="H51" si="374">"TC04__Duration_[s]"</f>
        <v>TC04__Duration_[s]</v>
      </c>
      <c r="I51" t="str">
        <f t="shared" ref="I51" si="375">"TC04_"&amp;$A50&amp;"Surt_AOI_Attention_Ratio_[%]"</f>
        <v>TC04_15Surt_AOI_Attention_Ratio_[%]</v>
      </c>
      <c r="J51" t="str">
        <f t="shared" ref="J51" si="376">"TC04_"&amp;$A50&amp;"street_AOI_Attention_Ratio_[%]"</f>
        <v>TC04_15street_AOI_Attention_Ratio_[%]</v>
      </c>
      <c r="K51" t="str">
        <f t="shared" ref="K51" si="377">"TC04_"&amp;$A50&amp;"ic_AOI_Attention_Ratio_[%]"</f>
        <v>TC04_15ic_AOI_Attention_Ratio_[%]</v>
      </c>
      <c r="L51" t="str">
        <f t="shared" ref="L51" si="378">"TC04_"&amp;$A50&amp;"wheel_AOI_Attention_Ratio_[%]"</f>
        <v>TC04_15wheel_AOI_Attention_Ratio_[%]</v>
      </c>
      <c r="M51" t="str">
        <f t="shared" ref="M51" si="379">"TC07__Duration_[s]"</f>
        <v>TC07__Duration_[s]</v>
      </c>
      <c r="N51" t="str">
        <f t="shared" ref="N51" si="380">"TC07_"&amp;$A50&amp;"Surt_AOI_Attention_Ratio_[%]"</f>
        <v>TC07_15Surt_AOI_Attention_Ratio_[%]</v>
      </c>
      <c r="O51" t="str">
        <f t="shared" ref="O51" si="381">"TC07_"&amp;$A50&amp;"street_AOI_Attention_Ratio_[%]"</f>
        <v>TC07_15street_AOI_Attention_Ratio_[%]</v>
      </c>
      <c r="P51" t="str">
        <f t="shared" ref="P51" si="382">"TC07_"&amp;$A50&amp;"ic_AOI_Attention_Ratio_[%]"</f>
        <v>TC07_15ic_AOI_Attention_Ratio_[%]</v>
      </c>
      <c r="Q51" t="str">
        <f t="shared" ref="Q51" si="383">"TC07_"&amp;$A50&amp;"wheel_AOI_Attention_Ratio_[%]"</f>
        <v>TC07_15wheel_AOI_Attention_Ratio_[%]</v>
      </c>
      <c r="R51">
        <f t="shared" ref="R51:AF51" si="384">HLOOKUP(C51,$AG$1:$AKB$107,$B50,FALSE)</f>
        <v>63.762</v>
      </c>
      <c r="S51">
        <f t="shared" si="384"/>
        <v>0</v>
      </c>
      <c r="T51">
        <f t="shared" si="384"/>
        <v>44.835000000000001</v>
      </c>
      <c r="U51">
        <f t="shared" si="384"/>
        <v>9.6940000000000008</v>
      </c>
      <c r="V51">
        <f t="shared" si="384"/>
        <v>0.19</v>
      </c>
      <c r="W51">
        <f t="shared" si="384"/>
        <v>75.736000000000004</v>
      </c>
      <c r="X51">
        <f t="shared" si="384"/>
        <v>18.026</v>
      </c>
      <c r="Y51">
        <f t="shared" si="384"/>
        <v>15.627000000000001</v>
      </c>
      <c r="Z51">
        <f t="shared" si="384"/>
        <v>7.5060000000000002</v>
      </c>
      <c r="AA51">
        <f t="shared" si="384"/>
        <v>0.92700000000000005</v>
      </c>
      <c r="AB51">
        <f t="shared" si="384"/>
        <v>74.81</v>
      </c>
      <c r="AC51">
        <f t="shared" si="384"/>
        <v>0</v>
      </c>
      <c r="AD51">
        <f t="shared" si="384"/>
        <v>38.972999999999999</v>
      </c>
      <c r="AE51">
        <f t="shared" si="384"/>
        <v>30.658000000000001</v>
      </c>
      <c r="AF51">
        <f t="shared" si="384"/>
        <v>0</v>
      </c>
      <c r="AG51">
        <v>63.762</v>
      </c>
      <c r="DR51">
        <v>0.19</v>
      </c>
      <c r="DT51">
        <v>9.6940000000000008</v>
      </c>
      <c r="DU51">
        <v>44.835000000000001</v>
      </c>
      <c r="GP51">
        <v>75.736000000000004</v>
      </c>
      <c r="KA51">
        <v>0.92700000000000005</v>
      </c>
      <c r="KB51">
        <v>18.026</v>
      </c>
      <c r="KC51">
        <v>7.5060000000000002</v>
      </c>
      <c r="KD51">
        <v>15.627000000000001</v>
      </c>
      <c r="MY51">
        <v>74.81</v>
      </c>
      <c r="QL51">
        <v>30.658000000000001</v>
      </c>
      <c r="QM51">
        <v>38.972999999999999</v>
      </c>
    </row>
    <row r="52" spans="1:478" x14ac:dyDescent="0.25">
      <c r="A52" s="24" t="s">
        <v>1261</v>
      </c>
      <c r="B52">
        <v>53</v>
      </c>
    </row>
    <row r="53" spans="1:478" x14ac:dyDescent="0.25">
      <c r="A53" s="1" t="s">
        <v>1241</v>
      </c>
      <c r="C53" t="str">
        <f t="shared" ref="C53" si="385">"TC01__Duration_[s]"</f>
        <v>TC01__Duration_[s]</v>
      </c>
      <c r="D53" t="str">
        <f t="shared" ref="D53" si="386">"TC01_"&amp;$A52&amp;"surt_AOI_Attention_Ratio_[%]"</f>
        <v>TC01_02surt_AOI_Attention_Ratio_[%]</v>
      </c>
      <c r="E53" t="str">
        <f t="shared" ref="E53" si="387">"TC01_"&amp;$A52&amp;"street_AOI_Attention_Ratio_[%]"</f>
        <v>TC01_02street_AOI_Attention_Ratio_[%]</v>
      </c>
      <c r="F53" t="str">
        <f t="shared" ref="F53" si="388">"TC01_"&amp;$A52&amp;"ic_AOI_Attention_Ratio_[%]"</f>
        <v>TC01_02ic_AOI_Attention_Ratio_[%]</v>
      </c>
      <c r="G53" t="str">
        <f t="shared" ref="G53" si="389">"TC01_"&amp;$A52&amp;"wheel_AOI_Attention_Ratio_[%]"</f>
        <v>TC01_02wheel_AOI_Attention_Ratio_[%]</v>
      </c>
      <c r="H53" t="str">
        <f t="shared" ref="H53" si="390">"TC04__Duration_[s]"</f>
        <v>TC04__Duration_[s]</v>
      </c>
      <c r="I53" t="str">
        <f t="shared" ref="I53" si="391">"TC04_"&amp;$A52&amp;"Surt_AOI_Attention_Ratio_[%]"</f>
        <v>TC04_02Surt_AOI_Attention_Ratio_[%]</v>
      </c>
      <c r="J53" t="str">
        <f t="shared" ref="J53" si="392">"TC04_"&amp;$A52&amp;"street_AOI_Attention_Ratio_[%]"</f>
        <v>TC04_02street_AOI_Attention_Ratio_[%]</v>
      </c>
      <c r="K53" t="str">
        <f t="shared" ref="K53" si="393">"TC04_"&amp;$A52&amp;"ic_AOI_Attention_Ratio_[%]"</f>
        <v>TC04_02ic_AOI_Attention_Ratio_[%]</v>
      </c>
      <c r="L53" t="str">
        <f t="shared" ref="L53" si="394">"TC04_"&amp;$A52&amp;"wheel_AOI_Attention_Ratio_[%]"</f>
        <v>TC04_02wheel_AOI_Attention_Ratio_[%]</v>
      </c>
      <c r="M53" t="str">
        <f t="shared" ref="M53" si="395">"TC07__Duration_[s]"</f>
        <v>TC07__Duration_[s]</v>
      </c>
      <c r="N53" t="str">
        <f t="shared" ref="N53" si="396">"TC07_"&amp;$A52&amp;"Surt_AOI_Attention_Ratio_[%]"</f>
        <v>TC07_02Surt_AOI_Attention_Ratio_[%]</v>
      </c>
      <c r="O53" t="str">
        <f t="shared" ref="O53" si="397">"TC07_"&amp;$A52&amp;"street_AOI_Attention_Ratio_[%]"</f>
        <v>TC07_02street_AOI_Attention_Ratio_[%]</v>
      </c>
      <c r="P53" t="str">
        <f t="shared" ref="P53" si="398">"TC07_"&amp;$A52&amp;"ic_AOI_Attention_Ratio_[%]"</f>
        <v>TC07_02ic_AOI_Attention_Ratio_[%]</v>
      </c>
      <c r="Q53" t="str">
        <f t="shared" ref="Q53" si="399">"TC07_"&amp;$A52&amp;"wheel_AOI_Attention_Ratio_[%]"</f>
        <v>TC07_02wheel_AOI_Attention_Ratio_[%]</v>
      </c>
      <c r="R53">
        <f t="shared" ref="R53:AF53" si="400">HLOOKUP(C53,$AG$1:$AKB$107,$B52,FALSE)</f>
        <v>56.591999999999999</v>
      </c>
      <c r="S53">
        <f t="shared" si="400"/>
        <v>0</v>
      </c>
      <c r="T53">
        <f t="shared" si="400"/>
        <v>83.388000000000005</v>
      </c>
      <c r="U53">
        <f t="shared" si="400"/>
        <v>16.577000000000002</v>
      </c>
      <c r="V53">
        <f t="shared" si="400"/>
        <v>0</v>
      </c>
      <c r="W53">
        <f t="shared" si="400"/>
        <v>75.171000000000006</v>
      </c>
      <c r="X53">
        <f t="shared" si="400"/>
        <v>0</v>
      </c>
      <c r="Y53">
        <f t="shared" si="400"/>
        <v>71.084999999999994</v>
      </c>
      <c r="Z53">
        <f t="shared" si="400"/>
        <v>26.802</v>
      </c>
      <c r="AA53">
        <f t="shared" si="400"/>
        <v>0</v>
      </c>
      <c r="AB53">
        <f t="shared" si="400"/>
        <v>74.781000000000006</v>
      </c>
      <c r="AC53">
        <f t="shared" si="400"/>
        <v>0</v>
      </c>
      <c r="AD53">
        <f t="shared" si="400"/>
        <v>51.317999999999998</v>
      </c>
      <c r="AE53">
        <f t="shared" si="400"/>
        <v>48.895000000000003</v>
      </c>
      <c r="AF53">
        <f t="shared" si="400"/>
        <v>0</v>
      </c>
      <c r="AG53">
        <v>56.591999999999999</v>
      </c>
      <c r="DW53">
        <v>16.577000000000002</v>
      </c>
      <c r="DY53">
        <v>83.388000000000005</v>
      </c>
      <c r="GP53">
        <v>75.171000000000006</v>
      </c>
      <c r="KF53">
        <v>26.802</v>
      </c>
      <c r="KH53">
        <v>71.084999999999994</v>
      </c>
      <c r="MY53">
        <v>74.781000000000006</v>
      </c>
      <c r="QO53">
        <v>48.895000000000003</v>
      </c>
      <c r="QQ53">
        <v>51.317999999999998</v>
      </c>
    </row>
    <row r="54" spans="1:478" x14ac:dyDescent="0.25">
      <c r="A54" s="1">
        <v>18</v>
      </c>
      <c r="B54">
        <v>55</v>
      </c>
    </row>
    <row r="55" spans="1:478" x14ac:dyDescent="0.25">
      <c r="A55" s="1" t="s">
        <v>1242</v>
      </c>
      <c r="C55" t="str">
        <f t="shared" ref="C55" si="401">"TC01__Duration_[s]"</f>
        <v>TC01__Duration_[s]</v>
      </c>
      <c r="D55" t="str">
        <f t="shared" ref="D55" si="402">"TC01_"&amp;$A54&amp;"surt_AOI_Attention_Ratio_[%]"</f>
        <v>TC01_18surt_AOI_Attention_Ratio_[%]</v>
      </c>
      <c r="E55" t="str">
        <f t="shared" ref="E55" si="403">"TC01_"&amp;$A54&amp;"street_AOI_Attention_Ratio_[%]"</f>
        <v>TC01_18street_AOI_Attention_Ratio_[%]</v>
      </c>
      <c r="F55" t="str">
        <f t="shared" ref="F55" si="404">"TC01_"&amp;$A54&amp;"ic_AOI_Attention_Ratio_[%]"</f>
        <v>TC01_18ic_AOI_Attention_Ratio_[%]</v>
      </c>
      <c r="G55" t="str">
        <f t="shared" ref="G55" si="405">"TC01_"&amp;$A54&amp;"wheel_AOI_Attention_Ratio_[%]"</f>
        <v>TC01_18wheel_AOI_Attention_Ratio_[%]</v>
      </c>
      <c r="H55" t="str">
        <f t="shared" ref="H55" si="406">"TC04__Duration_[s]"</f>
        <v>TC04__Duration_[s]</v>
      </c>
      <c r="I55" t="str">
        <f t="shared" ref="I55" si="407">"TC04_"&amp;$A54&amp;"Surt_AOI_Attention_Ratio_[%]"</f>
        <v>TC04_18Surt_AOI_Attention_Ratio_[%]</v>
      </c>
      <c r="J55" t="str">
        <f t="shared" ref="J55" si="408">"TC04_"&amp;$A54&amp;"street_AOI_Attention_Ratio_[%]"</f>
        <v>TC04_18street_AOI_Attention_Ratio_[%]</v>
      </c>
      <c r="K55" t="str">
        <f t="shared" ref="K55" si="409">"TC04_"&amp;$A54&amp;"ic_AOI_Attention_Ratio_[%]"</f>
        <v>TC04_18ic_AOI_Attention_Ratio_[%]</v>
      </c>
      <c r="L55" t="str">
        <f t="shared" ref="L55" si="410">"TC04_"&amp;$A54&amp;"wheel_AOI_Attention_Ratio_[%]"</f>
        <v>TC04_18wheel_AOI_Attention_Ratio_[%]</v>
      </c>
      <c r="M55" t="str">
        <f t="shared" ref="M55" si="411">"TC07__Duration_[s]"</f>
        <v>TC07__Duration_[s]</v>
      </c>
      <c r="N55" t="str">
        <f t="shared" ref="N55" si="412">"TC07_"&amp;$A54&amp;"Surt_AOI_Attention_Ratio_[%]"</f>
        <v>TC07_18Surt_AOI_Attention_Ratio_[%]</v>
      </c>
      <c r="O55" t="str">
        <f t="shared" ref="O55" si="413">"TC07_"&amp;$A54&amp;"street_AOI_Attention_Ratio_[%]"</f>
        <v>TC07_18street_AOI_Attention_Ratio_[%]</v>
      </c>
      <c r="P55" t="str">
        <f t="shared" ref="P55" si="414">"TC07_"&amp;$A54&amp;"ic_AOI_Attention_Ratio_[%]"</f>
        <v>TC07_18ic_AOI_Attention_Ratio_[%]</v>
      </c>
      <c r="Q55" t="str">
        <f t="shared" ref="Q55" si="415">"TC07_"&amp;$A54&amp;"wheel_AOI_Attention_Ratio_[%]"</f>
        <v>TC07_18wheel_AOI_Attention_Ratio_[%]</v>
      </c>
      <c r="R55">
        <f t="shared" ref="R55:AF55" si="416">HLOOKUP(C55,$AG$1:$AKB$107,$B54,FALSE)</f>
        <v>73.340999999999994</v>
      </c>
      <c r="S55">
        <f t="shared" si="416"/>
        <v>1.149</v>
      </c>
      <c r="T55">
        <f t="shared" si="416"/>
        <v>5.0049999999999999</v>
      </c>
      <c r="U55">
        <f t="shared" si="416"/>
        <v>25.109000000000002</v>
      </c>
      <c r="V55">
        <f t="shared" si="416"/>
        <v>0</v>
      </c>
      <c r="W55">
        <f t="shared" si="416"/>
        <v>69.841999999999999</v>
      </c>
      <c r="X55">
        <f t="shared" si="416"/>
        <v>12.664</v>
      </c>
      <c r="Y55">
        <f t="shared" si="416"/>
        <v>0.45500000000000002</v>
      </c>
      <c r="Z55">
        <f t="shared" si="416"/>
        <v>42.98</v>
      </c>
      <c r="AA55">
        <f t="shared" si="416"/>
        <v>0</v>
      </c>
      <c r="AB55">
        <f t="shared" si="416"/>
        <v>73.507999999999996</v>
      </c>
      <c r="AC55">
        <f t="shared" si="416"/>
        <v>0.71099999999999997</v>
      </c>
      <c r="AD55">
        <f t="shared" si="416"/>
        <v>23.202000000000002</v>
      </c>
      <c r="AE55">
        <f t="shared" si="416"/>
        <v>43.164999999999999</v>
      </c>
      <c r="AF55">
        <f t="shared" si="416"/>
        <v>0</v>
      </c>
      <c r="AG55">
        <v>73.340999999999994</v>
      </c>
      <c r="EA55">
        <v>25.109000000000002</v>
      </c>
      <c r="EB55">
        <v>5.0049999999999999</v>
      </c>
      <c r="EC55">
        <v>1.149</v>
      </c>
      <c r="GP55">
        <v>69.841999999999999</v>
      </c>
      <c r="KJ55">
        <v>42.98</v>
      </c>
      <c r="KK55">
        <v>0.45500000000000002</v>
      </c>
      <c r="KL55">
        <v>12.664</v>
      </c>
      <c r="MY55">
        <v>73.507999999999996</v>
      </c>
      <c r="QS55">
        <v>43.164999999999999</v>
      </c>
      <c r="QT55">
        <v>23.202000000000002</v>
      </c>
      <c r="QU55">
        <v>0.71099999999999997</v>
      </c>
    </row>
    <row r="56" spans="1:478" x14ac:dyDescent="0.25">
      <c r="A56" s="1">
        <v>19</v>
      </c>
      <c r="B56">
        <v>57</v>
      </c>
    </row>
    <row r="57" spans="1:478" x14ac:dyDescent="0.25">
      <c r="A57" s="1" t="s">
        <v>1243</v>
      </c>
      <c r="C57" t="str">
        <f t="shared" ref="C57" si="417">"TC01__Duration_[s]"</f>
        <v>TC01__Duration_[s]</v>
      </c>
      <c r="D57" t="str">
        <f t="shared" ref="D57" si="418">"TC01_"&amp;$A56&amp;"surt_AOI_Attention_Ratio_[%]"</f>
        <v>TC01_19surt_AOI_Attention_Ratio_[%]</v>
      </c>
      <c r="E57" t="str">
        <f t="shared" ref="E57" si="419">"TC01_"&amp;$A56&amp;"street_AOI_Attention_Ratio_[%]"</f>
        <v>TC01_19street_AOI_Attention_Ratio_[%]</v>
      </c>
      <c r="F57" t="str">
        <f t="shared" ref="F57" si="420">"TC01_"&amp;$A56&amp;"ic_AOI_Attention_Ratio_[%]"</f>
        <v>TC01_19ic_AOI_Attention_Ratio_[%]</v>
      </c>
      <c r="G57" t="str">
        <f t="shared" ref="G57" si="421">"TC01_"&amp;$A56&amp;"wheel_AOI_Attention_Ratio_[%]"</f>
        <v>TC01_19wheel_AOI_Attention_Ratio_[%]</v>
      </c>
      <c r="H57" t="str">
        <f t="shared" ref="H57" si="422">"TC04__Duration_[s]"</f>
        <v>TC04__Duration_[s]</v>
      </c>
      <c r="I57" t="str">
        <f t="shared" ref="I57" si="423">"TC04_"&amp;$A56&amp;"Surt_AOI_Attention_Ratio_[%]"</f>
        <v>TC04_19Surt_AOI_Attention_Ratio_[%]</v>
      </c>
      <c r="J57" t="str">
        <f t="shared" ref="J57" si="424">"TC04_"&amp;$A56&amp;"street_AOI_Attention_Ratio_[%]"</f>
        <v>TC04_19street_AOI_Attention_Ratio_[%]</v>
      </c>
      <c r="K57" t="str">
        <f t="shared" ref="K57" si="425">"TC04_"&amp;$A56&amp;"ic_AOI_Attention_Ratio_[%]"</f>
        <v>TC04_19ic_AOI_Attention_Ratio_[%]</v>
      </c>
      <c r="L57" t="str">
        <f t="shared" ref="L57" si="426">"TC04_"&amp;$A56&amp;"wheel_AOI_Attention_Ratio_[%]"</f>
        <v>TC04_19wheel_AOI_Attention_Ratio_[%]</v>
      </c>
      <c r="M57" t="str">
        <f t="shared" ref="M57" si="427">"TC07__Duration_[s]"</f>
        <v>TC07__Duration_[s]</v>
      </c>
      <c r="N57" t="str">
        <f t="shared" ref="N57" si="428">"TC07_"&amp;$A56&amp;"Surt_AOI_Attention_Ratio_[%]"</f>
        <v>TC07_19Surt_AOI_Attention_Ratio_[%]</v>
      </c>
      <c r="O57" t="str">
        <f t="shared" ref="O57" si="429">"TC07_"&amp;$A56&amp;"street_AOI_Attention_Ratio_[%]"</f>
        <v>TC07_19street_AOI_Attention_Ratio_[%]</v>
      </c>
      <c r="P57" t="str">
        <f t="shared" ref="P57" si="430">"TC07_"&amp;$A56&amp;"ic_AOI_Attention_Ratio_[%]"</f>
        <v>TC07_19ic_AOI_Attention_Ratio_[%]</v>
      </c>
      <c r="Q57" t="str">
        <f t="shared" ref="Q57" si="431">"TC07_"&amp;$A56&amp;"wheel_AOI_Attention_Ratio_[%]"</f>
        <v>TC07_19wheel_AOI_Attention_Ratio_[%]</v>
      </c>
      <c r="R57">
        <f t="shared" ref="R57:AF57" si="432">HLOOKUP(C57,$AG$1:$AKB$107,$B56,FALSE)</f>
        <v>63.81</v>
      </c>
      <c r="S57">
        <f t="shared" si="432"/>
        <v>0</v>
      </c>
      <c r="T57">
        <f t="shared" si="432"/>
        <v>0.54400000000000004</v>
      </c>
      <c r="U57">
        <f t="shared" si="432"/>
        <v>77.418999999999997</v>
      </c>
      <c r="V57">
        <f t="shared" si="432"/>
        <v>1.0229999999999999</v>
      </c>
      <c r="W57">
        <f t="shared" si="432"/>
        <v>69.287000000000006</v>
      </c>
      <c r="X57">
        <f t="shared" si="432"/>
        <v>0</v>
      </c>
      <c r="Y57">
        <f t="shared" si="432"/>
        <v>0.52500000000000002</v>
      </c>
      <c r="Z57">
        <f t="shared" si="432"/>
        <v>64.884</v>
      </c>
      <c r="AA57">
        <f t="shared" si="432"/>
        <v>0</v>
      </c>
      <c r="AB57">
        <f t="shared" si="432"/>
        <v>66.787999999999997</v>
      </c>
      <c r="AC57">
        <f t="shared" si="432"/>
        <v>11.833</v>
      </c>
      <c r="AD57">
        <f t="shared" si="432"/>
        <v>2.4729999999999999</v>
      </c>
      <c r="AE57">
        <f t="shared" si="432"/>
        <v>48.930999999999997</v>
      </c>
      <c r="AF57">
        <f t="shared" si="432"/>
        <v>0</v>
      </c>
      <c r="AG57">
        <v>63.81</v>
      </c>
      <c r="EE57">
        <v>1.0229999999999999</v>
      </c>
      <c r="EF57">
        <v>77.418999999999997</v>
      </c>
      <c r="EG57">
        <v>0.54400000000000004</v>
      </c>
      <c r="GP57">
        <v>69.287000000000006</v>
      </c>
      <c r="KO57">
        <v>64.884</v>
      </c>
      <c r="KP57">
        <v>0.52500000000000002</v>
      </c>
      <c r="MY57">
        <v>66.787999999999997</v>
      </c>
      <c r="QV57">
        <v>11.833</v>
      </c>
      <c r="QX57">
        <v>48.930999999999997</v>
      </c>
      <c r="QY57">
        <v>2.4729999999999999</v>
      </c>
    </row>
    <row r="58" spans="1:478" x14ac:dyDescent="0.25">
      <c r="A58" s="1">
        <v>20</v>
      </c>
      <c r="B58">
        <v>59</v>
      </c>
    </row>
    <row r="59" spans="1:478" x14ac:dyDescent="0.25">
      <c r="A59" s="1" t="s">
        <v>1244</v>
      </c>
      <c r="C59" t="str">
        <f t="shared" ref="C59" si="433">"TC01__Duration_[s]"</f>
        <v>TC01__Duration_[s]</v>
      </c>
      <c r="D59" t="str">
        <f t="shared" ref="D59" si="434">"TC01_"&amp;$A58&amp;"surt_AOI_Attention_Ratio_[%]"</f>
        <v>TC01_20surt_AOI_Attention_Ratio_[%]</v>
      </c>
      <c r="E59" t="str">
        <f t="shared" ref="E59" si="435">"TC01_"&amp;$A58&amp;"street_AOI_Attention_Ratio_[%]"</f>
        <v>TC01_20street_AOI_Attention_Ratio_[%]</v>
      </c>
      <c r="F59" t="str">
        <f t="shared" ref="F59" si="436">"TC01_"&amp;$A58&amp;"ic_AOI_Attention_Ratio_[%]"</f>
        <v>TC01_20ic_AOI_Attention_Ratio_[%]</v>
      </c>
      <c r="G59" t="str">
        <f t="shared" ref="G59" si="437">"TC01_"&amp;$A58&amp;"wheel_AOI_Attention_Ratio_[%]"</f>
        <v>TC01_20wheel_AOI_Attention_Ratio_[%]</v>
      </c>
      <c r="H59" t="str">
        <f t="shared" ref="H59" si="438">"TC04__Duration_[s]"</f>
        <v>TC04__Duration_[s]</v>
      </c>
      <c r="I59" t="str">
        <f t="shared" ref="I59" si="439">"TC04_"&amp;$A58&amp;"Surt_AOI_Attention_Ratio_[%]"</f>
        <v>TC04_20Surt_AOI_Attention_Ratio_[%]</v>
      </c>
      <c r="J59" t="str">
        <f t="shared" ref="J59" si="440">"TC04_"&amp;$A58&amp;"street_AOI_Attention_Ratio_[%]"</f>
        <v>TC04_20street_AOI_Attention_Ratio_[%]</v>
      </c>
      <c r="K59" t="str">
        <f t="shared" ref="K59" si="441">"TC04_"&amp;$A58&amp;"ic_AOI_Attention_Ratio_[%]"</f>
        <v>TC04_20ic_AOI_Attention_Ratio_[%]</v>
      </c>
      <c r="L59" t="str">
        <f t="shared" ref="L59" si="442">"TC04_"&amp;$A58&amp;"wheel_AOI_Attention_Ratio_[%]"</f>
        <v>TC04_20wheel_AOI_Attention_Ratio_[%]</v>
      </c>
      <c r="M59" t="str">
        <f t="shared" ref="M59" si="443">"TC07__Duration_[s]"</f>
        <v>TC07__Duration_[s]</v>
      </c>
      <c r="N59" t="str">
        <f t="shared" ref="N59" si="444">"TC07_"&amp;$A58&amp;"Surt_AOI_Attention_Ratio_[%]"</f>
        <v>TC07_20Surt_AOI_Attention_Ratio_[%]</v>
      </c>
      <c r="O59" t="str">
        <f t="shared" ref="O59" si="445">"TC07_"&amp;$A58&amp;"street_AOI_Attention_Ratio_[%]"</f>
        <v>TC07_20street_AOI_Attention_Ratio_[%]</v>
      </c>
      <c r="P59" t="str">
        <f t="shared" ref="P59" si="446">"TC07_"&amp;$A58&amp;"ic_AOI_Attention_Ratio_[%]"</f>
        <v>TC07_20ic_AOI_Attention_Ratio_[%]</v>
      </c>
      <c r="Q59" t="str">
        <f t="shared" ref="Q59" si="447">"TC07_"&amp;$A58&amp;"wheel_AOI_Attention_Ratio_[%]"</f>
        <v>TC07_20wheel_AOI_Attention_Ratio_[%]</v>
      </c>
      <c r="R59">
        <f t="shared" ref="R59:AF59" si="448">HLOOKUP(C59,$AG$1:$AKB$107,$B58,FALSE)</f>
        <v>66.879000000000005</v>
      </c>
      <c r="S59">
        <f t="shared" si="448"/>
        <v>0</v>
      </c>
      <c r="T59">
        <f t="shared" si="448"/>
        <v>14.851000000000001</v>
      </c>
      <c r="U59">
        <f t="shared" si="448"/>
        <v>42.280999999999999</v>
      </c>
      <c r="V59">
        <f t="shared" si="448"/>
        <v>0</v>
      </c>
      <c r="W59">
        <f t="shared" si="448"/>
        <v>74.352000000000004</v>
      </c>
      <c r="X59">
        <f t="shared" si="448"/>
        <v>78.391999999999996</v>
      </c>
      <c r="Y59">
        <f t="shared" si="448"/>
        <v>8.2739999999999991</v>
      </c>
      <c r="Z59">
        <f t="shared" si="448"/>
        <v>3.2789999999999999</v>
      </c>
      <c r="AA59">
        <f t="shared" si="448"/>
        <v>0</v>
      </c>
      <c r="AB59">
        <f t="shared" si="448"/>
        <v>74.295000000000002</v>
      </c>
      <c r="AC59">
        <f t="shared" si="448"/>
        <v>0</v>
      </c>
      <c r="AD59">
        <f t="shared" si="448"/>
        <v>27.827000000000002</v>
      </c>
      <c r="AE59">
        <f t="shared" si="448"/>
        <v>27.27</v>
      </c>
      <c r="AF59">
        <f t="shared" si="448"/>
        <v>0</v>
      </c>
      <c r="AG59">
        <v>66.879000000000005</v>
      </c>
      <c r="EI59">
        <v>42.280999999999999</v>
      </c>
      <c r="EJ59">
        <v>14.851000000000001</v>
      </c>
      <c r="GP59">
        <v>74.352000000000004</v>
      </c>
      <c r="KR59">
        <v>3.2789999999999999</v>
      </c>
      <c r="KS59">
        <v>8.2739999999999991</v>
      </c>
      <c r="KT59">
        <v>78.391999999999996</v>
      </c>
      <c r="MY59">
        <v>74.295000000000002</v>
      </c>
      <c r="RA59">
        <v>27.27</v>
      </c>
      <c r="RB59">
        <v>27.827000000000002</v>
      </c>
    </row>
    <row r="60" spans="1:478" x14ac:dyDescent="0.25">
      <c r="A60" s="1">
        <v>21</v>
      </c>
      <c r="B60">
        <v>61</v>
      </c>
    </row>
    <row r="61" spans="1:478" x14ac:dyDescent="0.25">
      <c r="A61" s="1" t="s">
        <v>1245</v>
      </c>
      <c r="C61" t="str">
        <f t="shared" ref="C61" si="449">"TC01__Duration_[s]"</f>
        <v>TC01__Duration_[s]</v>
      </c>
      <c r="D61" t="str">
        <f t="shared" ref="D61" si="450">"TC01_"&amp;$A60&amp;"surt_AOI_Attention_Ratio_[%]"</f>
        <v>TC01_21surt_AOI_Attention_Ratio_[%]</v>
      </c>
      <c r="E61" t="str">
        <f t="shared" ref="E61" si="451">"TC01_"&amp;$A60&amp;"street_AOI_Attention_Ratio_[%]"</f>
        <v>TC01_21street_AOI_Attention_Ratio_[%]</v>
      </c>
      <c r="F61" t="str">
        <f t="shared" ref="F61" si="452">"TC01_"&amp;$A60&amp;"ic_AOI_Attention_Ratio_[%]"</f>
        <v>TC01_21ic_AOI_Attention_Ratio_[%]</v>
      </c>
      <c r="G61" t="str">
        <f t="shared" ref="G61" si="453">"TC01_"&amp;$A60&amp;"wheel_AOI_Attention_Ratio_[%]"</f>
        <v>TC01_21wheel_AOI_Attention_Ratio_[%]</v>
      </c>
      <c r="H61" t="str">
        <f t="shared" ref="H61" si="454">"TC04__Duration_[s]"</f>
        <v>TC04__Duration_[s]</v>
      </c>
      <c r="I61" t="str">
        <f t="shared" ref="I61" si="455">"TC04_"&amp;$A60&amp;"Surt_AOI_Attention_Ratio_[%]"</f>
        <v>TC04_21Surt_AOI_Attention_Ratio_[%]</v>
      </c>
      <c r="J61" t="str">
        <f t="shared" ref="J61" si="456">"TC04_"&amp;$A60&amp;"street_AOI_Attention_Ratio_[%]"</f>
        <v>TC04_21street_AOI_Attention_Ratio_[%]</v>
      </c>
      <c r="K61" t="str">
        <f t="shared" ref="K61" si="457">"TC04_"&amp;$A60&amp;"ic_AOI_Attention_Ratio_[%]"</f>
        <v>TC04_21ic_AOI_Attention_Ratio_[%]</v>
      </c>
      <c r="L61" t="str">
        <f t="shared" ref="L61" si="458">"TC04_"&amp;$A60&amp;"wheel_AOI_Attention_Ratio_[%]"</f>
        <v>TC04_21wheel_AOI_Attention_Ratio_[%]</v>
      </c>
      <c r="M61" t="str">
        <f t="shared" ref="M61" si="459">"TC07__Duration_[s]"</f>
        <v>TC07__Duration_[s]</v>
      </c>
      <c r="N61" t="str">
        <f t="shared" ref="N61" si="460">"TC07_"&amp;$A60&amp;"Surt_AOI_Attention_Ratio_[%]"</f>
        <v>TC07_21Surt_AOI_Attention_Ratio_[%]</v>
      </c>
      <c r="O61" t="str">
        <f t="shared" ref="O61" si="461">"TC07_"&amp;$A60&amp;"street_AOI_Attention_Ratio_[%]"</f>
        <v>TC07_21street_AOI_Attention_Ratio_[%]</v>
      </c>
      <c r="P61" t="str">
        <f t="shared" ref="P61" si="462">"TC07_"&amp;$A60&amp;"ic_AOI_Attention_Ratio_[%]"</f>
        <v>TC07_21ic_AOI_Attention_Ratio_[%]</v>
      </c>
      <c r="Q61" t="str">
        <f t="shared" ref="Q61" si="463">"TC07_"&amp;$A60&amp;"wheel_AOI_Attention_Ratio_[%]"</f>
        <v>TC07_21wheel_AOI_Attention_Ratio_[%]</v>
      </c>
      <c r="R61">
        <f t="shared" ref="R61:AF61" si="464">HLOOKUP(C61,$AG$1:$AKB$107,$B60,FALSE)</f>
        <v>74.197999999999993</v>
      </c>
      <c r="S61">
        <f t="shared" si="464"/>
        <v>0</v>
      </c>
      <c r="T61">
        <f t="shared" si="464"/>
        <v>61.667000000000002</v>
      </c>
      <c r="U61">
        <f t="shared" si="464"/>
        <v>34.183</v>
      </c>
      <c r="V61">
        <f t="shared" si="464"/>
        <v>0</v>
      </c>
      <c r="W61">
        <f t="shared" si="464"/>
        <v>74.492999999999995</v>
      </c>
      <c r="X61">
        <f t="shared" si="464"/>
        <v>100</v>
      </c>
      <c r="Y61">
        <f t="shared" si="464"/>
        <v>0</v>
      </c>
      <c r="Z61">
        <f t="shared" si="464"/>
        <v>0</v>
      </c>
      <c r="AA61">
        <f t="shared" si="464"/>
        <v>0</v>
      </c>
      <c r="AB61">
        <f t="shared" si="464"/>
        <v>75.491</v>
      </c>
      <c r="AC61">
        <f t="shared" si="464"/>
        <v>0</v>
      </c>
      <c r="AD61">
        <f t="shared" si="464"/>
        <v>55.469000000000001</v>
      </c>
      <c r="AE61">
        <f t="shared" si="464"/>
        <v>39.418999999999997</v>
      </c>
      <c r="AF61">
        <f t="shared" si="464"/>
        <v>0</v>
      </c>
      <c r="AG61">
        <v>74.197999999999993</v>
      </c>
      <c r="EM61">
        <v>34.183</v>
      </c>
      <c r="EN61">
        <v>61.667000000000002</v>
      </c>
      <c r="GP61">
        <v>74.492999999999995</v>
      </c>
      <c r="KX61">
        <v>100</v>
      </c>
      <c r="MY61">
        <v>75.491</v>
      </c>
      <c r="RE61">
        <v>39.418999999999997</v>
      </c>
      <c r="RF61">
        <v>55.469000000000001</v>
      </c>
    </row>
    <row r="62" spans="1:478" x14ac:dyDescent="0.25">
      <c r="A62" s="1">
        <v>59</v>
      </c>
      <c r="B62">
        <v>63</v>
      </c>
    </row>
    <row r="63" spans="1:478" x14ac:dyDescent="0.25">
      <c r="A63" s="1" t="s">
        <v>1246</v>
      </c>
      <c r="C63" t="str">
        <f t="shared" ref="C63" si="465">"TC01__Duration_[s]"</f>
        <v>TC01__Duration_[s]</v>
      </c>
      <c r="D63" t="str">
        <f t="shared" ref="D63" si="466">"TC01_"&amp;$A62&amp;"surt_AOI_Attention_Ratio_[%]"</f>
        <v>TC01_59surt_AOI_Attention_Ratio_[%]</v>
      </c>
      <c r="E63" t="str">
        <f t="shared" ref="E63" si="467">"TC01_"&amp;$A62&amp;"street_AOI_Attention_Ratio_[%]"</f>
        <v>TC01_59street_AOI_Attention_Ratio_[%]</v>
      </c>
      <c r="F63" t="str">
        <f t="shared" ref="F63" si="468">"TC01_"&amp;$A62&amp;"ic_AOI_Attention_Ratio_[%]"</f>
        <v>TC01_59ic_AOI_Attention_Ratio_[%]</v>
      </c>
      <c r="G63" t="str">
        <f t="shared" ref="G63" si="469">"TC01_"&amp;$A62&amp;"wheel_AOI_Attention_Ratio_[%]"</f>
        <v>TC01_59wheel_AOI_Attention_Ratio_[%]</v>
      </c>
      <c r="H63" t="str">
        <f t="shared" ref="H63" si="470">"TC04__Duration_[s]"</f>
        <v>TC04__Duration_[s]</v>
      </c>
      <c r="I63" t="str">
        <f t="shared" ref="I63" si="471">"TC04_"&amp;$A62&amp;"Surt_AOI_Attention_Ratio_[%]"</f>
        <v>TC04_59Surt_AOI_Attention_Ratio_[%]</v>
      </c>
      <c r="J63" t="str">
        <f t="shared" ref="J63" si="472">"TC04_"&amp;$A62&amp;"street_AOI_Attention_Ratio_[%]"</f>
        <v>TC04_59street_AOI_Attention_Ratio_[%]</v>
      </c>
      <c r="K63" t="str">
        <f t="shared" ref="K63" si="473">"TC04_"&amp;$A62&amp;"ic_AOI_Attention_Ratio_[%]"</f>
        <v>TC04_59ic_AOI_Attention_Ratio_[%]</v>
      </c>
      <c r="L63" t="str">
        <f t="shared" ref="L63" si="474">"TC04_"&amp;$A62&amp;"wheel_AOI_Attention_Ratio_[%]"</f>
        <v>TC04_59wheel_AOI_Attention_Ratio_[%]</v>
      </c>
      <c r="M63" t="str">
        <f t="shared" ref="M63" si="475">"TC07__Duration_[s]"</f>
        <v>TC07__Duration_[s]</v>
      </c>
      <c r="N63" t="str">
        <f t="shared" ref="N63" si="476">"TC07_"&amp;$A62&amp;"Surt_AOI_Attention_Ratio_[%]"</f>
        <v>TC07_59Surt_AOI_Attention_Ratio_[%]</v>
      </c>
      <c r="O63" t="str">
        <f t="shared" ref="O63" si="477">"TC07_"&amp;$A62&amp;"street_AOI_Attention_Ratio_[%]"</f>
        <v>TC07_59street_AOI_Attention_Ratio_[%]</v>
      </c>
      <c r="P63" t="str">
        <f t="shared" ref="P63" si="478">"TC07_"&amp;$A62&amp;"ic_AOI_Attention_Ratio_[%]"</f>
        <v>TC07_59ic_AOI_Attention_Ratio_[%]</v>
      </c>
      <c r="Q63" t="str">
        <f t="shared" ref="Q63" si="479">"TC07_"&amp;$A62&amp;"wheel_AOI_Attention_Ratio_[%]"</f>
        <v>TC07_59wheel_AOI_Attention_Ratio_[%]</v>
      </c>
      <c r="R63">
        <f t="shared" ref="R63:AF63" si="480">HLOOKUP(C63,$AG$1:$AKB$107,$B62,FALSE)</f>
        <v>69.796000000000006</v>
      </c>
      <c r="S63">
        <f t="shared" si="480"/>
        <v>0</v>
      </c>
      <c r="T63">
        <f t="shared" si="480"/>
        <v>66.296000000000006</v>
      </c>
      <c r="U63">
        <f t="shared" si="480"/>
        <v>31.521999999999998</v>
      </c>
      <c r="V63">
        <f t="shared" si="480"/>
        <v>0</v>
      </c>
      <c r="W63">
        <f t="shared" si="480"/>
        <v>74.906999999999996</v>
      </c>
      <c r="X63">
        <f t="shared" si="480"/>
        <v>68.430000000000007</v>
      </c>
      <c r="Y63">
        <f t="shared" si="480"/>
        <v>2.4220000000000002</v>
      </c>
      <c r="Z63">
        <f t="shared" si="480"/>
        <v>2.1110000000000002</v>
      </c>
      <c r="AA63">
        <f t="shared" si="480"/>
        <v>0</v>
      </c>
      <c r="AB63">
        <f t="shared" si="480"/>
        <v>71.159000000000006</v>
      </c>
      <c r="AC63">
        <f t="shared" si="480"/>
        <v>58.493000000000002</v>
      </c>
      <c r="AD63">
        <f t="shared" si="480"/>
        <v>0</v>
      </c>
      <c r="AE63">
        <f t="shared" si="480"/>
        <v>4.7270000000000003</v>
      </c>
      <c r="AF63">
        <f t="shared" si="480"/>
        <v>0</v>
      </c>
      <c r="AG63">
        <v>69.796000000000006</v>
      </c>
      <c r="EQ63">
        <v>31.521999999999998</v>
      </c>
      <c r="ES63">
        <v>66.296000000000006</v>
      </c>
      <c r="GP63">
        <v>74.906999999999996</v>
      </c>
      <c r="KZ63">
        <v>2.1110000000000002</v>
      </c>
      <c r="LA63">
        <v>68.430000000000007</v>
      </c>
      <c r="LB63">
        <v>2.4220000000000002</v>
      </c>
      <c r="MY63">
        <v>71.159000000000006</v>
      </c>
      <c r="RI63">
        <v>4.7270000000000003</v>
      </c>
      <c r="RJ63">
        <v>58.493000000000002</v>
      </c>
    </row>
    <row r="64" spans="1:478" x14ac:dyDescent="0.25">
      <c r="A64" s="1">
        <v>60</v>
      </c>
      <c r="B64">
        <v>65</v>
      </c>
    </row>
    <row r="65" spans="1:507" x14ac:dyDescent="0.25">
      <c r="A65" s="1" t="s">
        <v>1247</v>
      </c>
      <c r="C65" t="str">
        <f t="shared" ref="C65" si="481">"TC01__Duration_[s]"</f>
        <v>TC01__Duration_[s]</v>
      </c>
      <c r="D65" t="str">
        <f t="shared" ref="D65" si="482">"TC01_"&amp;$A64&amp;"surt_AOI_Attention_Ratio_[%]"</f>
        <v>TC01_60surt_AOI_Attention_Ratio_[%]</v>
      </c>
      <c r="E65" t="str">
        <f t="shared" ref="E65" si="483">"TC01_"&amp;$A64&amp;"street_AOI_Attention_Ratio_[%]"</f>
        <v>TC01_60street_AOI_Attention_Ratio_[%]</v>
      </c>
      <c r="F65" t="str">
        <f t="shared" ref="F65" si="484">"TC01_"&amp;$A64&amp;"ic_AOI_Attention_Ratio_[%]"</f>
        <v>TC01_60ic_AOI_Attention_Ratio_[%]</v>
      </c>
      <c r="G65" t="str">
        <f t="shared" ref="G65" si="485">"TC01_"&amp;$A64&amp;"wheel_AOI_Attention_Ratio_[%]"</f>
        <v>TC01_60wheel_AOI_Attention_Ratio_[%]</v>
      </c>
      <c r="H65" t="str">
        <f t="shared" ref="H65" si="486">"TC04__Duration_[s]"</f>
        <v>TC04__Duration_[s]</v>
      </c>
      <c r="I65" t="str">
        <f t="shared" ref="I65" si="487">"TC04_"&amp;$A64&amp;"Surt_AOI_Attention_Ratio_[%]"</f>
        <v>TC04_60Surt_AOI_Attention_Ratio_[%]</v>
      </c>
      <c r="J65" t="str">
        <f t="shared" ref="J65" si="488">"TC04_"&amp;$A64&amp;"street_AOI_Attention_Ratio_[%]"</f>
        <v>TC04_60street_AOI_Attention_Ratio_[%]</v>
      </c>
      <c r="K65" t="str">
        <f t="shared" ref="K65" si="489">"TC04_"&amp;$A64&amp;"ic_AOI_Attention_Ratio_[%]"</f>
        <v>TC04_60ic_AOI_Attention_Ratio_[%]</v>
      </c>
      <c r="L65" t="str">
        <f t="shared" ref="L65" si="490">"TC04_"&amp;$A64&amp;"wheel_AOI_Attention_Ratio_[%]"</f>
        <v>TC04_60wheel_AOI_Attention_Ratio_[%]</v>
      </c>
      <c r="M65" t="str">
        <f t="shared" ref="M65" si="491">"TC07__Duration_[s]"</f>
        <v>TC07__Duration_[s]</v>
      </c>
      <c r="N65" t="str">
        <f t="shared" ref="N65" si="492">"TC07_"&amp;$A64&amp;"Surt_AOI_Attention_Ratio_[%]"</f>
        <v>TC07_60Surt_AOI_Attention_Ratio_[%]</v>
      </c>
      <c r="O65" t="str">
        <f t="shared" ref="O65" si="493">"TC07_"&amp;$A64&amp;"street_AOI_Attention_Ratio_[%]"</f>
        <v>TC07_60street_AOI_Attention_Ratio_[%]</v>
      </c>
      <c r="P65" t="str">
        <f t="shared" ref="P65" si="494">"TC07_"&amp;$A64&amp;"ic_AOI_Attention_Ratio_[%]"</f>
        <v>TC07_60ic_AOI_Attention_Ratio_[%]</v>
      </c>
      <c r="Q65" t="str">
        <f t="shared" ref="Q65" si="495">"TC07_"&amp;$A64&amp;"wheel_AOI_Attention_Ratio_[%]"</f>
        <v>TC07_60wheel_AOI_Attention_Ratio_[%]</v>
      </c>
      <c r="R65">
        <f t="shared" ref="R65:AF65" si="496">HLOOKUP(C65,$AG$1:$AKB$107,$B64,FALSE)</f>
        <v>71.119</v>
      </c>
      <c r="S65">
        <f t="shared" si="496"/>
        <v>0.375</v>
      </c>
      <c r="T65">
        <f t="shared" si="496"/>
        <v>65.319000000000003</v>
      </c>
      <c r="U65">
        <f t="shared" si="496"/>
        <v>27.242000000000001</v>
      </c>
      <c r="V65">
        <f t="shared" si="496"/>
        <v>0</v>
      </c>
      <c r="W65">
        <f t="shared" si="496"/>
        <v>72.364000000000004</v>
      </c>
      <c r="X65">
        <f t="shared" si="496"/>
        <v>0</v>
      </c>
      <c r="Y65">
        <f t="shared" si="496"/>
        <v>33.381</v>
      </c>
      <c r="Z65">
        <f t="shared" si="496"/>
        <v>52.488999999999997</v>
      </c>
      <c r="AA65">
        <f t="shared" si="496"/>
        <v>1.861</v>
      </c>
      <c r="AB65">
        <f t="shared" si="496"/>
        <v>74.463999999999999</v>
      </c>
      <c r="AC65">
        <f t="shared" si="496"/>
        <v>30.442</v>
      </c>
      <c r="AD65">
        <f t="shared" si="496"/>
        <v>21.58</v>
      </c>
      <c r="AE65">
        <f t="shared" si="496"/>
        <v>37.069000000000003</v>
      </c>
      <c r="AF65">
        <f t="shared" si="496"/>
        <v>0</v>
      </c>
      <c r="AG65">
        <v>71.119</v>
      </c>
      <c r="EU65">
        <v>27.242000000000001</v>
      </c>
      <c r="EV65">
        <v>65.319000000000003</v>
      </c>
      <c r="EW65">
        <v>0.375</v>
      </c>
      <c r="GP65">
        <v>72.364000000000004</v>
      </c>
      <c r="LC65">
        <v>1.861</v>
      </c>
      <c r="LD65">
        <v>52.488999999999997</v>
      </c>
      <c r="LE65">
        <v>33.381</v>
      </c>
      <c r="MY65">
        <v>74.463999999999999</v>
      </c>
      <c r="RM65">
        <v>37.069000000000003</v>
      </c>
      <c r="RN65">
        <v>21.58</v>
      </c>
      <c r="RO65">
        <v>30.442</v>
      </c>
    </row>
    <row r="66" spans="1:507" x14ac:dyDescent="0.25">
      <c r="A66" s="1">
        <v>61</v>
      </c>
      <c r="B66">
        <v>67</v>
      </c>
    </row>
    <row r="67" spans="1:507" x14ac:dyDescent="0.25">
      <c r="A67" s="1" t="s">
        <v>1248</v>
      </c>
      <c r="C67" t="str">
        <f t="shared" ref="C67" si="497">"TC01__Duration_[s]"</f>
        <v>TC01__Duration_[s]</v>
      </c>
      <c r="D67" t="str">
        <f t="shared" ref="D67" si="498">"TC01_"&amp;$A66&amp;"surt_AOI_Attention_Ratio_[%]"</f>
        <v>TC01_61surt_AOI_Attention_Ratio_[%]</v>
      </c>
      <c r="E67" t="str">
        <f t="shared" ref="E67" si="499">"TC01_"&amp;$A66&amp;"street_AOI_Attention_Ratio_[%]"</f>
        <v>TC01_61street_AOI_Attention_Ratio_[%]</v>
      </c>
      <c r="F67" t="str">
        <f t="shared" ref="F67" si="500">"TC01_"&amp;$A66&amp;"ic_AOI_Attention_Ratio_[%]"</f>
        <v>TC01_61ic_AOI_Attention_Ratio_[%]</v>
      </c>
      <c r="G67" t="str">
        <f t="shared" ref="G67" si="501">"TC01_"&amp;$A66&amp;"wheel_AOI_Attention_Ratio_[%]"</f>
        <v>TC01_61wheel_AOI_Attention_Ratio_[%]</v>
      </c>
      <c r="H67" t="str">
        <f t="shared" ref="H67" si="502">"TC04__Duration_[s]"</f>
        <v>TC04__Duration_[s]</v>
      </c>
      <c r="I67" t="str">
        <f t="shared" ref="I67" si="503">"TC04_"&amp;$A66&amp;"Surt_AOI_Attention_Ratio_[%]"</f>
        <v>TC04_61Surt_AOI_Attention_Ratio_[%]</v>
      </c>
      <c r="J67" t="str">
        <f t="shared" ref="J67" si="504">"TC04_"&amp;$A66&amp;"street_AOI_Attention_Ratio_[%]"</f>
        <v>TC04_61street_AOI_Attention_Ratio_[%]</v>
      </c>
      <c r="K67" t="str">
        <f t="shared" ref="K67" si="505">"TC04_"&amp;$A66&amp;"ic_AOI_Attention_Ratio_[%]"</f>
        <v>TC04_61ic_AOI_Attention_Ratio_[%]</v>
      </c>
      <c r="L67" t="str">
        <f t="shared" ref="L67" si="506">"TC04_"&amp;$A66&amp;"wheel_AOI_Attention_Ratio_[%]"</f>
        <v>TC04_61wheel_AOI_Attention_Ratio_[%]</v>
      </c>
      <c r="M67" t="str">
        <f t="shared" ref="M67" si="507">"TC07__Duration_[s]"</f>
        <v>TC07__Duration_[s]</v>
      </c>
      <c r="N67" t="str">
        <f t="shared" ref="N67" si="508">"TC07_"&amp;$A66&amp;"Surt_AOI_Attention_Ratio_[%]"</f>
        <v>TC07_61Surt_AOI_Attention_Ratio_[%]</v>
      </c>
      <c r="O67" t="str">
        <f t="shared" ref="O67" si="509">"TC07_"&amp;$A66&amp;"street_AOI_Attention_Ratio_[%]"</f>
        <v>TC07_61street_AOI_Attention_Ratio_[%]</v>
      </c>
      <c r="P67" t="str">
        <f t="shared" ref="P67" si="510">"TC07_"&amp;$A66&amp;"ic_AOI_Attention_Ratio_[%]"</f>
        <v>TC07_61ic_AOI_Attention_Ratio_[%]</v>
      </c>
      <c r="Q67" t="str">
        <f t="shared" ref="Q67" si="511">"TC07_"&amp;$A66&amp;"wheel_AOI_Attention_Ratio_[%]"</f>
        <v>TC07_61wheel_AOI_Attention_Ratio_[%]</v>
      </c>
      <c r="R67">
        <f t="shared" ref="R67:AF67" si="512">HLOOKUP(C67,$AG$1:$AKB$107,$B66,FALSE)</f>
        <v>74.558000000000007</v>
      </c>
      <c r="S67">
        <f t="shared" si="512"/>
        <v>0</v>
      </c>
      <c r="T67">
        <f t="shared" si="512"/>
        <v>73.769000000000005</v>
      </c>
      <c r="U67">
        <f t="shared" si="512"/>
        <v>21.452000000000002</v>
      </c>
      <c r="V67">
        <f t="shared" si="512"/>
        <v>0</v>
      </c>
      <c r="W67">
        <f t="shared" si="512"/>
        <v>74.540999999999997</v>
      </c>
      <c r="X67">
        <f t="shared" si="512"/>
        <v>0</v>
      </c>
      <c r="Y67">
        <f t="shared" si="512"/>
        <v>71.021000000000001</v>
      </c>
      <c r="Z67">
        <f t="shared" si="512"/>
        <v>22.986999999999998</v>
      </c>
      <c r="AA67">
        <f t="shared" si="512"/>
        <v>0</v>
      </c>
      <c r="AB67">
        <f t="shared" si="512"/>
        <v>74.912000000000006</v>
      </c>
      <c r="AC67">
        <f t="shared" si="512"/>
        <v>0</v>
      </c>
      <c r="AD67">
        <f t="shared" si="512"/>
        <v>31.317</v>
      </c>
      <c r="AE67">
        <f t="shared" si="512"/>
        <v>61.249000000000002</v>
      </c>
      <c r="AF67">
        <f t="shared" si="512"/>
        <v>0</v>
      </c>
      <c r="AG67">
        <v>74.558000000000007</v>
      </c>
      <c r="EY67">
        <v>21.452000000000002</v>
      </c>
      <c r="EZ67">
        <v>73.769000000000005</v>
      </c>
      <c r="GP67">
        <v>74.540999999999997</v>
      </c>
      <c r="LH67">
        <v>22.986999999999998</v>
      </c>
      <c r="LI67">
        <v>71.021000000000001</v>
      </c>
      <c r="MY67">
        <v>74.912000000000006</v>
      </c>
      <c r="RQ67">
        <v>61.249000000000002</v>
      </c>
      <c r="RR67">
        <v>31.317</v>
      </c>
    </row>
    <row r="68" spans="1:507" x14ac:dyDescent="0.25">
      <c r="A68" s="1">
        <v>62</v>
      </c>
      <c r="B68">
        <v>69</v>
      </c>
    </row>
    <row r="69" spans="1:507" x14ac:dyDescent="0.25">
      <c r="A69" s="1" t="s">
        <v>1249</v>
      </c>
      <c r="C69" t="str">
        <f t="shared" ref="C69" si="513">"TC01__Duration_[s]"</f>
        <v>TC01__Duration_[s]</v>
      </c>
      <c r="D69" t="str">
        <f t="shared" ref="D69" si="514">"TC01_"&amp;$A68&amp;"surt_AOI_Attention_Ratio_[%]"</f>
        <v>TC01_62surt_AOI_Attention_Ratio_[%]</v>
      </c>
      <c r="E69" t="str">
        <f t="shared" ref="E69" si="515">"TC01_"&amp;$A68&amp;"street_AOI_Attention_Ratio_[%]"</f>
        <v>TC01_62street_AOI_Attention_Ratio_[%]</v>
      </c>
      <c r="F69" t="str">
        <f t="shared" ref="F69" si="516">"TC01_"&amp;$A68&amp;"ic_AOI_Attention_Ratio_[%]"</f>
        <v>TC01_62ic_AOI_Attention_Ratio_[%]</v>
      </c>
      <c r="G69" t="str">
        <f t="shared" ref="G69" si="517">"TC01_"&amp;$A68&amp;"wheel_AOI_Attention_Ratio_[%]"</f>
        <v>TC01_62wheel_AOI_Attention_Ratio_[%]</v>
      </c>
      <c r="H69" t="str">
        <f t="shared" ref="H69" si="518">"TC04__Duration_[s]"</f>
        <v>TC04__Duration_[s]</v>
      </c>
      <c r="I69" t="str">
        <f t="shared" ref="I69" si="519">"TC04_"&amp;$A68&amp;"Surt_AOI_Attention_Ratio_[%]"</f>
        <v>TC04_62Surt_AOI_Attention_Ratio_[%]</v>
      </c>
      <c r="J69" t="str">
        <f t="shared" ref="J69" si="520">"TC04_"&amp;$A68&amp;"street_AOI_Attention_Ratio_[%]"</f>
        <v>TC04_62street_AOI_Attention_Ratio_[%]</v>
      </c>
      <c r="K69" t="str">
        <f t="shared" ref="K69" si="521">"TC04_"&amp;$A68&amp;"ic_AOI_Attention_Ratio_[%]"</f>
        <v>TC04_62ic_AOI_Attention_Ratio_[%]</v>
      </c>
      <c r="L69" t="str">
        <f t="shared" ref="L69" si="522">"TC04_"&amp;$A68&amp;"wheel_AOI_Attention_Ratio_[%]"</f>
        <v>TC04_62wheel_AOI_Attention_Ratio_[%]</v>
      </c>
      <c r="M69" t="str">
        <f t="shared" ref="M69" si="523">"TC07__Duration_[s]"</f>
        <v>TC07__Duration_[s]</v>
      </c>
      <c r="N69" t="str">
        <f t="shared" ref="N69" si="524">"TC07_"&amp;$A68&amp;"Surt_AOI_Attention_Ratio_[%]"</f>
        <v>TC07_62Surt_AOI_Attention_Ratio_[%]</v>
      </c>
      <c r="O69" t="str">
        <f t="shared" ref="O69" si="525">"TC07_"&amp;$A68&amp;"street_AOI_Attention_Ratio_[%]"</f>
        <v>TC07_62street_AOI_Attention_Ratio_[%]</v>
      </c>
      <c r="P69" t="str">
        <f t="shared" ref="P69" si="526">"TC07_"&amp;$A68&amp;"ic_AOI_Attention_Ratio_[%]"</f>
        <v>TC07_62ic_AOI_Attention_Ratio_[%]</v>
      </c>
      <c r="Q69" t="str">
        <f t="shared" ref="Q69" si="527">"TC07_"&amp;$A68&amp;"wheel_AOI_Attention_Ratio_[%]"</f>
        <v>TC07_62wheel_AOI_Attention_Ratio_[%]</v>
      </c>
      <c r="R69">
        <f t="shared" ref="R69:AF69" si="528">HLOOKUP(C69,$AG$1:$AKB$107,$B68,FALSE)</f>
        <v>75.518000000000001</v>
      </c>
      <c r="S69">
        <f t="shared" si="528"/>
        <v>0.748</v>
      </c>
      <c r="T69">
        <f t="shared" si="528"/>
        <v>56.212000000000003</v>
      </c>
      <c r="U69">
        <f t="shared" si="528"/>
        <v>27.263999999999999</v>
      </c>
      <c r="V69">
        <f t="shared" si="528"/>
        <v>0</v>
      </c>
      <c r="W69">
        <f t="shared" si="528"/>
        <v>75.784999999999997</v>
      </c>
      <c r="X69">
        <f t="shared" si="528"/>
        <v>9.1880000000000006</v>
      </c>
      <c r="Y69">
        <f t="shared" si="528"/>
        <v>15.701000000000001</v>
      </c>
      <c r="Z69">
        <f t="shared" si="528"/>
        <v>9.06</v>
      </c>
      <c r="AA69">
        <f t="shared" si="528"/>
        <v>0.16</v>
      </c>
      <c r="AB69">
        <f t="shared" si="528"/>
        <v>74.433999999999997</v>
      </c>
      <c r="AC69">
        <f t="shared" si="528"/>
        <v>0.379</v>
      </c>
      <c r="AD69">
        <f t="shared" si="528"/>
        <v>61.115000000000002</v>
      </c>
      <c r="AE69">
        <f t="shared" si="528"/>
        <v>14.413</v>
      </c>
      <c r="AF69">
        <f t="shared" si="528"/>
        <v>0</v>
      </c>
      <c r="AG69">
        <v>75.518000000000001</v>
      </c>
      <c r="FB69">
        <v>27.263999999999999</v>
      </c>
      <c r="FC69">
        <v>56.212000000000003</v>
      </c>
      <c r="FE69">
        <v>0.748</v>
      </c>
      <c r="GP69">
        <v>75.784999999999997</v>
      </c>
      <c r="LK69">
        <v>9.06</v>
      </c>
      <c r="LL69">
        <v>15.701000000000001</v>
      </c>
      <c r="LM69">
        <v>0.16</v>
      </c>
      <c r="LN69">
        <v>9.1880000000000006</v>
      </c>
      <c r="MY69">
        <v>74.433999999999997</v>
      </c>
      <c r="RT69">
        <v>14.413</v>
      </c>
      <c r="RU69">
        <v>61.115000000000002</v>
      </c>
      <c r="RW69">
        <v>0.379</v>
      </c>
    </row>
    <row r="70" spans="1:507" x14ac:dyDescent="0.25">
      <c r="A70" s="1">
        <v>63</v>
      </c>
      <c r="B70">
        <v>71</v>
      </c>
    </row>
    <row r="71" spans="1:507" x14ac:dyDescent="0.25">
      <c r="A71" s="1" t="s">
        <v>1250</v>
      </c>
      <c r="C71" t="str">
        <f t="shared" ref="C71" si="529">"TC01__Duration_[s]"</f>
        <v>TC01__Duration_[s]</v>
      </c>
      <c r="D71" t="str">
        <f t="shared" ref="D71" si="530">"TC01_"&amp;$A70&amp;"surt_AOI_Attention_Ratio_[%]"</f>
        <v>TC01_63surt_AOI_Attention_Ratio_[%]</v>
      </c>
      <c r="E71" t="str">
        <f t="shared" ref="E71" si="531">"TC01_"&amp;$A70&amp;"street_AOI_Attention_Ratio_[%]"</f>
        <v>TC01_63street_AOI_Attention_Ratio_[%]</v>
      </c>
      <c r="F71" t="str">
        <f t="shared" ref="F71" si="532">"TC01_"&amp;$A70&amp;"ic_AOI_Attention_Ratio_[%]"</f>
        <v>TC01_63ic_AOI_Attention_Ratio_[%]</v>
      </c>
      <c r="G71" t="str">
        <f t="shared" ref="G71" si="533">"TC01_"&amp;$A70&amp;"wheel_AOI_Attention_Ratio_[%]"</f>
        <v>TC01_63wheel_AOI_Attention_Ratio_[%]</v>
      </c>
      <c r="H71" t="str">
        <f t="shared" ref="H71" si="534">"TC04__Duration_[s]"</f>
        <v>TC04__Duration_[s]</v>
      </c>
      <c r="I71" t="str">
        <f t="shared" ref="I71" si="535">"TC04_"&amp;$A70&amp;"Surt_AOI_Attention_Ratio_[%]"</f>
        <v>TC04_63Surt_AOI_Attention_Ratio_[%]</v>
      </c>
      <c r="J71" t="str">
        <f t="shared" ref="J71" si="536">"TC04_"&amp;$A70&amp;"street_AOI_Attention_Ratio_[%]"</f>
        <v>TC04_63street_AOI_Attention_Ratio_[%]</v>
      </c>
      <c r="K71" t="str">
        <f t="shared" ref="K71" si="537">"TC04_"&amp;$A70&amp;"ic_AOI_Attention_Ratio_[%]"</f>
        <v>TC04_63ic_AOI_Attention_Ratio_[%]</v>
      </c>
      <c r="L71" t="str">
        <f t="shared" ref="L71" si="538">"TC04_"&amp;$A70&amp;"wheel_AOI_Attention_Ratio_[%]"</f>
        <v>TC04_63wheel_AOI_Attention_Ratio_[%]</v>
      </c>
      <c r="M71" t="str">
        <f t="shared" ref="M71" si="539">"TC07__Duration_[s]"</f>
        <v>TC07__Duration_[s]</v>
      </c>
      <c r="N71" t="str">
        <f t="shared" ref="N71" si="540">"TC07_"&amp;$A70&amp;"Surt_AOI_Attention_Ratio_[%]"</f>
        <v>TC07_63Surt_AOI_Attention_Ratio_[%]</v>
      </c>
      <c r="O71" t="str">
        <f t="shared" ref="O71" si="541">"TC07_"&amp;$A70&amp;"street_AOI_Attention_Ratio_[%]"</f>
        <v>TC07_63street_AOI_Attention_Ratio_[%]</v>
      </c>
      <c r="P71" t="str">
        <f t="shared" ref="P71" si="542">"TC07_"&amp;$A70&amp;"ic_AOI_Attention_Ratio_[%]"</f>
        <v>TC07_63ic_AOI_Attention_Ratio_[%]</v>
      </c>
      <c r="Q71" t="str">
        <f t="shared" ref="Q71" si="543">"TC07_"&amp;$A70&amp;"wheel_AOI_Attention_Ratio_[%]"</f>
        <v>TC07_63wheel_AOI_Attention_Ratio_[%]</v>
      </c>
      <c r="R71">
        <f t="shared" ref="R71:AF71" si="544">HLOOKUP(C71,$AG$1:$AKB$107,$B70,FALSE)</f>
        <v>69.861000000000004</v>
      </c>
      <c r="S71">
        <f t="shared" si="544"/>
        <v>0</v>
      </c>
      <c r="T71">
        <f t="shared" si="544"/>
        <v>77.58</v>
      </c>
      <c r="U71">
        <f t="shared" si="544"/>
        <v>19.295000000000002</v>
      </c>
      <c r="V71">
        <f t="shared" si="544"/>
        <v>0</v>
      </c>
      <c r="W71">
        <f t="shared" si="544"/>
        <v>74.346000000000004</v>
      </c>
      <c r="X71">
        <f t="shared" si="544"/>
        <v>0</v>
      </c>
      <c r="Y71">
        <f t="shared" si="544"/>
        <v>50.252000000000002</v>
      </c>
      <c r="Z71">
        <f t="shared" si="544"/>
        <v>34.878999999999998</v>
      </c>
      <c r="AA71">
        <f t="shared" si="544"/>
        <v>0</v>
      </c>
      <c r="AB71">
        <f t="shared" si="544"/>
        <v>75.180999999999997</v>
      </c>
      <c r="AC71">
        <f t="shared" si="544"/>
        <v>70.716999999999999</v>
      </c>
      <c r="AD71">
        <f t="shared" si="544"/>
        <v>10.25</v>
      </c>
      <c r="AE71">
        <f t="shared" si="544"/>
        <v>0</v>
      </c>
      <c r="AF71">
        <f t="shared" si="544"/>
        <v>0</v>
      </c>
      <c r="AG71">
        <v>69.861000000000004</v>
      </c>
      <c r="FG71">
        <v>19.295000000000002</v>
      </c>
      <c r="FH71">
        <v>77.58</v>
      </c>
      <c r="GP71">
        <v>74.346000000000004</v>
      </c>
      <c r="LP71">
        <v>34.878999999999998</v>
      </c>
      <c r="LQ71">
        <v>50.252000000000002</v>
      </c>
      <c r="MY71">
        <v>75.180999999999997</v>
      </c>
      <c r="RZ71">
        <v>10.25</v>
      </c>
      <c r="SA71">
        <v>70.716999999999999</v>
      </c>
    </row>
    <row r="72" spans="1:507" x14ac:dyDescent="0.25">
      <c r="A72" s="1">
        <v>64</v>
      </c>
      <c r="B72">
        <v>73</v>
      </c>
    </row>
    <row r="73" spans="1:507" x14ac:dyDescent="0.25">
      <c r="A73" s="1" t="s">
        <v>1251</v>
      </c>
      <c r="C73" t="str">
        <f t="shared" ref="C73" si="545">"TC01__Duration_[s]"</f>
        <v>TC01__Duration_[s]</v>
      </c>
      <c r="D73" t="str">
        <f t="shared" ref="D73" si="546">"TC01_"&amp;$A72&amp;"surt_AOI_Attention_Ratio_[%]"</f>
        <v>TC01_64surt_AOI_Attention_Ratio_[%]</v>
      </c>
      <c r="E73" t="str">
        <f t="shared" ref="E73" si="547">"TC01_"&amp;$A72&amp;"street_AOI_Attention_Ratio_[%]"</f>
        <v>TC01_64street_AOI_Attention_Ratio_[%]</v>
      </c>
      <c r="F73" t="str">
        <f t="shared" ref="F73" si="548">"TC01_"&amp;$A72&amp;"ic_AOI_Attention_Ratio_[%]"</f>
        <v>TC01_64ic_AOI_Attention_Ratio_[%]</v>
      </c>
      <c r="G73" t="str">
        <f t="shared" ref="G73" si="549">"TC01_"&amp;$A72&amp;"wheel_AOI_Attention_Ratio_[%]"</f>
        <v>TC01_64wheel_AOI_Attention_Ratio_[%]</v>
      </c>
      <c r="H73" t="str">
        <f t="shared" ref="H73" si="550">"TC04__Duration_[s]"</f>
        <v>TC04__Duration_[s]</v>
      </c>
      <c r="I73" t="str">
        <f t="shared" ref="I73" si="551">"TC04_"&amp;$A72&amp;"Surt_AOI_Attention_Ratio_[%]"</f>
        <v>TC04_64Surt_AOI_Attention_Ratio_[%]</v>
      </c>
      <c r="J73" t="str">
        <f t="shared" ref="J73" si="552">"TC04_"&amp;$A72&amp;"street_AOI_Attention_Ratio_[%]"</f>
        <v>TC04_64street_AOI_Attention_Ratio_[%]</v>
      </c>
      <c r="K73" t="str">
        <f t="shared" ref="K73" si="553">"TC04_"&amp;$A72&amp;"ic_AOI_Attention_Ratio_[%]"</f>
        <v>TC04_64ic_AOI_Attention_Ratio_[%]</v>
      </c>
      <c r="L73" t="str">
        <f t="shared" ref="L73" si="554">"TC04_"&amp;$A72&amp;"wheel_AOI_Attention_Ratio_[%]"</f>
        <v>TC04_64wheel_AOI_Attention_Ratio_[%]</v>
      </c>
      <c r="M73" t="str">
        <f t="shared" ref="M73" si="555">"TC07__Duration_[s]"</f>
        <v>TC07__Duration_[s]</v>
      </c>
      <c r="N73" t="str">
        <f t="shared" ref="N73" si="556">"TC07_"&amp;$A72&amp;"Surt_AOI_Attention_Ratio_[%]"</f>
        <v>TC07_64Surt_AOI_Attention_Ratio_[%]</v>
      </c>
      <c r="O73" t="str">
        <f t="shared" ref="O73" si="557">"TC07_"&amp;$A72&amp;"street_AOI_Attention_Ratio_[%]"</f>
        <v>TC07_64street_AOI_Attention_Ratio_[%]</v>
      </c>
      <c r="P73" t="str">
        <f t="shared" ref="P73" si="558">"TC07_"&amp;$A72&amp;"ic_AOI_Attention_Ratio_[%]"</f>
        <v>TC07_64ic_AOI_Attention_Ratio_[%]</v>
      </c>
      <c r="Q73" t="str">
        <f t="shared" ref="Q73" si="559">"TC07_"&amp;$A72&amp;"wheel_AOI_Attention_Ratio_[%]"</f>
        <v>TC07_64wheel_AOI_Attention_Ratio_[%]</v>
      </c>
      <c r="R73">
        <f t="shared" ref="R73:AF73" si="560">HLOOKUP(C73,$AG$1:$AKB$107,$B72,FALSE)</f>
        <v>75.186000000000007</v>
      </c>
      <c r="S73">
        <f t="shared" si="560"/>
        <v>1.5629999999999999</v>
      </c>
      <c r="T73">
        <f t="shared" si="560"/>
        <v>5.0629999999999997</v>
      </c>
      <c r="U73">
        <f t="shared" si="560"/>
        <v>63.170999999999999</v>
      </c>
      <c r="V73">
        <f t="shared" si="560"/>
        <v>0</v>
      </c>
      <c r="W73">
        <f t="shared" si="560"/>
        <v>76.137</v>
      </c>
      <c r="X73">
        <f t="shared" si="560"/>
        <v>57.398000000000003</v>
      </c>
      <c r="Y73">
        <f t="shared" si="560"/>
        <v>1.591</v>
      </c>
      <c r="Z73">
        <f t="shared" si="560"/>
        <v>20.303000000000001</v>
      </c>
      <c r="AA73">
        <f t="shared" si="560"/>
        <v>0.218</v>
      </c>
      <c r="AB73">
        <f t="shared" si="560"/>
        <v>74.271000000000001</v>
      </c>
      <c r="AC73">
        <f t="shared" si="560"/>
        <v>0.40500000000000003</v>
      </c>
      <c r="AD73">
        <f t="shared" si="560"/>
        <v>5.3949999999999996</v>
      </c>
      <c r="AE73">
        <f t="shared" si="560"/>
        <v>64.472999999999999</v>
      </c>
      <c r="AF73">
        <f t="shared" si="560"/>
        <v>0</v>
      </c>
      <c r="AG73">
        <v>75.186000000000007</v>
      </c>
      <c r="FJ73">
        <v>63.170999999999999</v>
      </c>
      <c r="FK73">
        <v>5.0629999999999997</v>
      </c>
      <c r="FM73">
        <v>1.5629999999999999</v>
      </c>
      <c r="GP73">
        <v>76.137</v>
      </c>
      <c r="LS73">
        <v>20.303000000000001</v>
      </c>
      <c r="LT73">
        <v>1.591</v>
      </c>
      <c r="LU73">
        <v>0.218</v>
      </c>
      <c r="LV73">
        <v>57.398000000000003</v>
      </c>
      <c r="MY73">
        <v>74.271000000000001</v>
      </c>
      <c r="SB73">
        <v>64.472999999999999</v>
      </c>
      <c r="SC73">
        <v>5.3949999999999996</v>
      </c>
      <c r="SE73">
        <v>0.40500000000000003</v>
      </c>
    </row>
    <row r="74" spans="1:507" x14ac:dyDescent="0.25">
      <c r="A74" s="1">
        <v>65</v>
      </c>
      <c r="B74">
        <v>75</v>
      </c>
    </row>
    <row r="75" spans="1:507" x14ac:dyDescent="0.25">
      <c r="A75" s="1" t="s">
        <v>1252</v>
      </c>
      <c r="C75" t="str">
        <f t="shared" ref="C75" si="561">"TC01__Duration_[s]"</f>
        <v>TC01__Duration_[s]</v>
      </c>
      <c r="D75" t="str">
        <f t="shared" ref="D75" si="562">"TC01_"&amp;$A74&amp;"surt_AOI_Attention_Ratio_[%]"</f>
        <v>TC01_65surt_AOI_Attention_Ratio_[%]</v>
      </c>
      <c r="E75" t="str">
        <f t="shared" ref="E75" si="563">"TC01_"&amp;$A74&amp;"street_AOI_Attention_Ratio_[%]"</f>
        <v>TC01_65street_AOI_Attention_Ratio_[%]</v>
      </c>
      <c r="F75" t="str">
        <f t="shared" ref="F75" si="564">"TC01_"&amp;$A74&amp;"ic_AOI_Attention_Ratio_[%]"</f>
        <v>TC01_65ic_AOI_Attention_Ratio_[%]</v>
      </c>
      <c r="G75" t="str">
        <f t="shared" ref="G75" si="565">"TC01_"&amp;$A74&amp;"wheel_AOI_Attention_Ratio_[%]"</f>
        <v>TC01_65wheel_AOI_Attention_Ratio_[%]</v>
      </c>
      <c r="H75" t="str">
        <f t="shared" ref="H75" si="566">"TC04__Duration_[s]"</f>
        <v>TC04__Duration_[s]</v>
      </c>
      <c r="I75" t="str">
        <f t="shared" ref="I75" si="567">"TC04_"&amp;$A74&amp;"Surt_AOI_Attention_Ratio_[%]"</f>
        <v>TC04_65Surt_AOI_Attention_Ratio_[%]</v>
      </c>
      <c r="J75" t="str">
        <f t="shared" ref="J75" si="568">"TC04_"&amp;$A74&amp;"street_AOI_Attention_Ratio_[%]"</f>
        <v>TC04_65street_AOI_Attention_Ratio_[%]</v>
      </c>
      <c r="K75" t="str">
        <f t="shared" ref="K75" si="569">"TC04_"&amp;$A74&amp;"ic_AOI_Attention_Ratio_[%]"</f>
        <v>TC04_65ic_AOI_Attention_Ratio_[%]</v>
      </c>
      <c r="L75" t="str">
        <f t="shared" ref="L75" si="570">"TC04_"&amp;$A74&amp;"wheel_AOI_Attention_Ratio_[%]"</f>
        <v>TC04_65wheel_AOI_Attention_Ratio_[%]</v>
      </c>
      <c r="M75" t="str">
        <f t="shared" ref="M75" si="571">"TC07__Duration_[s]"</f>
        <v>TC07__Duration_[s]</v>
      </c>
      <c r="N75" t="str">
        <f t="shared" ref="N75" si="572">"TC07_"&amp;$A74&amp;"Surt_AOI_Attention_Ratio_[%]"</f>
        <v>TC07_65Surt_AOI_Attention_Ratio_[%]</v>
      </c>
      <c r="O75" t="str">
        <f t="shared" ref="O75" si="573">"TC07_"&amp;$A74&amp;"street_AOI_Attention_Ratio_[%]"</f>
        <v>TC07_65street_AOI_Attention_Ratio_[%]</v>
      </c>
      <c r="P75" t="str">
        <f t="shared" ref="P75" si="574">"TC07_"&amp;$A74&amp;"ic_AOI_Attention_Ratio_[%]"</f>
        <v>TC07_65ic_AOI_Attention_Ratio_[%]</v>
      </c>
      <c r="Q75" t="str">
        <f t="shared" ref="Q75" si="575">"TC07_"&amp;$A74&amp;"wheel_AOI_Attention_Ratio_[%]"</f>
        <v>TC07_65wheel_AOI_Attention_Ratio_[%]</v>
      </c>
      <c r="R75">
        <f t="shared" ref="R75:AF75" si="576">HLOOKUP(C75,$AG$1:$AKB$107,$B74,FALSE)</f>
        <v>68.995000000000005</v>
      </c>
      <c r="S75">
        <f t="shared" si="576"/>
        <v>0</v>
      </c>
      <c r="T75">
        <f t="shared" si="576"/>
        <v>97.956000000000003</v>
      </c>
      <c r="U75">
        <f t="shared" si="576"/>
        <v>1.86</v>
      </c>
      <c r="V75">
        <f t="shared" si="576"/>
        <v>0</v>
      </c>
      <c r="W75">
        <f t="shared" si="576"/>
        <v>74.548000000000002</v>
      </c>
      <c r="X75">
        <f t="shared" si="576"/>
        <v>3.282</v>
      </c>
      <c r="Y75">
        <f t="shared" si="576"/>
        <v>57.1</v>
      </c>
      <c r="Z75">
        <f t="shared" si="576"/>
        <v>0</v>
      </c>
      <c r="AA75">
        <f t="shared" si="576"/>
        <v>0</v>
      </c>
      <c r="AB75">
        <f t="shared" si="576"/>
        <v>74.701999999999998</v>
      </c>
      <c r="AC75">
        <f t="shared" si="576"/>
        <v>0</v>
      </c>
      <c r="AD75">
        <f t="shared" si="576"/>
        <v>92.671999999999997</v>
      </c>
      <c r="AE75">
        <f t="shared" si="576"/>
        <v>0</v>
      </c>
      <c r="AF75">
        <f t="shared" si="576"/>
        <v>0</v>
      </c>
      <c r="AG75">
        <v>68.995000000000005</v>
      </c>
      <c r="FO75">
        <v>1.86</v>
      </c>
      <c r="FQ75">
        <v>97.956000000000003</v>
      </c>
      <c r="GP75">
        <v>74.548000000000002</v>
      </c>
      <c r="LY75">
        <v>3.282</v>
      </c>
      <c r="LZ75">
        <v>57.1</v>
      </c>
      <c r="MY75">
        <v>74.701999999999998</v>
      </c>
      <c r="SI75">
        <v>92.671999999999997</v>
      </c>
    </row>
    <row r="76" spans="1:507" x14ac:dyDescent="0.25">
      <c r="A76" s="1">
        <v>66</v>
      </c>
      <c r="B76">
        <v>77</v>
      </c>
    </row>
    <row r="77" spans="1:507" x14ac:dyDescent="0.25">
      <c r="A77" s="1" t="s">
        <v>1253</v>
      </c>
      <c r="C77" t="str">
        <f t="shared" ref="C77" si="577">"TC01__Duration_[s]"</f>
        <v>TC01__Duration_[s]</v>
      </c>
      <c r="D77" t="str">
        <f t="shared" ref="D77" si="578">"TC01_"&amp;$A76&amp;"surt_AOI_Attention_Ratio_[%]"</f>
        <v>TC01_66surt_AOI_Attention_Ratio_[%]</v>
      </c>
      <c r="E77" t="str">
        <f t="shared" ref="E77" si="579">"TC01_"&amp;$A76&amp;"street_AOI_Attention_Ratio_[%]"</f>
        <v>TC01_66street_AOI_Attention_Ratio_[%]</v>
      </c>
      <c r="F77" t="str">
        <f t="shared" ref="F77" si="580">"TC01_"&amp;$A76&amp;"ic_AOI_Attention_Ratio_[%]"</f>
        <v>TC01_66ic_AOI_Attention_Ratio_[%]</v>
      </c>
      <c r="G77" t="str">
        <f t="shared" ref="G77" si="581">"TC01_"&amp;$A76&amp;"wheel_AOI_Attention_Ratio_[%]"</f>
        <v>TC01_66wheel_AOI_Attention_Ratio_[%]</v>
      </c>
      <c r="H77" t="str">
        <f t="shared" ref="H77" si="582">"TC04__Duration_[s]"</f>
        <v>TC04__Duration_[s]</v>
      </c>
      <c r="I77" t="str">
        <f t="shared" ref="I77" si="583">"TC04_"&amp;$A76&amp;"Surt_AOI_Attention_Ratio_[%]"</f>
        <v>TC04_66Surt_AOI_Attention_Ratio_[%]</v>
      </c>
      <c r="J77" t="str">
        <f t="shared" ref="J77" si="584">"TC04_"&amp;$A76&amp;"street_AOI_Attention_Ratio_[%]"</f>
        <v>TC04_66street_AOI_Attention_Ratio_[%]</v>
      </c>
      <c r="K77" t="str">
        <f t="shared" ref="K77" si="585">"TC04_"&amp;$A76&amp;"ic_AOI_Attention_Ratio_[%]"</f>
        <v>TC04_66ic_AOI_Attention_Ratio_[%]</v>
      </c>
      <c r="L77" t="str">
        <f t="shared" ref="L77" si="586">"TC04_"&amp;$A76&amp;"wheel_AOI_Attention_Ratio_[%]"</f>
        <v>TC04_66wheel_AOI_Attention_Ratio_[%]</v>
      </c>
      <c r="M77" t="str">
        <f t="shared" ref="M77" si="587">"TC07__Duration_[s]"</f>
        <v>TC07__Duration_[s]</v>
      </c>
      <c r="N77" t="str">
        <f t="shared" ref="N77" si="588">"TC07_"&amp;$A76&amp;"Surt_AOI_Attention_Ratio_[%]"</f>
        <v>TC07_66Surt_AOI_Attention_Ratio_[%]</v>
      </c>
      <c r="O77" t="str">
        <f t="shared" ref="O77" si="589">"TC07_"&amp;$A76&amp;"street_AOI_Attention_Ratio_[%]"</f>
        <v>TC07_66street_AOI_Attention_Ratio_[%]</v>
      </c>
      <c r="P77" t="str">
        <f t="shared" ref="P77" si="590">"TC07_"&amp;$A76&amp;"ic_AOI_Attention_Ratio_[%]"</f>
        <v>TC07_66ic_AOI_Attention_Ratio_[%]</v>
      </c>
      <c r="Q77" t="str">
        <f t="shared" ref="Q77" si="591">"TC07_"&amp;$A76&amp;"wheel_AOI_Attention_Ratio_[%]"</f>
        <v>TC07_66wheel_AOI_Attention_Ratio_[%]</v>
      </c>
      <c r="R77">
        <f t="shared" ref="R77:AF77" si="592">HLOOKUP(C77,$AG$1:$AKB$107,$B76,FALSE)</f>
        <v>69.289000000000001</v>
      </c>
      <c r="S77">
        <f t="shared" si="592"/>
        <v>0</v>
      </c>
      <c r="T77">
        <f t="shared" si="592"/>
        <v>66.081000000000003</v>
      </c>
      <c r="U77">
        <f t="shared" si="592"/>
        <v>28.042000000000002</v>
      </c>
      <c r="V77">
        <f t="shared" si="592"/>
        <v>0</v>
      </c>
      <c r="W77">
        <f t="shared" si="592"/>
        <v>74.418999999999997</v>
      </c>
      <c r="X77">
        <f t="shared" si="592"/>
        <v>56.314999999999998</v>
      </c>
      <c r="Y77">
        <f t="shared" si="592"/>
        <v>8.8829999999999991</v>
      </c>
      <c r="Z77">
        <f t="shared" si="592"/>
        <v>14.616</v>
      </c>
      <c r="AA77">
        <f t="shared" si="592"/>
        <v>0</v>
      </c>
      <c r="AB77">
        <f t="shared" si="592"/>
        <v>74.180000000000007</v>
      </c>
      <c r="AC77">
        <f t="shared" si="592"/>
        <v>0</v>
      </c>
      <c r="AD77">
        <f t="shared" si="592"/>
        <v>45.692999999999998</v>
      </c>
      <c r="AE77">
        <f t="shared" si="592"/>
        <v>38.9</v>
      </c>
      <c r="AF77">
        <f t="shared" si="592"/>
        <v>0.53200000000000003</v>
      </c>
      <c r="AG77">
        <v>69.289000000000001</v>
      </c>
      <c r="FS77">
        <v>28.042000000000002</v>
      </c>
      <c r="FU77">
        <v>66.081000000000003</v>
      </c>
      <c r="GP77">
        <v>74.418999999999997</v>
      </c>
      <c r="MB77">
        <v>14.616</v>
      </c>
      <c r="MC77">
        <v>56.314999999999998</v>
      </c>
      <c r="MD77">
        <v>8.8829999999999991</v>
      </c>
      <c r="MY77">
        <v>74.180000000000007</v>
      </c>
      <c r="SJ77">
        <v>0.53200000000000003</v>
      </c>
      <c r="SK77">
        <v>38.9</v>
      </c>
      <c r="SM77">
        <v>45.692999999999998</v>
      </c>
    </row>
    <row r="78" spans="1:507" x14ac:dyDescent="0.25">
      <c r="A78" s="1">
        <v>66</v>
      </c>
      <c r="B78">
        <v>79</v>
      </c>
    </row>
    <row r="79" spans="1:507" x14ac:dyDescent="0.25">
      <c r="A79" s="1" t="s">
        <v>1254</v>
      </c>
      <c r="C79" t="str">
        <f t="shared" ref="C79" si="593">"TC01__Duration_[s]"</f>
        <v>TC01__Duration_[s]</v>
      </c>
      <c r="D79" t="str">
        <f t="shared" ref="D79" si="594">"TC01_"&amp;$A78&amp;"surt_AOI_Attention_Ratio_[%]"</f>
        <v>TC01_66surt_AOI_Attention_Ratio_[%]</v>
      </c>
      <c r="E79" t="str">
        <f t="shared" ref="E79" si="595">"TC01_"&amp;$A78&amp;"street_AOI_Attention_Ratio_[%]"</f>
        <v>TC01_66street_AOI_Attention_Ratio_[%]</v>
      </c>
      <c r="F79" t="str">
        <f t="shared" ref="F79" si="596">"TC01_"&amp;$A78&amp;"ic_AOI_Attention_Ratio_[%]"</f>
        <v>TC01_66ic_AOI_Attention_Ratio_[%]</v>
      </c>
      <c r="G79" t="str">
        <f t="shared" ref="G79" si="597">"TC01_"&amp;$A78&amp;"wheel_AOI_Attention_Ratio_[%]"</f>
        <v>TC01_66wheel_AOI_Attention_Ratio_[%]</v>
      </c>
      <c r="H79" t="str">
        <f t="shared" ref="H79" si="598">"TC04__Duration_[s]"</f>
        <v>TC04__Duration_[s]</v>
      </c>
      <c r="I79" t="str">
        <f t="shared" ref="I79" si="599">"TC04_"&amp;$A78&amp;"Surt_AOI_Attention_Ratio_[%]"</f>
        <v>TC04_66Surt_AOI_Attention_Ratio_[%]</v>
      </c>
      <c r="J79" t="str">
        <f t="shared" ref="J79" si="600">"TC04_"&amp;$A78&amp;"street_AOI_Attention_Ratio_[%]"</f>
        <v>TC04_66street_AOI_Attention_Ratio_[%]</v>
      </c>
      <c r="K79" t="str">
        <f t="shared" ref="K79" si="601">"TC04_"&amp;$A78&amp;"ic_AOI_Attention_Ratio_[%]"</f>
        <v>TC04_66ic_AOI_Attention_Ratio_[%]</v>
      </c>
      <c r="L79" t="str">
        <f t="shared" ref="L79" si="602">"TC04_"&amp;$A78&amp;"wheel_AOI_Attention_Ratio_[%]"</f>
        <v>TC04_66wheel_AOI_Attention_Ratio_[%]</v>
      </c>
      <c r="M79" t="str">
        <f t="shared" ref="M79" si="603">"TC07__Duration_[s]"</f>
        <v>TC07__Duration_[s]</v>
      </c>
      <c r="N79" t="str">
        <f t="shared" ref="N79" si="604">"TC07_"&amp;$A78&amp;"Surt_AOI_Attention_Ratio_[%]"</f>
        <v>TC07_66Surt_AOI_Attention_Ratio_[%]</v>
      </c>
      <c r="O79" t="str">
        <f t="shared" ref="O79" si="605">"TC07_"&amp;$A78&amp;"street_AOI_Attention_Ratio_[%]"</f>
        <v>TC07_66street_AOI_Attention_Ratio_[%]</v>
      </c>
      <c r="P79" t="str">
        <f t="shared" ref="P79" si="606">"TC07_"&amp;$A78&amp;"ic_AOI_Attention_Ratio_[%]"</f>
        <v>TC07_66ic_AOI_Attention_Ratio_[%]</v>
      </c>
      <c r="Q79" t="str">
        <f t="shared" ref="Q79" si="607">"TC07_"&amp;$A78&amp;"wheel_AOI_Attention_Ratio_[%]"</f>
        <v>TC07_66wheel_AOI_Attention_Ratio_[%]</v>
      </c>
      <c r="R79">
        <f t="shared" ref="R79:AF79" si="608">HLOOKUP(C79,$AG$1:$AKB$107,$B78,FALSE)</f>
        <v>0</v>
      </c>
      <c r="S79">
        <f t="shared" si="608"/>
        <v>0</v>
      </c>
      <c r="T79">
        <f t="shared" si="608"/>
        <v>0</v>
      </c>
      <c r="U79">
        <f t="shared" si="608"/>
        <v>0</v>
      </c>
      <c r="V79">
        <f t="shared" si="608"/>
        <v>0</v>
      </c>
      <c r="W79">
        <f t="shared" si="608"/>
        <v>0</v>
      </c>
      <c r="X79">
        <f t="shared" si="608"/>
        <v>0</v>
      </c>
      <c r="Y79">
        <f t="shared" si="608"/>
        <v>0</v>
      </c>
      <c r="Z79">
        <f t="shared" si="608"/>
        <v>0</v>
      </c>
      <c r="AA79">
        <f t="shared" si="608"/>
        <v>0</v>
      </c>
      <c r="AB79">
        <f t="shared" si="608"/>
        <v>0</v>
      </c>
      <c r="AC79">
        <f t="shared" si="608"/>
        <v>0</v>
      </c>
      <c r="AD79">
        <f t="shared" si="608"/>
        <v>0</v>
      </c>
      <c r="AE79">
        <f t="shared" si="608"/>
        <v>0</v>
      </c>
      <c r="AF79">
        <f t="shared" si="608"/>
        <v>0</v>
      </c>
      <c r="AG79">
        <v>0</v>
      </c>
      <c r="GP79">
        <v>0</v>
      </c>
      <c r="MY79">
        <v>0</v>
      </c>
    </row>
    <row r="80" spans="1:507" x14ac:dyDescent="0.25">
      <c r="A80" s="1">
        <v>67</v>
      </c>
      <c r="B80">
        <v>81</v>
      </c>
    </row>
    <row r="81" spans="1:527" x14ac:dyDescent="0.25">
      <c r="A81" s="1" t="s">
        <v>1255</v>
      </c>
      <c r="C81" t="str">
        <f t="shared" ref="C81" si="609">"TC01__Duration_[s]"</f>
        <v>TC01__Duration_[s]</v>
      </c>
      <c r="D81" t="str">
        <f t="shared" ref="D81" si="610">"TC01_"&amp;$A80&amp;"surt_AOI_Attention_Ratio_[%]"</f>
        <v>TC01_67surt_AOI_Attention_Ratio_[%]</v>
      </c>
      <c r="E81" t="str">
        <f t="shared" ref="E81" si="611">"TC01_"&amp;$A80&amp;"street_AOI_Attention_Ratio_[%]"</f>
        <v>TC01_67street_AOI_Attention_Ratio_[%]</v>
      </c>
      <c r="F81" t="str">
        <f t="shared" ref="F81" si="612">"TC01_"&amp;$A80&amp;"ic_AOI_Attention_Ratio_[%]"</f>
        <v>TC01_67ic_AOI_Attention_Ratio_[%]</v>
      </c>
      <c r="G81" t="str">
        <f t="shared" ref="G81" si="613">"TC01_"&amp;$A80&amp;"wheel_AOI_Attention_Ratio_[%]"</f>
        <v>TC01_67wheel_AOI_Attention_Ratio_[%]</v>
      </c>
      <c r="H81" t="str">
        <f t="shared" ref="H81" si="614">"TC04__Duration_[s]"</f>
        <v>TC04__Duration_[s]</v>
      </c>
      <c r="I81" t="str">
        <f t="shared" ref="I81" si="615">"TC04_"&amp;$A80&amp;"Surt_AOI_Attention_Ratio_[%]"</f>
        <v>TC04_67Surt_AOI_Attention_Ratio_[%]</v>
      </c>
      <c r="J81" t="str">
        <f t="shared" ref="J81" si="616">"TC04_"&amp;$A80&amp;"street_AOI_Attention_Ratio_[%]"</f>
        <v>TC04_67street_AOI_Attention_Ratio_[%]</v>
      </c>
      <c r="K81" t="str">
        <f t="shared" ref="K81" si="617">"TC04_"&amp;$A80&amp;"ic_AOI_Attention_Ratio_[%]"</f>
        <v>TC04_67ic_AOI_Attention_Ratio_[%]</v>
      </c>
      <c r="L81" t="str">
        <f t="shared" ref="L81" si="618">"TC04_"&amp;$A80&amp;"wheel_AOI_Attention_Ratio_[%]"</f>
        <v>TC04_67wheel_AOI_Attention_Ratio_[%]</v>
      </c>
      <c r="M81" t="str">
        <f t="shared" ref="M81" si="619">"TC07__Duration_[s]"</f>
        <v>TC07__Duration_[s]</v>
      </c>
      <c r="N81" t="str">
        <f t="shared" ref="N81" si="620">"TC07_"&amp;$A80&amp;"Surt_AOI_Attention_Ratio_[%]"</f>
        <v>TC07_67Surt_AOI_Attention_Ratio_[%]</v>
      </c>
      <c r="O81" t="str">
        <f t="shared" ref="O81" si="621">"TC07_"&amp;$A80&amp;"street_AOI_Attention_Ratio_[%]"</f>
        <v>TC07_67street_AOI_Attention_Ratio_[%]</v>
      </c>
      <c r="P81" t="str">
        <f t="shared" ref="P81" si="622">"TC07_"&amp;$A80&amp;"ic_AOI_Attention_Ratio_[%]"</f>
        <v>TC07_67ic_AOI_Attention_Ratio_[%]</v>
      </c>
      <c r="Q81" t="str">
        <f t="shared" ref="Q81" si="623">"TC07_"&amp;$A80&amp;"wheel_AOI_Attention_Ratio_[%]"</f>
        <v>TC07_67wheel_AOI_Attention_Ratio_[%]</v>
      </c>
      <c r="R81">
        <f t="shared" ref="R81:AF81" si="624">HLOOKUP(C81,$AG$1:$AKB$107,$B80,FALSE)</f>
        <v>75.599000000000004</v>
      </c>
      <c r="S81">
        <f t="shared" si="624"/>
        <v>0</v>
      </c>
      <c r="T81">
        <f t="shared" si="624"/>
        <v>64.361999999999995</v>
      </c>
      <c r="U81">
        <f t="shared" si="624"/>
        <v>30.556000000000001</v>
      </c>
      <c r="V81">
        <f t="shared" si="624"/>
        <v>0</v>
      </c>
      <c r="W81">
        <f t="shared" si="624"/>
        <v>74.856999999999999</v>
      </c>
      <c r="X81">
        <f t="shared" si="624"/>
        <v>0</v>
      </c>
      <c r="Y81">
        <f t="shared" si="624"/>
        <v>64.11</v>
      </c>
      <c r="Z81">
        <f t="shared" si="624"/>
        <v>34.067999999999998</v>
      </c>
      <c r="AA81">
        <f t="shared" si="624"/>
        <v>0</v>
      </c>
      <c r="AB81">
        <f t="shared" si="624"/>
        <v>74.355999999999995</v>
      </c>
      <c r="AC81">
        <f t="shared" si="624"/>
        <v>37.770000000000003</v>
      </c>
      <c r="AD81">
        <f t="shared" si="624"/>
        <v>23.34</v>
      </c>
      <c r="AE81">
        <f t="shared" si="624"/>
        <v>16.071000000000002</v>
      </c>
      <c r="AF81">
        <f t="shared" si="624"/>
        <v>0.60499999999999998</v>
      </c>
      <c r="AG81">
        <v>75.599000000000004</v>
      </c>
      <c r="FW81">
        <v>30.556000000000001</v>
      </c>
      <c r="FX81">
        <v>64.361999999999995</v>
      </c>
      <c r="GP81">
        <v>74.856999999999999</v>
      </c>
      <c r="MF81">
        <v>34.067999999999998</v>
      </c>
      <c r="MG81">
        <v>64.11</v>
      </c>
      <c r="MY81">
        <v>74.355999999999995</v>
      </c>
      <c r="SN81">
        <v>0.60499999999999998</v>
      </c>
      <c r="SO81">
        <v>16.071000000000002</v>
      </c>
      <c r="SP81">
        <v>23.34</v>
      </c>
      <c r="SQ81">
        <v>37.770000000000003</v>
      </c>
    </row>
    <row r="82" spans="1:527" x14ac:dyDescent="0.25">
      <c r="A82" s="1">
        <v>68</v>
      </c>
      <c r="B82">
        <v>83</v>
      </c>
    </row>
    <row r="83" spans="1:527" x14ac:dyDescent="0.25">
      <c r="A83" s="1" t="s">
        <v>1256</v>
      </c>
      <c r="C83" t="str">
        <f t="shared" ref="C83" si="625">"TC01__Duration_[s]"</f>
        <v>TC01__Duration_[s]</v>
      </c>
      <c r="D83" t="str">
        <f t="shared" ref="D83" si="626">"TC01_"&amp;$A82&amp;"surt_AOI_Attention_Ratio_[%]"</f>
        <v>TC01_68surt_AOI_Attention_Ratio_[%]</v>
      </c>
      <c r="E83" t="str">
        <f t="shared" ref="E83" si="627">"TC01_"&amp;$A82&amp;"street_AOI_Attention_Ratio_[%]"</f>
        <v>TC01_68street_AOI_Attention_Ratio_[%]</v>
      </c>
      <c r="F83" t="str">
        <f t="shared" ref="F83" si="628">"TC01_"&amp;$A82&amp;"ic_AOI_Attention_Ratio_[%]"</f>
        <v>TC01_68ic_AOI_Attention_Ratio_[%]</v>
      </c>
      <c r="G83" t="str">
        <f t="shared" ref="G83" si="629">"TC01_"&amp;$A82&amp;"wheel_AOI_Attention_Ratio_[%]"</f>
        <v>TC01_68wheel_AOI_Attention_Ratio_[%]</v>
      </c>
      <c r="H83" t="str">
        <f t="shared" ref="H83" si="630">"TC04__Duration_[s]"</f>
        <v>TC04__Duration_[s]</v>
      </c>
      <c r="I83" t="str">
        <f t="shared" ref="I83" si="631">"TC04_"&amp;$A82&amp;"Surt_AOI_Attention_Ratio_[%]"</f>
        <v>TC04_68Surt_AOI_Attention_Ratio_[%]</v>
      </c>
      <c r="J83" t="str">
        <f t="shared" ref="J83" si="632">"TC04_"&amp;$A82&amp;"street_AOI_Attention_Ratio_[%]"</f>
        <v>TC04_68street_AOI_Attention_Ratio_[%]</v>
      </c>
      <c r="K83" t="str">
        <f t="shared" ref="K83" si="633">"TC04_"&amp;$A82&amp;"ic_AOI_Attention_Ratio_[%]"</f>
        <v>TC04_68ic_AOI_Attention_Ratio_[%]</v>
      </c>
      <c r="L83" t="str">
        <f t="shared" ref="L83" si="634">"TC04_"&amp;$A82&amp;"wheel_AOI_Attention_Ratio_[%]"</f>
        <v>TC04_68wheel_AOI_Attention_Ratio_[%]</v>
      </c>
      <c r="M83" t="str">
        <f t="shared" ref="M83" si="635">"TC07__Duration_[s]"</f>
        <v>TC07__Duration_[s]</v>
      </c>
      <c r="N83" t="str">
        <f t="shared" ref="N83" si="636">"TC07_"&amp;$A82&amp;"Surt_AOI_Attention_Ratio_[%]"</f>
        <v>TC07_68Surt_AOI_Attention_Ratio_[%]</v>
      </c>
      <c r="O83" t="str">
        <f t="shared" ref="O83" si="637">"TC07_"&amp;$A82&amp;"street_AOI_Attention_Ratio_[%]"</f>
        <v>TC07_68street_AOI_Attention_Ratio_[%]</v>
      </c>
      <c r="P83" t="str">
        <f t="shared" ref="P83" si="638">"TC07_"&amp;$A82&amp;"ic_AOI_Attention_Ratio_[%]"</f>
        <v>TC07_68ic_AOI_Attention_Ratio_[%]</v>
      </c>
      <c r="Q83" t="str">
        <f t="shared" ref="Q83" si="639">"TC07_"&amp;$A82&amp;"wheel_AOI_Attention_Ratio_[%]"</f>
        <v>TC07_68wheel_AOI_Attention_Ratio_[%]</v>
      </c>
      <c r="R83">
        <f t="shared" ref="R83:AF83" si="640">HLOOKUP(C83,$AG$1:$AKB$107,$B82,FALSE)</f>
        <v>77.094999999999999</v>
      </c>
      <c r="S83">
        <f t="shared" si="640"/>
        <v>0</v>
      </c>
      <c r="T83">
        <f t="shared" si="640"/>
        <v>84.221999999999994</v>
      </c>
      <c r="U83">
        <f t="shared" si="640"/>
        <v>13.057</v>
      </c>
      <c r="V83">
        <f t="shared" si="640"/>
        <v>0</v>
      </c>
      <c r="W83">
        <f t="shared" si="640"/>
        <v>74.878</v>
      </c>
      <c r="X83">
        <f t="shared" si="640"/>
        <v>0</v>
      </c>
      <c r="Y83">
        <f t="shared" si="640"/>
        <v>74.691999999999993</v>
      </c>
      <c r="Z83">
        <f t="shared" si="640"/>
        <v>23.49</v>
      </c>
      <c r="AA83">
        <f t="shared" si="640"/>
        <v>0</v>
      </c>
      <c r="AB83">
        <f t="shared" si="640"/>
        <v>74.138000000000005</v>
      </c>
      <c r="AC83">
        <f t="shared" si="640"/>
        <v>0</v>
      </c>
      <c r="AD83">
        <f t="shared" si="640"/>
        <v>57.320999999999998</v>
      </c>
      <c r="AE83">
        <f t="shared" si="640"/>
        <v>41.21</v>
      </c>
      <c r="AF83">
        <f t="shared" si="640"/>
        <v>0</v>
      </c>
      <c r="AG83">
        <v>77.094999999999999</v>
      </c>
      <c r="GA83">
        <v>13.057</v>
      </c>
      <c r="GB83">
        <v>84.221999999999994</v>
      </c>
      <c r="GP83">
        <v>74.878</v>
      </c>
      <c r="MJ83">
        <v>23.49</v>
      </c>
      <c r="MK83">
        <v>74.691999999999993</v>
      </c>
      <c r="MY83">
        <v>74.138000000000005</v>
      </c>
      <c r="SS83">
        <v>41.21</v>
      </c>
      <c r="ST83">
        <v>57.320999999999998</v>
      </c>
    </row>
    <row r="84" spans="1:527" x14ac:dyDescent="0.25">
      <c r="A84" s="1">
        <v>69</v>
      </c>
      <c r="B84">
        <v>85</v>
      </c>
    </row>
    <row r="85" spans="1:527" x14ac:dyDescent="0.25">
      <c r="A85" s="1" t="s">
        <v>1257</v>
      </c>
      <c r="C85" t="str">
        <f t="shared" ref="C85" si="641">"TC01__Duration_[s]"</f>
        <v>TC01__Duration_[s]</v>
      </c>
      <c r="D85" t="str">
        <f t="shared" ref="D85" si="642">"TC01_"&amp;$A84&amp;"surt_AOI_Attention_Ratio_[%]"</f>
        <v>TC01_69surt_AOI_Attention_Ratio_[%]</v>
      </c>
      <c r="E85" t="str">
        <f t="shared" ref="E85" si="643">"TC01_"&amp;$A84&amp;"street_AOI_Attention_Ratio_[%]"</f>
        <v>TC01_69street_AOI_Attention_Ratio_[%]</v>
      </c>
      <c r="F85" t="str">
        <f t="shared" ref="F85" si="644">"TC01_"&amp;$A84&amp;"ic_AOI_Attention_Ratio_[%]"</f>
        <v>TC01_69ic_AOI_Attention_Ratio_[%]</v>
      </c>
      <c r="G85" t="str">
        <f t="shared" ref="G85" si="645">"TC01_"&amp;$A84&amp;"wheel_AOI_Attention_Ratio_[%]"</f>
        <v>TC01_69wheel_AOI_Attention_Ratio_[%]</v>
      </c>
      <c r="H85" t="str">
        <f t="shared" ref="H85" si="646">"TC04__Duration_[s]"</f>
        <v>TC04__Duration_[s]</v>
      </c>
      <c r="I85" t="str">
        <f t="shared" ref="I85" si="647">"TC04_"&amp;$A84&amp;"Surt_AOI_Attention_Ratio_[%]"</f>
        <v>TC04_69Surt_AOI_Attention_Ratio_[%]</v>
      </c>
      <c r="J85" t="str">
        <f t="shared" ref="J85" si="648">"TC04_"&amp;$A84&amp;"street_AOI_Attention_Ratio_[%]"</f>
        <v>TC04_69street_AOI_Attention_Ratio_[%]</v>
      </c>
      <c r="K85" t="str">
        <f t="shared" ref="K85" si="649">"TC04_"&amp;$A84&amp;"ic_AOI_Attention_Ratio_[%]"</f>
        <v>TC04_69ic_AOI_Attention_Ratio_[%]</v>
      </c>
      <c r="L85" t="str">
        <f t="shared" ref="L85" si="650">"TC04_"&amp;$A84&amp;"wheel_AOI_Attention_Ratio_[%]"</f>
        <v>TC04_69wheel_AOI_Attention_Ratio_[%]</v>
      </c>
      <c r="M85" t="str">
        <f t="shared" ref="M85" si="651">"TC07__Duration_[s]"</f>
        <v>TC07__Duration_[s]</v>
      </c>
      <c r="N85" t="str">
        <f t="shared" ref="N85" si="652">"TC07_"&amp;$A84&amp;"Surt_AOI_Attention_Ratio_[%]"</f>
        <v>TC07_69Surt_AOI_Attention_Ratio_[%]</v>
      </c>
      <c r="O85" t="str">
        <f t="shared" ref="O85" si="653">"TC07_"&amp;$A84&amp;"street_AOI_Attention_Ratio_[%]"</f>
        <v>TC07_69street_AOI_Attention_Ratio_[%]</v>
      </c>
      <c r="P85" t="str">
        <f t="shared" ref="P85" si="654">"TC07_"&amp;$A84&amp;"ic_AOI_Attention_Ratio_[%]"</f>
        <v>TC07_69ic_AOI_Attention_Ratio_[%]</v>
      </c>
      <c r="Q85" t="str">
        <f t="shared" ref="Q85" si="655">"TC07_"&amp;$A84&amp;"wheel_AOI_Attention_Ratio_[%]"</f>
        <v>TC07_69wheel_AOI_Attention_Ratio_[%]</v>
      </c>
      <c r="R85">
        <f t="shared" ref="R85:AF85" si="656">HLOOKUP(C85,$AG$1:$AKB$107,$B84,FALSE)</f>
        <v>68.317999999999998</v>
      </c>
      <c r="S85">
        <f t="shared" si="656"/>
        <v>0.53600000000000003</v>
      </c>
      <c r="T85">
        <f t="shared" si="656"/>
        <v>53.067</v>
      </c>
      <c r="U85">
        <f t="shared" si="656"/>
        <v>43.131</v>
      </c>
      <c r="V85">
        <f t="shared" si="656"/>
        <v>0</v>
      </c>
      <c r="W85">
        <f t="shared" si="656"/>
        <v>74.286000000000001</v>
      </c>
      <c r="X85">
        <f t="shared" si="656"/>
        <v>93.575999999999993</v>
      </c>
      <c r="Y85">
        <f t="shared" si="656"/>
        <v>2.2170000000000001</v>
      </c>
      <c r="Z85">
        <f t="shared" si="656"/>
        <v>0</v>
      </c>
      <c r="AA85">
        <f t="shared" si="656"/>
        <v>0</v>
      </c>
      <c r="AB85">
        <f t="shared" si="656"/>
        <v>74.108999999999995</v>
      </c>
      <c r="AC85">
        <f t="shared" si="656"/>
        <v>0</v>
      </c>
      <c r="AD85">
        <f t="shared" si="656"/>
        <v>51.131</v>
      </c>
      <c r="AE85">
        <f t="shared" si="656"/>
        <v>26.63</v>
      </c>
      <c r="AF85">
        <f t="shared" si="656"/>
        <v>0</v>
      </c>
      <c r="AG85">
        <v>68.317999999999998</v>
      </c>
      <c r="GE85">
        <v>43.131</v>
      </c>
      <c r="GF85">
        <v>53.067</v>
      </c>
      <c r="GG85">
        <v>0.53600000000000003</v>
      </c>
      <c r="GP85">
        <v>74.286000000000001</v>
      </c>
      <c r="MO85">
        <v>2.2170000000000001</v>
      </c>
      <c r="MP85">
        <v>93.575999999999993</v>
      </c>
      <c r="MY85">
        <v>74.108999999999995</v>
      </c>
      <c r="SW85">
        <v>26.63</v>
      </c>
      <c r="SX85">
        <v>51.131</v>
      </c>
    </row>
    <row r="86" spans="1:527" x14ac:dyDescent="0.25">
      <c r="A86" s="1">
        <v>70</v>
      </c>
      <c r="B86">
        <v>87</v>
      </c>
    </row>
    <row r="87" spans="1:527" x14ac:dyDescent="0.25">
      <c r="A87" s="1" t="s">
        <v>1258</v>
      </c>
      <c r="C87" t="str">
        <f t="shared" ref="C87" si="657">"TC01__Duration_[s]"</f>
        <v>TC01__Duration_[s]</v>
      </c>
      <c r="D87" t="str">
        <f t="shared" ref="D87" si="658">"TC01_"&amp;$A86&amp;"surt_AOI_Attention_Ratio_[%]"</f>
        <v>TC01_70surt_AOI_Attention_Ratio_[%]</v>
      </c>
      <c r="E87" t="str">
        <f t="shared" ref="E87" si="659">"TC01_"&amp;$A86&amp;"street_AOI_Attention_Ratio_[%]"</f>
        <v>TC01_70street_AOI_Attention_Ratio_[%]</v>
      </c>
      <c r="F87" t="str">
        <f t="shared" ref="F87" si="660">"TC01_"&amp;$A86&amp;"ic_AOI_Attention_Ratio_[%]"</f>
        <v>TC01_70ic_AOI_Attention_Ratio_[%]</v>
      </c>
      <c r="G87" t="str">
        <f t="shared" ref="G87" si="661">"TC01_"&amp;$A86&amp;"wheel_AOI_Attention_Ratio_[%]"</f>
        <v>TC01_70wheel_AOI_Attention_Ratio_[%]</v>
      </c>
      <c r="H87" t="str">
        <f t="shared" ref="H87" si="662">"TC04__Duration_[s]"</f>
        <v>TC04__Duration_[s]</v>
      </c>
      <c r="I87" t="str">
        <f t="shared" ref="I87" si="663">"TC04_"&amp;$A86&amp;"Surt_AOI_Attention_Ratio_[%]"</f>
        <v>TC04_70Surt_AOI_Attention_Ratio_[%]</v>
      </c>
      <c r="J87" t="str">
        <f t="shared" ref="J87" si="664">"TC04_"&amp;$A86&amp;"street_AOI_Attention_Ratio_[%]"</f>
        <v>TC04_70street_AOI_Attention_Ratio_[%]</v>
      </c>
      <c r="K87" t="str">
        <f t="shared" ref="K87" si="665">"TC04_"&amp;$A86&amp;"ic_AOI_Attention_Ratio_[%]"</f>
        <v>TC04_70ic_AOI_Attention_Ratio_[%]</v>
      </c>
      <c r="L87" t="str">
        <f t="shared" ref="L87" si="666">"TC04_"&amp;$A86&amp;"wheel_AOI_Attention_Ratio_[%]"</f>
        <v>TC04_70wheel_AOI_Attention_Ratio_[%]</v>
      </c>
      <c r="M87" t="str">
        <f t="shared" ref="M87" si="667">"TC07__Duration_[s]"</f>
        <v>TC07__Duration_[s]</v>
      </c>
      <c r="N87" t="str">
        <f t="shared" ref="N87" si="668">"TC07_"&amp;$A86&amp;"Surt_AOI_Attention_Ratio_[%]"</f>
        <v>TC07_70Surt_AOI_Attention_Ratio_[%]</v>
      </c>
      <c r="O87" t="str">
        <f t="shared" ref="O87" si="669">"TC07_"&amp;$A86&amp;"street_AOI_Attention_Ratio_[%]"</f>
        <v>TC07_70street_AOI_Attention_Ratio_[%]</v>
      </c>
      <c r="P87" t="str">
        <f t="shared" ref="P87" si="670">"TC07_"&amp;$A86&amp;"ic_AOI_Attention_Ratio_[%]"</f>
        <v>TC07_70ic_AOI_Attention_Ratio_[%]</v>
      </c>
      <c r="Q87" t="str">
        <f t="shared" ref="Q87" si="671">"TC07_"&amp;$A86&amp;"wheel_AOI_Attention_Ratio_[%]"</f>
        <v>TC07_70wheel_AOI_Attention_Ratio_[%]</v>
      </c>
      <c r="R87">
        <f t="shared" ref="R87:AF87" si="672">HLOOKUP(C87,$AG$1:$AKB$107,$B86,FALSE)</f>
        <v>72.686000000000007</v>
      </c>
      <c r="S87">
        <f t="shared" si="672"/>
        <v>0</v>
      </c>
      <c r="T87">
        <f t="shared" si="672"/>
        <v>60.47</v>
      </c>
      <c r="U87">
        <f t="shared" si="672"/>
        <v>32.024000000000001</v>
      </c>
      <c r="V87">
        <f t="shared" si="672"/>
        <v>0</v>
      </c>
      <c r="W87">
        <f t="shared" si="672"/>
        <v>74.423000000000002</v>
      </c>
      <c r="X87">
        <f t="shared" si="672"/>
        <v>63.012999999999998</v>
      </c>
      <c r="Y87">
        <f t="shared" si="672"/>
        <v>13.035</v>
      </c>
      <c r="Z87">
        <f t="shared" si="672"/>
        <v>16.893000000000001</v>
      </c>
      <c r="AA87">
        <f t="shared" si="672"/>
        <v>0</v>
      </c>
      <c r="AB87">
        <f t="shared" si="672"/>
        <v>74.759</v>
      </c>
      <c r="AC87">
        <f t="shared" si="672"/>
        <v>0</v>
      </c>
      <c r="AD87">
        <f t="shared" si="672"/>
        <v>60.817</v>
      </c>
      <c r="AE87">
        <f t="shared" si="672"/>
        <v>30.582000000000001</v>
      </c>
      <c r="AF87">
        <f t="shared" si="672"/>
        <v>0</v>
      </c>
      <c r="AG87">
        <v>72.686000000000007</v>
      </c>
      <c r="GI87">
        <v>32.024000000000001</v>
      </c>
      <c r="GJ87">
        <v>60.47</v>
      </c>
      <c r="GP87">
        <v>74.423000000000002</v>
      </c>
      <c r="MR87">
        <v>16.893000000000001</v>
      </c>
      <c r="MS87">
        <v>13.035</v>
      </c>
      <c r="MT87">
        <v>63.012999999999998</v>
      </c>
      <c r="MY87">
        <v>74.759</v>
      </c>
      <c r="TA87">
        <v>30.582000000000001</v>
      </c>
      <c r="TB87">
        <v>60.817</v>
      </c>
    </row>
    <row r="88" spans="1:527" x14ac:dyDescent="0.25">
      <c r="A88" s="1">
        <v>71</v>
      </c>
      <c r="B88">
        <v>89</v>
      </c>
    </row>
    <row r="89" spans="1:527" x14ac:dyDescent="0.25">
      <c r="A89" s="1" t="s">
        <v>1259</v>
      </c>
      <c r="C89" t="str">
        <f t="shared" ref="C89" si="673">"TC01__Duration_[s]"</f>
        <v>TC01__Duration_[s]</v>
      </c>
      <c r="D89" t="str">
        <f t="shared" ref="D89" si="674">"TC01_"&amp;$A88&amp;"surt_AOI_Attention_Ratio_[%]"</f>
        <v>TC01_71surt_AOI_Attention_Ratio_[%]</v>
      </c>
      <c r="E89" t="str">
        <f t="shared" ref="E89" si="675">"TC01_"&amp;$A88&amp;"street_AOI_Attention_Ratio_[%]"</f>
        <v>TC01_71street_AOI_Attention_Ratio_[%]</v>
      </c>
      <c r="F89" t="str">
        <f t="shared" ref="F89" si="676">"TC01_"&amp;$A88&amp;"ic_AOI_Attention_Ratio_[%]"</f>
        <v>TC01_71ic_AOI_Attention_Ratio_[%]</v>
      </c>
      <c r="G89" t="str">
        <f t="shared" ref="G89" si="677">"TC01_"&amp;$A88&amp;"wheel_AOI_Attention_Ratio_[%]"</f>
        <v>TC01_71wheel_AOI_Attention_Ratio_[%]</v>
      </c>
      <c r="H89" t="str">
        <f t="shared" ref="H89" si="678">"TC04__Duration_[s]"</f>
        <v>TC04__Duration_[s]</v>
      </c>
      <c r="I89" t="str">
        <f t="shared" ref="I89" si="679">"TC04_"&amp;$A88&amp;"Surt_AOI_Attention_Ratio_[%]"</f>
        <v>TC04_71Surt_AOI_Attention_Ratio_[%]</v>
      </c>
      <c r="J89" t="str">
        <f t="shared" ref="J89" si="680">"TC04_"&amp;$A88&amp;"street_AOI_Attention_Ratio_[%]"</f>
        <v>TC04_71street_AOI_Attention_Ratio_[%]</v>
      </c>
      <c r="K89" t="str">
        <f t="shared" ref="K89" si="681">"TC04_"&amp;$A88&amp;"ic_AOI_Attention_Ratio_[%]"</f>
        <v>TC04_71ic_AOI_Attention_Ratio_[%]</v>
      </c>
      <c r="L89" t="str">
        <f t="shared" ref="L89" si="682">"TC04_"&amp;$A88&amp;"wheel_AOI_Attention_Ratio_[%]"</f>
        <v>TC04_71wheel_AOI_Attention_Ratio_[%]</v>
      </c>
      <c r="M89" t="str">
        <f t="shared" ref="M89" si="683">"TC07__Duration_[s]"</f>
        <v>TC07__Duration_[s]</v>
      </c>
      <c r="N89" t="str">
        <f t="shared" ref="N89" si="684">"TC07_"&amp;$A88&amp;"Surt_AOI_Attention_Ratio_[%]"</f>
        <v>TC07_71Surt_AOI_Attention_Ratio_[%]</v>
      </c>
      <c r="O89" t="str">
        <f t="shared" ref="O89" si="685">"TC07_"&amp;$A88&amp;"street_AOI_Attention_Ratio_[%]"</f>
        <v>TC07_71street_AOI_Attention_Ratio_[%]</v>
      </c>
      <c r="P89" t="str">
        <f t="shared" ref="P89" si="686">"TC07_"&amp;$A88&amp;"ic_AOI_Attention_Ratio_[%]"</f>
        <v>TC07_71ic_AOI_Attention_Ratio_[%]</v>
      </c>
      <c r="Q89" t="str">
        <f t="shared" ref="Q89" si="687">"TC07_"&amp;$A88&amp;"wheel_AOI_Attention_Ratio_[%]"</f>
        <v>TC07_71wheel_AOI_Attention_Ratio_[%]</v>
      </c>
      <c r="R89">
        <f t="shared" ref="R89:AF89" si="688">HLOOKUP(C89,$AG$1:$AKB$107,$B88,FALSE)</f>
        <v>70.325999999999993</v>
      </c>
      <c r="S89">
        <f t="shared" si="688"/>
        <v>0</v>
      </c>
      <c r="T89">
        <f t="shared" si="688"/>
        <v>71.888999999999996</v>
      </c>
      <c r="U89">
        <f t="shared" si="688"/>
        <v>26.195</v>
      </c>
      <c r="V89">
        <f t="shared" si="688"/>
        <v>0</v>
      </c>
      <c r="W89">
        <f t="shared" si="688"/>
        <v>74.974999999999994</v>
      </c>
      <c r="X89">
        <f t="shared" si="688"/>
        <v>78.992999999999995</v>
      </c>
      <c r="Y89">
        <f t="shared" si="688"/>
        <v>13.234999999999999</v>
      </c>
      <c r="Z89">
        <f t="shared" si="688"/>
        <v>4.1399999999999997</v>
      </c>
      <c r="AA89">
        <f t="shared" si="688"/>
        <v>0</v>
      </c>
      <c r="AB89">
        <f t="shared" si="688"/>
        <v>74.575000000000003</v>
      </c>
      <c r="AC89">
        <f t="shared" si="688"/>
        <v>0</v>
      </c>
      <c r="AD89">
        <f t="shared" si="688"/>
        <v>54.351999999999997</v>
      </c>
      <c r="AE89">
        <f t="shared" si="688"/>
        <v>42.899000000000001</v>
      </c>
      <c r="AF89">
        <f t="shared" si="688"/>
        <v>0</v>
      </c>
      <c r="AG89">
        <v>70.325999999999993</v>
      </c>
      <c r="GM89">
        <v>26.195</v>
      </c>
      <c r="GO89">
        <v>71.888999999999996</v>
      </c>
      <c r="GP89">
        <v>74.974999999999994</v>
      </c>
      <c r="MV89">
        <v>4.1399999999999997</v>
      </c>
      <c r="MW89">
        <v>78.992999999999995</v>
      </c>
      <c r="MX89">
        <v>13.234999999999999</v>
      </c>
      <c r="MY89">
        <v>74.575000000000003</v>
      </c>
      <c r="TE89">
        <v>42.899000000000001</v>
      </c>
      <c r="TG89">
        <v>54.351999999999997</v>
      </c>
    </row>
    <row r="90" spans="1:527" x14ac:dyDescent="0.25">
      <c r="A90" s="1"/>
    </row>
    <row r="91" spans="1:527" x14ac:dyDescent="0.25">
      <c r="A91" s="1"/>
    </row>
    <row r="92" spans="1:527" x14ac:dyDescent="0.25">
      <c r="A92" s="1"/>
    </row>
    <row r="93" spans="1:527" x14ac:dyDescent="0.25">
      <c r="A93" s="1"/>
    </row>
    <row r="94" spans="1:527" x14ac:dyDescent="0.25">
      <c r="A9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AC6E-2A58-454C-B851-C858689548B6}">
  <sheetPr codeName="Sheet15">
    <tabColor rgb="FF7030A0"/>
  </sheetPr>
  <dimension ref="A1:P47"/>
  <sheetViews>
    <sheetView zoomScale="55" zoomScaleNormal="55" workbookViewId="0">
      <selection activeCell="F51" sqref="F51"/>
    </sheetView>
  </sheetViews>
  <sheetFormatPr defaultColWidth="17.42578125" defaultRowHeight="15" x14ac:dyDescent="0.25"/>
  <cols>
    <col min="1" max="1" width="23.140625" customWidth="1"/>
  </cols>
  <sheetData>
    <row r="1" spans="1:16" x14ac:dyDescent="0.25">
      <c r="A1" s="1" t="s">
        <v>2</v>
      </c>
      <c r="B1" s="11" t="s">
        <v>633</v>
      </c>
      <c r="C1" s="11" t="s">
        <v>634</v>
      </c>
      <c r="D1" s="11" t="s">
        <v>605</v>
      </c>
      <c r="E1" s="11" t="s">
        <v>635</v>
      </c>
      <c r="F1" s="11" t="s">
        <v>604</v>
      </c>
      <c r="G1" s="12" t="s">
        <v>636</v>
      </c>
      <c r="H1" s="12" t="s">
        <v>637</v>
      </c>
      <c r="I1" s="12" t="s">
        <v>607</v>
      </c>
      <c r="J1" s="12" t="s">
        <v>638</v>
      </c>
      <c r="K1" s="12" t="s">
        <v>606</v>
      </c>
      <c r="L1" s="14" t="s">
        <v>644</v>
      </c>
      <c r="M1" s="14" t="s">
        <v>645</v>
      </c>
      <c r="N1" s="14" t="s">
        <v>609</v>
      </c>
      <c r="O1" s="14" t="s">
        <v>646</v>
      </c>
      <c r="P1" s="14" t="s">
        <v>608</v>
      </c>
    </row>
    <row r="2" spans="1:16" x14ac:dyDescent="0.25">
      <c r="A2" s="24">
        <v>1</v>
      </c>
      <c r="B2">
        <v>71.475999999999999</v>
      </c>
      <c r="C2">
        <v>0</v>
      </c>
      <c r="D2">
        <v>90.501999999999995</v>
      </c>
      <c r="E2">
        <v>8.9649999999999999</v>
      </c>
      <c r="F2">
        <v>0</v>
      </c>
      <c r="G2">
        <v>74.311999999999998</v>
      </c>
      <c r="H2">
        <v>74.144000000000005</v>
      </c>
      <c r="I2">
        <v>22.582000000000001</v>
      </c>
      <c r="J2">
        <v>1.0149999999999999</v>
      </c>
      <c r="K2">
        <v>0</v>
      </c>
      <c r="L2">
        <v>74.674000000000007</v>
      </c>
      <c r="M2">
        <v>0</v>
      </c>
      <c r="N2">
        <v>71.16</v>
      </c>
      <c r="O2">
        <v>27.044</v>
      </c>
      <c r="P2">
        <v>0</v>
      </c>
    </row>
    <row r="3" spans="1:16" x14ac:dyDescent="0.25">
      <c r="A3" s="25">
        <v>16</v>
      </c>
      <c r="B3">
        <v>79.278999999999996</v>
      </c>
      <c r="C3">
        <v>0</v>
      </c>
      <c r="D3">
        <v>1.2929999999999999</v>
      </c>
      <c r="E3">
        <v>40.256999999999998</v>
      </c>
      <c r="F3">
        <v>16.803000000000001</v>
      </c>
      <c r="G3">
        <v>74.983000000000004</v>
      </c>
      <c r="H3">
        <v>0</v>
      </c>
      <c r="I3">
        <v>43.854999999999997</v>
      </c>
      <c r="J3">
        <v>43.503</v>
      </c>
      <c r="K3">
        <v>0</v>
      </c>
      <c r="L3">
        <v>74.760000000000005</v>
      </c>
      <c r="M3">
        <v>0</v>
      </c>
      <c r="N3">
        <v>31.847000000000001</v>
      </c>
      <c r="O3">
        <v>56.006999999999998</v>
      </c>
      <c r="P3">
        <v>0</v>
      </c>
    </row>
    <row r="4" spans="1:16" x14ac:dyDescent="0.25">
      <c r="A4" s="24">
        <v>3</v>
      </c>
      <c r="B4">
        <v>68.453999999999994</v>
      </c>
      <c r="C4">
        <v>0</v>
      </c>
      <c r="D4">
        <v>39.277000000000001</v>
      </c>
      <c r="E4">
        <v>39.475000000000001</v>
      </c>
      <c r="F4">
        <v>0</v>
      </c>
      <c r="G4">
        <v>74.524000000000001</v>
      </c>
      <c r="H4">
        <v>86.587000000000003</v>
      </c>
      <c r="I4">
        <v>1.095</v>
      </c>
      <c r="J4">
        <v>4.1219999999999999</v>
      </c>
      <c r="K4">
        <v>0</v>
      </c>
      <c r="L4">
        <v>74.674999999999997</v>
      </c>
      <c r="M4">
        <v>0.222</v>
      </c>
      <c r="N4">
        <v>49.311</v>
      </c>
      <c r="O4">
        <v>34.567</v>
      </c>
      <c r="P4">
        <v>0</v>
      </c>
    </row>
    <row r="5" spans="1:16" x14ac:dyDescent="0.25">
      <c r="A5" s="26">
        <v>4</v>
      </c>
      <c r="B5">
        <v>65.198999999999998</v>
      </c>
      <c r="C5">
        <v>1.923</v>
      </c>
      <c r="D5">
        <v>10.506</v>
      </c>
      <c r="E5">
        <v>49.289000000000001</v>
      </c>
      <c r="F5">
        <v>0</v>
      </c>
      <c r="G5" s="16">
        <v>74.896000000000001</v>
      </c>
      <c r="H5" s="16">
        <v>96.968000000000004</v>
      </c>
      <c r="I5" s="16">
        <v>1.7729999999999999</v>
      </c>
      <c r="J5" s="16">
        <v>0</v>
      </c>
      <c r="K5" s="16">
        <v>0</v>
      </c>
      <c r="L5">
        <v>74.197999999999993</v>
      </c>
      <c r="M5">
        <v>0</v>
      </c>
      <c r="N5">
        <v>45.936999999999998</v>
      </c>
      <c r="O5">
        <v>49.798999999999999</v>
      </c>
      <c r="P5">
        <v>0</v>
      </c>
    </row>
    <row r="6" spans="1:16" x14ac:dyDescent="0.25">
      <c r="A6" s="1">
        <v>51</v>
      </c>
      <c r="B6">
        <v>70.600999999999999</v>
      </c>
      <c r="C6">
        <v>0</v>
      </c>
      <c r="D6">
        <v>62.978000000000002</v>
      </c>
      <c r="E6">
        <v>31.687000000000001</v>
      </c>
      <c r="F6">
        <v>0</v>
      </c>
      <c r="G6">
        <v>74.335999999999999</v>
      </c>
      <c r="H6">
        <v>55.807000000000002</v>
      </c>
      <c r="I6">
        <v>21.527000000000001</v>
      </c>
      <c r="J6">
        <v>18.061</v>
      </c>
      <c r="K6">
        <v>0</v>
      </c>
      <c r="L6">
        <v>74.375</v>
      </c>
      <c r="M6">
        <v>62.966000000000001</v>
      </c>
      <c r="N6">
        <v>20.756</v>
      </c>
      <c r="O6">
        <v>8.3520000000000003</v>
      </c>
      <c r="P6">
        <v>0</v>
      </c>
    </row>
    <row r="7" spans="1:16" x14ac:dyDescent="0.25">
      <c r="A7" s="1">
        <v>52</v>
      </c>
      <c r="B7">
        <v>70.494</v>
      </c>
      <c r="C7">
        <v>0</v>
      </c>
      <c r="D7">
        <v>71.754999999999995</v>
      </c>
      <c r="E7">
        <v>21.367999999999999</v>
      </c>
      <c r="F7">
        <v>0</v>
      </c>
      <c r="G7">
        <v>74.846999999999994</v>
      </c>
      <c r="H7">
        <v>41.96</v>
      </c>
      <c r="I7">
        <v>36.259</v>
      </c>
      <c r="J7">
        <v>16.388000000000002</v>
      </c>
      <c r="K7">
        <v>0</v>
      </c>
      <c r="L7">
        <v>74.186000000000007</v>
      </c>
      <c r="M7">
        <v>0</v>
      </c>
      <c r="N7">
        <v>63.268999999999998</v>
      </c>
      <c r="O7">
        <v>29.984999999999999</v>
      </c>
      <c r="P7">
        <v>0</v>
      </c>
    </row>
    <row r="8" spans="1:16" x14ac:dyDescent="0.25">
      <c r="A8" s="1">
        <v>53</v>
      </c>
      <c r="B8">
        <v>71.911000000000001</v>
      </c>
      <c r="C8">
        <v>0</v>
      </c>
      <c r="D8">
        <v>56.095999999999997</v>
      </c>
      <c r="E8">
        <v>37.834000000000003</v>
      </c>
      <c r="F8">
        <v>0.26400000000000001</v>
      </c>
      <c r="G8">
        <v>74.918000000000006</v>
      </c>
      <c r="H8">
        <v>5.4349999999999996</v>
      </c>
      <c r="I8">
        <v>67.659000000000006</v>
      </c>
      <c r="J8">
        <v>12.108000000000001</v>
      </c>
      <c r="K8">
        <v>0.21099999999999999</v>
      </c>
      <c r="L8">
        <v>75.031000000000006</v>
      </c>
      <c r="M8">
        <v>41.844000000000001</v>
      </c>
      <c r="N8">
        <v>40.414999999999999</v>
      </c>
      <c r="O8">
        <v>2.39</v>
      </c>
      <c r="P8">
        <v>0</v>
      </c>
    </row>
    <row r="9" spans="1:16" x14ac:dyDescent="0.25">
      <c r="A9" s="1">
        <v>54</v>
      </c>
      <c r="B9">
        <v>68.269000000000005</v>
      </c>
      <c r="C9">
        <v>1.1719999999999999</v>
      </c>
      <c r="D9">
        <v>33.829000000000001</v>
      </c>
      <c r="E9">
        <v>47.505000000000003</v>
      </c>
      <c r="F9">
        <v>2.8479999999999999</v>
      </c>
      <c r="G9">
        <v>74.700999999999993</v>
      </c>
      <c r="H9">
        <v>67.974999999999994</v>
      </c>
      <c r="I9">
        <v>21.774999999999999</v>
      </c>
      <c r="J9">
        <v>5.9210000000000003</v>
      </c>
      <c r="K9">
        <v>0</v>
      </c>
      <c r="L9">
        <v>74.087000000000003</v>
      </c>
      <c r="M9">
        <v>0</v>
      </c>
      <c r="N9">
        <v>66.747</v>
      </c>
      <c r="O9">
        <v>28.446000000000002</v>
      </c>
      <c r="P9">
        <v>0</v>
      </c>
    </row>
    <row r="10" spans="1:16" x14ac:dyDescent="0.25">
      <c r="A10" s="1">
        <v>55</v>
      </c>
      <c r="B10">
        <v>75.861999999999995</v>
      </c>
      <c r="C10">
        <v>0</v>
      </c>
      <c r="D10">
        <v>59.445</v>
      </c>
      <c r="E10">
        <v>9.7449999999999992</v>
      </c>
      <c r="F10">
        <v>0</v>
      </c>
      <c r="G10">
        <v>85.87</v>
      </c>
      <c r="H10">
        <v>0</v>
      </c>
      <c r="I10">
        <v>65.540000000000006</v>
      </c>
      <c r="J10">
        <v>21.026</v>
      </c>
      <c r="K10">
        <v>0</v>
      </c>
      <c r="L10">
        <v>82.2</v>
      </c>
      <c r="M10">
        <v>0</v>
      </c>
      <c r="N10">
        <v>66.512</v>
      </c>
      <c r="O10">
        <v>21.524000000000001</v>
      </c>
      <c r="P10">
        <v>0</v>
      </c>
    </row>
    <row r="11" spans="1:16" x14ac:dyDescent="0.25">
      <c r="A11" s="1">
        <v>56</v>
      </c>
      <c r="B11">
        <v>53.786000000000001</v>
      </c>
      <c r="C11">
        <v>0</v>
      </c>
      <c r="D11">
        <v>24.35</v>
      </c>
      <c r="E11">
        <v>4.1760000000000002</v>
      </c>
      <c r="F11">
        <v>0.86499999999999999</v>
      </c>
      <c r="G11">
        <v>70.257000000000005</v>
      </c>
      <c r="H11">
        <v>0</v>
      </c>
      <c r="I11">
        <v>16.954999999999998</v>
      </c>
      <c r="J11">
        <v>12.221</v>
      </c>
      <c r="K11">
        <v>0</v>
      </c>
      <c r="L11">
        <v>75.185000000000002</v>
      </c>
      <c r="M11">
        <v>0</v>
      </c>
      <c r="N11">
        <v>24.626000000000001</v>
      </c>
      <c r="O11">
        <v>7.8620000000000001</v>
      </c>
      <c r="P11">
        <v>0</v>
      </c>
    </row>
    <row r="12" spans="1:16" x14ac:dyDescent="0.25">
      <c r="A12" s="1">
        <v>57</v>
      </c>
      <c r="B12">
        <v>71.837999999999994</v>
      </c>
      <c r="C12">
        <v>0</v>
      </c>
      <c r="D12">
        <v>81.087999999999994</v>
      </c>
      <c r="E12">
        <v>15.98</v>
      </c>
      <c r="F12">
        <v>0</v>
      </c>
      <c r="G12">
        <v>75.248000000000005</v>
      </c>
      <c r="H12">
        <v>0</v>
      </c>
      <c r="I12">
        <v>61.924999999999997</v>
      </c>
      <c r="J12">
        <v>34.042999999999999</v>
      </c>
      <c r="K12">
        <v>3.0750000000000002</v>
      </c>
      <c r="L12">
        <v>75.096999999999994</v>
      </c>
      <c r="M12">
        <v>74.073999999999998</v>
      </c>
      <c r="N12">
        <v>17.454999999999998</v>
      </c>
      <c r="O12">
        <v>3.5190000000000001</v>
      </c>
      <c r="P12">
        <v>0</v>
      </c>
    </row>
    <row r="13" spans="1:16" x14ac:dyDescent="0.25">
      <c r="A13" s="1">
        <v>58</v>
      </c>
      <c r="B13">
        <v>71.843999999999994</v>
      </c>
      <c r="C13">
        <v>0</v>
      </c>
      <c r="D13">
        <v>35.899000000000001</v>
      </c>
      <c r="E13">
        <v>50.82</v>
      </c>
      <c r="F13">
        <v>0</v>
      </c>
      <c r="G13">
        <v>72.703999999999994</v>
      </c>
      <c r="H13">
        <v>0</v>
      </c>
      <c r="I13">
        <v>42.991</v>
      </c>
      <c r="J13">
        <v>36.637999999999998</v>
      </c>
      <c r="K13">
        <v>2.5680000000000001</v>
      </c>
      <c r="L13">
        <v>74.2</v>
      </c>
      <c r="M13">
        <v>0</v>
      </c>
      <c r="N13">
        <v>24.943000000000001</v>
      </c>
      <c r="O13">
        <v>65.930000000000007</v>
      </c>
      <c r="P13">
        <v>0</v>
      </c>
    </row>
    <row r="14" spans="1:16" x14ac:dyDescent="0.25">
      <c r="A14" s="24">
        <v>5</v>
      </c>
      <c r="B14">
        <v>69.897000000000006</v>
      </c>
      <c r="C14">
        <v>1.167</v>
      </c>
      <c r="D14">
        <v>51.414000000000001</v>
      </c>
      <c r="E14">
        <v>30.271999999999998</v>
      </c>
      <c r="F14">
        <v>2.1219999999999999</v>
      </c>
      <c r="G14">
        <v>75.23</v>
      </c>
      <c r="H14">
        <v>86.977000000000004</v>
      </c>
      <c r="I14">
        <v>0.79600000000000004</v>
      </c>
      <c r="J14">
        <v>0.95199999999999996</v>
      </c>
      <c r="K14">
        <v>0</v>
      </c>
      <c r="L14">
        <v>75.167000000000002</v>
      </c>
      <c r="M14">
        <v>0</v>
      </c>
      <c r="N14">
        <v>76.341999999999999</v>
      </c>
      <c r="O14">
        <v>9.5129999999999999</v>
      </c>
      <c r="P14">
        <v>0</v>
      </c>
    </row>
    <row r="15" spans="1:16" x14ac:dyDescent="0.25">
      <c r="A15" s="24">
        <v>6</v>
      </c>
      <c r="B15">
        <v>69.552999999999997</v>
      </c>
      <c r="C15">
        <v>0</v>
      </c>
      <c r="D15">
        <v>54.545000000000002</v>
      </c>
      <c r="E15">
        <v>41.546999999999997</v>
      </c>
      <c r="F15">
        <v>0</v>
      </c>
      <c r="G15">
        <v>74.897000000000006</v>
      </c>
      <c r="H15">
        <v>95.63</v>
      </c>
      <c r="I15">
        <v>2.7570000000000001</v>
      </c>
      <c r="J15">
        <v>0.46600000000000003</v>
      </c>
      <c r="K15">
        <v>0</v>
      </c>
      <c r="L15">
        <v>74.759</v>
      </c>
      <c r="M15">
        <v>0</v>
      </c>
      <c r="N15">
        <v>79.114000000000004</v>
      </c>
      <c r="O15">
        <v>18.109000000000002</v>
      </c>
      <c r="P15">
        <v>0</v>
      </c>
    </row>
    <row r="16" spans="1:16" x14ac:dyDescent="0.25">
      <c r="A16" s="24">
        <v>7</v>
      </c>
      <c r="B16">
        <v>73.498999999999995</v>
      </c>
      <c r="C16">
        <v>0</v>
      </c>
      <c r="D16">
        <v>8.5519999999999996</v>
      </c>
      <c r="E16">
        <v>53.911000000000001</v>
      </c>
      <c r="F16">
        <v>0</v>
      </c>
      <c r="G16">
        <v>76.927999999999997</v>
      </c>
      <c r="H16">
        <v>48.863999999999997</v>
      </c>
      <c r="I16">
        <v>10.536</v>
      </c>
      <c r="J16">
        <v>9.93</v>
      </c>
      <c r="K16">
        <v>0</v>
      </c>
      <c r="L16">
        <v>74.959999999999994</v>
      </c>
      <c r="M16">
        <v>0</v>
      </c>
      <c r="N16">
        <v>55.404000000000003</v>
      </c>
      <c r="O16">
        <v>20.53</v>
      </c>
      <c r="P16">
        <v>0</v>
      </c>
    </row>
    <row r="17" spans="1:16" x14ac:dyDescent="0.25">
      <c r="A17" s="24">
        <v>8</v>
      </c>
      <c r="B17">
        <v>68.92</v>
      </c>
      <c r="C17">
        <v>0</v>
      </c>
      <c r="D17">
        <v>75.015000000000001</v>
      </c>
      <c r="E17">
        <v>2.8690000000000002</v>
      </c>
      <c r="F17">
        <v>0.77200000000000002</v>
      </c>
      <c r="G17">
        <v>67.701999999999998</v>
      </c>
      <c r="H17">
        <v>6.1369999999999996</v>
      </c>
      <c r="I17">
        <v>63.5</v>
      </c>
      <c r="J17">
        <v>11.852</v>
      </c>
      <c r="K17">
        <v>0</v>
      </c>
      <c r="L17">
        <v>69.546000000000006</v>
      </c>
      <c r="M17">
        <v>1.8620000000000001</v>
      </c>
      <c r="N17">
        <v>75.566000000000003</v>
      </c>
      <c r="O17">
        <v>4.8280000000000003</v>
      </c>
      <c r="P17">
        <v>0</v>
      </c>
    </row>
    <row r="18" spans="1:16" x14ac:dyDescent="0.25">
      <c r="A18" s="24">
        <v>9</v>
      </c>
      <c r="B18">
        <v>70.870999999999995</v>
      </c>
      <c r="C18">
        <v>2.3E-2</v>
      </c>
      <c r="D18">
        <v>72.394999999999996</v>
      </c>
      <c r="E18">
        <v>24.135000000000002</v>
      </c>
      <c r="F18">
        <v>0</v>
      </c>
      <c r="G18">
        <v>75.048000000000002</v>
      </c>
      <c r="H18">
        <v>71.614999999999995</v>
      </c>
      <c r="I18">
        <v>16.704000000000001</v>
      </c>
      <c r="J18">
        <v>8.6460000000000008</v>
      </c>
      <c r="K18">
        <v>0</v>
      </c>
      <c r="L18">
        <v>74.668999999999997</v>
      </c>
      <c r="M18">
        <v>1.6459999999999999</v>
      </c>
      <c r="N18">
        <v>66.924999999999997</v>
      </c>
      <c r="O18">
        <v>23.548999999999999</v>
      </c>
      <c r="P18">
        <v>0.30399999999999999</v>
      </c>
    </row>
    <row r="19" spans="1:16" x14ac:dyDescent="0.25">
      <c r="A19" s="1">
        <v>10</v>
      </c>
      <c r="B19">
        <v>73.941000000000003</v>
      </c>
      <c r="C19">
        <v>0</v>
      </c>
      <c r="D19">
        <v>65.442999999999998</v>
      </c>
      <c r="E19">
        <v>27.672999999999998</v>
      </c>
      <c r="F19">
        <v>0</v>
      </c>
      <c r="G19">
        <v>75.418999999999997</v>
      </c>
      <c r="H19">
        <v>0</v>
      </c>
      <c r="I19">
        <v>14.923</v>
      </c>
      <c r="J19">
        <v>28.709</v>
      </c>
      <c r="K19">
        <v>0</v>
      </c>
      <c r="L19">
        <v>74.367000000000004</v>
      </c>
      <c r="M19">
        <v>0</v>
      </c>
      <c r="N19">
        <v>33.383000000000003</v>
      </c>
      <c r="O19">
        <v>45.335999999999999</v>
      </c>
      <c r="P19">
        <v>0</v>
      </c>
    </row>
    <row r="20" spans="1:16" x14ac:dyDescent="0.25">
      <c r="A20" s="1">
        <v>11</v>
      </c>
      <c r="B20">
        <v>72.194000000000003</v>
      </c>
      <c r="C20">
        <v>0</v>
      </c>
      <c r="D20">
        <v>68.826999999999998</v>
      </c>
      <c r="E20">
        <v>23.32</v>
      </c>
      <c r="F20">
        <v>0</v>
      </c>
      <c r="G20">
        <v>74.760000000000005</v>
      </c>
      <c r="H20">
        <v>84.984999999999999</v>
      </c>
      <c r="I20">
        <v>0.76500000000000001</v>
      </c>
      <c r="J20">
        <v>0</v>
      </c>
      <c r="K20">
        <v>0</v>
      </c>
      <c r="L20">
        <v>75.447000000000003</v>
      </c>
      <c r="M20">
        <v>0</v>
      </c>
      <c r="N20">
        <v>60.357999999999997</v>
      </c>
      <c r="O20">
        <v>12.358000000000001</v>
      </c>
      <c r="P20">
        <v>0</v>
      </c>
    </row>
    <row r="21" spans="1:16" x14ac:dyDescent="0.25">
      <c r="A21" s="1">
        <v>12</v>
      </c>
      <c r="B21">
        <v>63.505000000000003</v>
      </c>
      <c r="C21">
        <v>0.40600000000000003</v>
      </c>
      <c r="D21">
        <v>83.524000000000001</v>
      </c>
      <c r="E21">
        <v>11.414999999999999</v>
      </c>
      <c r="F21">
        <v>0</v>
      </c>
      <c r="G21">
        <v>74.123000000000005</v>
      </c>
      <c r="H21">
        <v>9.4770000000000003</v>
      </c>
      <c r="I21">
        <v>57.981000000000002</v>
      </c>
      <c r="J21">
        <v>5.0049999999999999</v>
      </c>
      <c r="K21">
        <v>0</v>
      </c>
      <c r="L21">
        <v>75.106999999999999</v>
      </c>
      <c r="M21">
        <v>0</v>
      </c>
      <c r="N21">
        <v>73.566999999999993</v>
      </c>
      <c r="O21">
        <v>10.757999999999999</v>
      </c>
      <c r="P21">
        <v>0</v>
      </c>
    </row>
    <row r="22" spans="1:16" x14ac:dyDescent="0.25">
      <c r="A22" s="1">
        <v>13</v>
      </c>
      <c r="B22">
        <v>70.225999999999999</v>
      </c>
      <c r="C22">
        <v>0</v>
      </c>
      <c r="D22">
        <v>82.100999999999999</v>
      </c>
      <c r="E22">
        <v>15.192</v>
      </c>
      <c r="F22">
        <v>0</v>
      </c>
      <c r="G22">
        <v>75.263000000000005</v>
      </c>
      <c r="H22">
        <v>96.543999999999997</v>
      </c>
      <c r="I22">
        <v>2.6150000000000002</v>
      </c>
      <c r="J22">
        <v>0</v>
      </c>
      <c r="K22">
        <v>0</v>
      </c>
      <c r="L22">
        <v>74.260999999999996</v>
      </c>
      <c r="M22">
        <v>54.225999999999999</v>
      </c>
      <c r="N22">
        <v>9.3699999999999992</v>
      </c>
      <c r="O22">
        <v>16.422999999999998</v>
      </c>
      <c r="P22">
        <v>0</v>
      </c>
    </row>
    <row r="23" spans="1:16" x14ac:dyDescent="0.25">
      <c r="A23" s="1">
        <v>14</v>
      </c>
      <c r="B23">
        <v>69.91</v>
      </c>
      <c r="C23">
        <v>0</v>
      </c>
      <c r="D23">
        <v>74.477000000000004</v>
      </c>
      <c r="E23">
        <v>3.4790000000000001</v>
      </c>
      <c r="F23">
        <v>0</v>
      </c>
      <c r="G23">
        <v>74.599000000000004</v>
      </c>
      <c r="H23">
        <v>0</v>
      </c>
      <c r="I23">
        <v>26.94</v>
      </c>
      <c r="J23">
        <v>51.887999999999998</v>
      </c>
      <c r="K23">
        <v>0</v>
      </c>
      <c r="L23">
        <v>73.885999999999996</v>
      </c>
      <c r="M23">
        <v>0</v>
      </c>
      <c r="N23">
        <v>37.375</v>
      </c>
      <c r="O23">
        <v>38.954999999999998</v>
      </c>
      <c r="P23">
        <v>0</v>
      </c>
    </row>
    <row r="24" spans="1:16" x14ac:dyDescent="0.25">
      <c r="A24" s="1">
        <v>15</v>
      </c>
      <c r="B24">
        <v>63.762</v>
      </c>
      <c r="C24">
        <v>0</v>
      </c>
      <c r="D24">
        <v>66.400000000000006</v>
      </c>
      <c r="E24">
        <v>18.568999999999999</v>
      </c>
      <c r="F24">
        <v>0</v>
      </c>
      <c r="G24">
        <v>75.736000000000004</v>
      </c>
      <c r="H24">
        <v>18.777000000000001</v>
      </c>
      <c r="I24">
        <v>12.628</v>
      </c>
      <c r="J24">
        <v>20.157</v>
      </c>
      <c r="K24">
        <v>1.0509999999999999</v>
      </c>
      <c r="L24">
        <v>74.81</v>
      </c>
      <c r="M24">
        <v>0</v>
      </c>
      <c r="N24">
        <v>51.655000000000001</v>
      </c>
      <c r="O24">
        <v>36.206000000000003</v>
      </c>
      <c r="P24">
        <v>0</v>
      </c>
    </row>
    <row r="25" spans="1:16" x14ac:dyDescent="0.25">
      <c r="A25" s="24">
        <v>2</v>
      </c>
      <c r="B25">
        <v>56.591999999999999</v>
      </c>
      <c r="C25">
        <v>0</v>
      </c>
      <c r="D25">
        <v>83.388000000000005</v>
      </c>
      <c r="E25">
        <v>16.577000000000002</v>
      </c>
      <c r="F25">
        <v>0</v>
      </c>
      <c r="G25">
        <v>75.171000000000006</v>
      </c>
      <c r="H25">
        <v>0</v>
      </c>
      <c r="I25">
        <v>71.084999999999994</v>
      </c>
      <c r="J25">
        <v>26.802</v>
      </c>
      <c r="K25">
        <v>0</v>
      </c>
      <c r="L25">
        <v>74.781000000000006</v>
      </c>
      <c r="M25">
        <v>0</v>
      </c>
      <c r="N25">
        <v>51.317999999999998</v>
      </c>
      <c r="O25">
        <v>48.895000000000003</v>
      </c>
      <c r="P25">
        <v>0</v>
      </c>
    </row>
    <row r="26" spans="1:16" x14ac:dyDescent="0.25">
      <c r="A26" s="1">
        <v>18</v>
      </c>
      <c r="B26">
        <v>73.340999999999994</v>
      </c>
      <c r="C26">
        <v>0</v>
      </c>
      <c r="D26">
        <v>72.826999999999998</v>
      </c>
      <c r="E26">
        <v>3.492</v>
      </c>
      <c r="F26">
        <v>0</v>
      </c>
      <c r="G26">
        <v>69.841999999999999</v>
      </c>
      <c r="H26">
        <v>0</v>
      </c>
      <c r="I26">
        <v>49.152000000000001</v>
      </c>
      <c r="J26">
        <v>32.625999999999998</v>
      </c>
      <c r="K26">
        <v>0</v>
      </c>
      <c r="L26">
        <v>73.507999999999996</v>
      </c>
      <c r="M26">
        <v>0</v>
      </c>
      <c r="N26">
        <v>21.247</v>
      </c>
      <c r="O26">
        <v>24.143999999999998</v>
      </c>
      <c r="P26">
        <v>0</v>
      </c>
    </row>
    <row r="27" spans="1:16" x14ac:dyDescent="0.25">
      <c r="A27" s="1">
        <v>19</v>
      </c>
      <c r="B27">
        <v>63.81</v>
      </c>
      <c r="C27">
        <v>0</v>
      </c>
      <c r="D27">
        <v>43.006999999999998</v>
      </c>
      <c r="E27">
        <v>44.674999999999997</v>
      </c>
      <c r="F27">
        <v>0</v>
      </c>
      <c r="G27">
        <v>69.287000000000006</v>
      </c>
      <c r="H27">
        <v>0.192</v>
      </c>
      <c r="I27">
        <v>47.889000000000003</v>
      </c>
      <c r="J27">
        <v>30.062000000000001</v>
      </c>
      <c r="K27">
        <v>0</v>
      </c>
      <c r="L27">
        <v>66.787999999999997</v>
      </c>
      <c r="M27">
        <v>11.499000000000001</v>
      </c>
      <c r="N27">
        <v>51.390999999999998</v>
      </c>
      <c r="O27">
        <v>18.306999999999999</v>
      </c>
      <c r="P27">
        <v>0</v>
      </c>
    </row>
    <row r="28" spans="1:16" x14ac:dyDescent="0.25">
      <c r="A28" s="1">
        <v>20</v>
      </c>
      <c r="B28">
        <v>66.879000000000005</v>
      </c>
      <c r="C28">
        <v>0</v>
      </c>
      <c r="D28">
        <v>49.954000000000001</v>
      </c>
      <c r="E28">
        <v>43.482999999999997</v>
      </c>
      <c r="F28">
        <v>0</v>
      </c>
      <c r="G28">
        <v>74.352000000000004</v>
      </c>
      <c r="H28">
        <v>83.600999999999999</v>
      </c>
      <c r="I28">
        <v>6.5179999999999998</v>
      </c>
      <c r="J28">
        <v>3.7810000000000001</v>
      </c>
      <c r="K28">
        <v>0</v>
      </c>
      <c r="L28">
        <v>74.295000000000002</v>
      </c>
      <c r="M28">
        <v>0</v>
      </c>
      <c r="N28">
        <v>29.898</v>
      </c>
      <c r="O28">
        <v>33.253</v>
      </c>
      <c r="P28">
        <v>0</v>
      </c>
    </row>
    <row r="29" spans="1:16" x14ac:dyDescent="0.25">
      <c r="A29" s="1">
        <v>21</v>
      </c>
      <c r="B29">
        <v>74.197999999999993</v>
      </c>
      <c r="C29">
        <v>0</v>
      </c>
      <c r="D29">
        <v>61.667000000000002</v>
      </c>
      <c r="E29">
        <v>34.183</v>
      </c>
      <c r="F29">
        <v>0</v>
      </c>
      <c r="G29">
        <v>74.492999999999995</v>
      </c>
      <c r="H29">
        <v>100</v>
      </c>
      <c r="I29">
        <v>0</v>
      </c>
      <c r="J29">
        <v>0</v>
      </c>
      <c r="K29">
        <v>0</v>
      </c>
      <c r="L29">
        <v>75.491</v>
      </c>
      <c r="M29">
        <v>0</v>
      </c>
      <c r="N29">
        <v>55.469000000000001</v>
      </c>
      <c r="O29">
        <v>39.418999999999997</v>
      </c>
      <c r="P29">
        <v>0</v>
      </c>
    </row>
    <row r="30" spans="1:16" x14ac:dyDescent="0.25">
      <c r="A30" s="1">
        <v>59</v>
      </c>
      <c r="B30">
        <v>69.796000000000006</v>
      </c>
      <c r="C30">
        <v>0</v>
      </c>
      <c r="D30">
        <v>65.891000000000005</v>
      </c>
      <c r="E30">
        <v>31.736999999999998</v>
      </c>
      <c r="F30">
        <v>0</v>
      </c>
      <c r="G30">
        <v>74.906999999999996</v>
      </c>
      <c r="H30">
        <v>94.052999999999997</v>
      </c>
      <c r="I30">
        <v>2.423</v>
      </c>
      <c r="J30">
        <v>2.0880000000000001</v>
      </c>
      <c r="K30">
        <v>0</v>
      </c>
      <c r="L30">
        <v>71.159000000000006</v>
      </c>
      <c r="M30">
        <v>94.141000000000005</v>
      </c>
      <c r="N30">
        <v>0</v>
      </c>
      <c r="O30">
        <v>4.7510000000000003</v>
      </c>
      <c r="P30">
        <v>0</v>
      </c>
    </row>
    <row r="31" spans="1:16" x14ac:dyDescent="0.25">
      <c r="A31" s="1">
        <v>60</v>
      </c>
      <c r="B31">
        <v>71.119</v>
      </c>
      <c r="C31">
        <v>0.375</v>
      </c>
      <c r="D31">
        <v>65.319000000000003</v>
      </c>
      <c r="E31">
        <v>27.242000000000001</v>
      </c>
      <c r="F31">
        <v>0</v>
      </c>
      <c r="G31">
        <v>72.364000000000004</v>
      </c>
      <c r="H31">
        <v>0</v>
      </c>
      <c r="I31">
        <v>33.381</v>
      </c>
      <c r="J31">
        <v>52.488999999999997</v>
      </c>
      <c r="K31">
        <v>1.861</v>
      </c>
      <c r="L31">
        <v>74.463999999999999</v>
      </c>
      <c r="M31">
        <v>30.442</v>
      </c>
      <c r="N31">
        <v>21.58</v>
      </c>
      <c r="O31">
        <v>37.069000000000003</v>
      </c>
      <c r="P31">
        <v>0</v>
      </c>
    </row>
    <row r="32" spans="1:16" x14ac:dyDescent="0.25">
      <c r="A32" s="1">
        <v>61</v>
      </c>
      <c r="B32">
        <v>74.558000000000007</v>
      </c>
      <c r="C32">
        <v>0</v>
      </c>
      <c r="D32">
        <v>73.769000000000005</v>
      </c>
      <c r="E32">
        <v>21.452000000000002</v>
      </c>
      <c r="F32">
        <v>0</v>
      </c>
      <c r="G32">
        <v>74.540999999999997</v>
      </c>
      <c r="H32">
        <v>0</v>
      </c>
      <c r="I32">
        <v>71.021000000000001</v>
      </c>
      <c r="J32">
        <v>22.986999999999998</v>
      </c>
      <c r="K32">
        <v>0</v>
      </c>
      <c r="L32">
        <v>74.912000000000006</v>
      </c>
      <c r="M32">
        <v>0</v>
      </c>
      <c r="N32">
        <v>31.317</v>
      </c>
      <c r="O32">
        <v>61.249000000000002</v>
      </c>
      <c r="P32">
        <v>0</v>
      </c>
    </row>
    <row r="33" spans="1:16" x14ac:dyDescent="0.25">
      <c r="A33" s="1">
        <v>62</v>
      </c>
      <c r="B33">
        <v>75.518000000000001</v>
      </c>
      <c r="C33">
        <v>1.8180000000000001</v>
      </c>
      <c r="D33">
        <v>57.28</v>
      </c>
      <c r="E33">
        <v>28.83</v>
      </c>
      <c r="F33">
        <v>0</v>
      </c>
      <c r="G33">
        <v>75.784999999999997</v>
      </c>
      <c r="H33">
        <v>46.284999999999997</v>
      </c>
      <c r="I33">
        <v>20.806000000000001</v>
      </c>
      <c r="J33">
        <v>16.164999999999999</v>
      </c>
      <c r="K33">
        <v>0</v>
      </c>
      <c r="L33">
        <v>74.433999999999997</v>
      </c>
      <c r="M33">
        <v>6.9119999999999999</v>
      </c>
      <c r="N33">
        <v>52.725999999999999</v>
      </c>
      <c r="O33">
        <v>15.935</v>
      </c>
      <c r="P33">
        <v>0</v>
      </c>
    </row>
    <row r="34" spans="1:16" x14ac:dyDescent="0.25">
      <c r="A34" s="1">
        <v>63</v>
      </c>
      <c r="B34">
        <v>69.861000000000004</v>
      </c>
      <c r="C34">
        <v>0</v>
      </c>
      <c r="D34">
        <v>77.58</v>
      </c>
      <c r="E34">
        <v>19.295000000000002</v>
      </c>
      <c r="F34">
        <v>0</v>
      </c>
      <c r="G34">
        <v>74.346000000000004</v>
      </c>
      <c r="H34">
        <v>0</v>
      </c>
      <c r="I34">
        <v>50.252000000000002</v>
      </c>
      <c r="J34">
        <v>34.878999999999998</v>
      </c>
      <c r="K34">
        <v>0</v>
      </c>
      <c r="L34">
        <v>75.180999999999997</v>
      </c>
      <c r="M34">
        <v>70.716999999999999</v>
      </c>
      <c r="N34">
        <v>10.25</v>
      </c>
      <c r="O34">
        <v>0</v>
      </c>
      <c r="P34">
        <v>0</v>
      </c>
    </row>
    <row r="35" spans="1:16" x14ac:dyDescent="0.25">
      <c r="A35" s="1">
        <v>64</v>
      </c>
      <c r="B35">
        <v>75.186000000000007</v>
      </c>
      <c r="C35">
        <v>1.5629999999999999</v>
      </c>
      <c r="D35">
        <v>5.0940000000000003</v>
      </c>
      <c r="E35">
        <v>75.384</v>
      </c>
      <c r="F35">
        <v>0</v>
      </c>
      <c r="G35">
        <v>76.137</v>
      </c>
      <c r="H35">
        <v>57.508000000000003</v>
      </c>
      <c r="I35">
        <v>1.591</v>
      </c>
      <c r="J35">
        <v>21.809000000000001</v>
      </c>
      <c r="K35">
        <v>0.218</v>
      </c>
      <c r="L35">
        <v>74.271000000000001</v>
      </c>
      <c r="M35">
        <v>0.40500000000000003</v>
      </c>
      <c r="N35">
        <v>5.4059999999999997</v>
      </c>
      <c r="O35">
        <v>74.927000000000007</v>
      </c>
      <c r="P35">
        <v>0</v>
      </c>
    </row>
    <row r="36" spans="1:16" x14ac:dyDescent="0.25">
      <c r="A36" s="1">
        <v>65</v>
      </c>
      <c r="B36">
        <v>67.712000000000003</v>
      </c>
      <c r="C36">
        <v>0</v>
      </c>
      <c r="D36">
        <v>99.771000000000001</v>
      </c>
      <c r="E36">
        <v>0</v>
      </c>
      <c r="F36">
        <v>0</v>
      </c>
      <c r="G36">
        <v>74.548000000000002</v>
      </c>
      <c r="H36">
        <v>21.13</v>
      </c>
      <c r="I36">
        <v>56.526000000000003</v>
      </c>
      <c r="J36">
        <v>0</v>
      </c>
      <c r="K36">
        <v>0</v>
      </c>
      <c r="L36">
        <v>74.701999999999998</v>
      </c>
      <c r="M36">
        <v>0</v>
      </c>
      <c r="N36">
        <v>92.603999999999999</v>
      </c>
      <c r="O36">
        <v>0</v>
      </c>
      <c r="P36">
        <v>0</v>
      </c>
    </row>
    <row r="37" spans="1:16" x14ac:dyDescent="0.25">
      <c r="A37" s="25">
        <v>66</v>
      </c>
      <c r="B37">
        <v>69.289000000000001</v>
      </c>
      <c r="C37">
        <v>0</v>
      </c>
      <c r="D37">
        <v>66.081000000000003</v>
      </c>
      <c r="E37">
        <v>28.042000000000002</v>
      </c>
      <c r="F37">
        <v>0</v>
      </c>
      <c r="G37">
        <v>74.418999999999997</v>
      </c>
      <c r="H37">
        <v>56.314999999999998</v>
      </c>
      <c r="I37">
        <v>8.8829999999999991</v>
      </c>
      <c r="J37">
        <v>14.616</v>
      </c>
      <c r="K37">
        <v>0</v>
      </c>
      <c r="L37">
        <v>74.180000000000007</v>
      </c>
      <c r="M37">
        <v>0</v>
      </c>
      <c r="N37">
        <v>45.692999999999998</v>
      </c>
      <c r="O37">
        <v>38.9</v>
      </c>
      <c r="P37">
        <v>0.53200000000000003</v>
      </c>
    </row>
    <row r="38" spans="1:16" x14ac:dyDescent="0.25">
      <c r="A38" s="1">
        <v>67</v>
      </c>
      <c r="B38">
        <v>75.599000000000004</v>
      </c>
      <c r="C38">
        <v>0</v>
      </c>
      <c r="D38">
        <v>64.361999999999995</v>
      </c>
      <c r="E38">
        <v>30.556000000000001</v>
      </c>
      <c r="F38">
        <v>0</v>
      </c>
      <c r="G38">
        <v>74.856999999999999</v>
      </c>
      <c r="H38">
        <v>0</v>
      </c>
      <c r="I38">
        <v>64.11</v>
      </c>
      <c r="J38">
        <v>34.067999999999998</v>
      </c>
      <c r="K38">
        <v>0</v>
      </c>
      <c r="L38">
        <v>74.355999999999995</v>
      </c>
      <c r="M38">
        <v>37.770000000000003</v>
      </c>
      <c r="N38">
        <v>23.34</v>
      </c>
      <c r="O38">
        <v>16.071000000000002</v>
      </c>
      <c r="P38">
        <v>0.60499999999999998</v>
      </c>
    </row>
    <row r="39" spans="1:16" x14ac:dyDescent="0.25">
      <c r="A39" s="1">
        <v>68</v>
      </c>
      <c r="B39">
        <v>77.094999999999999</v>
      </c>
      <c r="C39">
        <v>0</v>
      </c>
      <c r="D39">
        <v>84.221999999999994</v>
      </c>
      <c r="E39">
        <v>13.057</v>
      </c>
      <c r="F39">
        <v>0</v>
      </c>
      <c r="G39">
        <v>74.878</v>
      </c>
      <c r="H39">
        <v>0</v>
      </c>
      <c r="I39">
        <v>74.691999999999993</v>
      </c>
      <c r="J39">
        <v>23.49</v>
      </c>
      <c r="K39">
        <v>0</v>
      </c>
      <c r="L39">
        <v>74.138000000000005</v>
      </c>
      <c r="M39">
        <v>0</v>
      </c>
      <c r="N39">
        <v>57.320999999999998</v>
      </c>
      <c r="O39">
        <v>41.21</v>
      </c>
      <c r="P39">
        <v>0</v>
      </c>
    </row>
    <row r="40" spans="1:16" x14ac:dyDescent="0.25">
      <c r="A40" s="1">
        <v>69</v>
      </c>
      <c r="B40">
        <v>68.317999999999998</v>
      </c>
      <c r="C40">
        <v>0.53600000000000003</v>
      </c>
      <c r="D40">
        <v>53.067</v>
      </c>
      <c r="E40">
        <v>43.131</v>
      </c>
      <c r="F40">
        <v>0</v>
      </c>
      <c r="G40">
        <v>74.286000000000001</v>
      </c>
      <c r="H40">
        <v>93.575999999999993</v>
      </c>
      <c r="I40">
        <v>2.2170000000000001</v>
      </c>
      <c r="J40">
        <v>0</v>
      </c>
      <c r="K40">
        <v>0</v>
      </c>
      <c r="L40">
        <v>74.108999999999995</v>
      </c>
      <c r="M40">
        <v>0</v>
      </c>
      <c r="N40">
        <v>51.131</v>
      </c>
      <c r="O40">
        <v>26.63</v>
      </c>
      <c r="P40">
        <v>0</v>
      </c>
    </row>
    <row r="41" spans="1:16" x14ac:dyDescent="0.25">
      <c r="A41" s="1">
        <v>70</v>
      </c>
      <c r="B41">
        <v>72.686000000000007</v>
      </c>
      <c r="C41">
        <v>0</v>
      </c>
      <c r="D41">
        <v>60.47</v>
      </c>
      <c r="E41">
        <v>32.024000000000001</v>
      </c>
      <c r="F41">
        <v>0</v>
      </c>
      <c r="G41">
        <v>74.423000000000002</v>
      </c>
      <c r="H41">
        <v>63.012999999999998</v>
      </c>
      <c r="I41">
        <v>13.035</v>
      </c>
      <c r="J41">
        <v>16.893000000000001</v>
      </c>
      <c r="K41">
        <v>0</v>
      </c>
      <c r="L41">
        <v>74.759</v>
      </c>
      <c r="M41">
        <v>0</v>
      </c>
      <c r="N41">
        <v>60.817</v>
      </c>
      <c r="O41">
        <v>30.582000000000001</v>
      </c>
      <c r="P41">
        <v>0</v>
      </c>
    </row>
    <row r="42" spans="1:16" x14ac:dyDescent="0.25">
      <c r="A42" s="1">
        <v>71</v>
      </c>
      <c r="B42">
        <v>70.325999999999993</v>
      </c>
      <c r="C42">
        <v>0</v>
      </c>
      <c r="D42">
        <v>71.888999999999996</v>
      </c>
      <c r="E42">
        <v>26.195</v>
      </c>
      <c r="F42">
        <v>0</v>
      </c>
      <c r="G42">
        <v>74.974999999999994</v>
      </c>
      <c r="H42">
        <v>78.992999999999995</v>
      </c>
      <c r="I42">
        <v>13.234999999999999</v>
      </c>
      <c r="J42">
        <v>4.1399999999999997</v>
      </c>
      <c r="K42">
        <v>0</v>
      </c>
      <c r="L42">
        <v>74.575000000000003</v>
      </c>
      <c r="M42">
        <v>0</v>
      </c>
      <c r="N42">
        <v>54.351999999999997</v>
      </c>
      <c r="O42">
        <v>42.899000000000001</v>
      </c>
      <c r="P42">
        <v>0</v>
      </c>
    </row>
    <row r="43" spans="1:16" x14ac:dyDescent="0.25">
      <c r="A43" s="1"/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  <row r="47" spans="1:16" x14ac:dyDescent="0.25">
      <c r="A47" s="1"/>
    </row>
  </sheetData>
  <autoFilter ref="A1:Q42" xr:uid="{116FAC6E-2A58-454C-B851-C858689548B6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AD9E-4B1F-4503-A87F-613583A84AF2}">
  <sheetPr codeName="Sheet16">
    <tabColor rgb="FF7030A0"/>
  </sheetPr>
  <dimension ref="A1:SB94"/>
  <sheetViews>
    <sheetView zoomScale="55" zoomScaleNormal="55" workbookViewId="0">
      <selection activeCell="N109" sqref="N109"/>
    </sheetView>
  </sheetViews>
  <sheetFormatPr defaultRowHeight="15" x14ac:dyDescent="0.25"/>
  <cols>
    <col min="1" max="1" width="9.5703125" customWidth="1"/>
  </cols>
  <sheetData>
    <row r="1" spans="1:496" x14ac:dyDescent="0.25">
      <c r="A1" s="1" t="s">
        <v>2</v>
      </c>
      <c r="B1" t="s">
        <v>721</v>
      </c>
      <c r="C1" t="s">
        <v>722</v>
      </c>
      <c r="D1" t="s">
        <v>723</v>
      </c>
      <c r="E1" t="s">
        <v>724</v>
      </c>
      <c r="F1" t="s">
        <v>725</v>
      </c>
      <c r="G1" t="s">
        <v>726</v>
      </c>
      <c r="H1" t="s">
        <v>727</v>
      </c>
      <c r="I1" t="s">
        <v>728</v>
      </c>
      <c r="J1" t="s">
        <v>729</v>
      </c>
      <c r="K1" t="s">
        <v>730</v>
      </c>
      <c r="L1" t="s">
        <v>731</v>
      </c>
      <c r="M1" t="s">
        <v>732</v>
      </c>
      <c r="N1" t="s">
        <v>733</v>
      </c>
      <c r="O1" t="s">
        <v>734</v>
      </c>
      <c r="P1" t="s">
        <v>735</v>
      </c>
      <c r="Q1" t="s">
        <v>736</v>
      </c>
      <c r="R1" t="s">
        <v>737</v>
      </c>
      <c r="S1" t="s">
        <v>738</v>
      </c>
      <c r="T1" t="s">
        <v>739</v>
      </c>
      <c r="U1" t="s">
        <v>740</v>
      </c>
      <c r="V1" t="s">
        <v>741</v>
      </c>
      <c r="W1" t="s">
        <v>742</v>
      </c>
      <c r="X1" t="s">
        <v>743</v>
      </c>
      <c r="Y1" t="s">
        <v>744</v>
      </c>
      <c r="Z1" t="s">
        <v>745</v>
      </c>
      <c r="AA1" t="s">
        <v>746</v>
      </c>
      <c r="AB1" t="s">
        <v>747</v>
      </c>
      <c r="AC1" t="s">
        <v>748</v>
      </c>
      <c r="AD1" t="s">
        <v>749</v>
      </c>
      <c r="AE1" t="s">
        <v>750</v>
      </c>
      <c r="AF1" t="s">
        <v>751</v>
      </c>
      <c r="AG1" t="s">
        <v>752</v>
      </c>
      <c r="AH1" t="s">
        <v>753</v>
      </c>
      <c r="AI1" t="s">
        <v>754</v>
      </c>
      <c r="AJ1" t="s">
        <v>755</v>
      </c>
      <c r="AK1" t="s">
        <v>756</v>
      </c>
      <c r="AL1" t="s">
        <v>757</v>
      </c>
      <c r="AM1" t="s">
        <v>758</v>
      </c>
      <c r="AN1" t="s">
        <v>759</v>
      </c>
      <c r="AO1" t="s">
        <v>760</v>
      </c>
      <c r="AP1" t="s">
        <v>761</v>
      </c>
      <c r="AQ1" t="s">
        <v>762</v>
      </c>
      <c r="AR1" t="s">
        <v>763</v>
      </c>
      <c r="AS1" t="s">
        <v>764</v>
      </c>
      <c r="AT1" t="s">
        <v>765</v>
      </c>
      <c r="AU1" t="s">
        <v>766</v>
      </c>
      <c r="AV1" t="s">
        <v>767</v>
      </c>
      <c r="AW1" t="s">
        <v>768</v>
      </c>
      <c r="AX1" t="s">
        <v>769</v>
      </c>
      <c r="AY1" t="s">
        <v>770</v>
      </c>
      <c r="AZ1" t="s">
        <v>771</v>
      </c>
      <c r="BA1" t="s">
        <v>772</v>
      </c>
      <c r="BB1" t="s">
        <v>773</v>
      </c>
      <c r="BC1" t="s">
        <v>774</v>
      </c>
      <c r="BD1" t="s">
        <v>775</v>
      </c>
      <c r="BE1" t="s">
        <v>776</v>
      </c>
      <c r="BF1" t="s">
        <v>777</v>
      </c>
      <c r="BG1" t="s">
        <v>778</v>
      </c>
      <c r="BH1" t="s">
        <v>779</v>
      </c>
      <c r="BI1" t="s">
        <v>780</v>
      </c>
      <c r="BJ1" t="s">
        <v>781</v>
      </c>
      <c r="BK1" t="s">
        <v>782</v>
      </c>
      <c r="BL1" t="s">
        <v>783</v>
      </c>
      <c r="BM1" t="s">
        <v>784</v>
      </c>
      <c r="BN1" t="s">
        <v>785</v>
      </c>
      <c r="BO1" t="s">
        <v>786</v>
      </c>
      <c r="BP1" t="s">
        <v>787</v>
      </c>
      <c r="BQ1" t="s">
        <v>788</v>
      </c>
      <c r="BR1" t="s">
        <v>789</v>
      </c>
      <c r="BS1" t="s">
        <v>790</v>
      </c>
      <c r="BT1" t="s">
        <v>791</v>
      </c>
      <c r="BU1" t="s">
        <v>792</v>
      </c>
      <c r="BV1" t="s">
        <v>793</v>
      </c>
      <c r="BW1" t="s">
        <v>794</v>
      </c>
      <c r="BX1" t="s">
        <v>795</v>
      </c>
      <c r="BY1" t="s">
        <v>796</v>
      </c>
      <c r="BZ1" t="s">
        <v>797</v>
      </c>
      <c r="CA1" t="s">
        <v>798</v>
      </c>
      <c r="CB1" t="s">
        <v>799</v>
      </c>
      <c r="CC1" t="s">
        <v>800</v>
      </c>
      <c r="CD1" t="s">
        <v>801</v>
      </c>
      <c r="CE1" t="s">
        <v>802</v>
      </c>
      <c r="CF1" t="s">
        <v>803</v>
      </c>
      <c r="CG1" t="s">
        <v>804</v>
      </c>
      <c r="CH1" t="s">
        <v>805</v>
      </c>
      <c r="CI1" t="s">
        <v>806</v>
      </c>
      <c r="CJ1" t="s">
        <v>807</v>
      </c>
      <c r="CK1" t="s">
        <v>808</v>
      </c>
      <c r="CL1" t="s">
        <v>809</v>
      </c>
      <c r="CM1" t="s">
        <v>810</v>
      </c>
      <c r="CN1" t="s">
        <v>811</v>
      </c>
      <c r="CO1" t="s">
        <v>812</v>
      </c>
      <c r="CP1" t="s">
        <v>813</v>
      </c>
      <c r="CQ1" t="s">
        <v>814</v>
      </c>
      <c r="CR1" t="s">
        <v>815</v>
      </c>
      <c r="CS1" t="s">
        <v>816</v>
      </c>
      <c r="CT1" t="s">
        <v>817</v>
      </c>
      <c r="CU1" t="s">
        <v>818</v>
      </c>
      <c r="CV1" t="s">
        <v>819</v>
      </c>
      <c r="CW1" t="s">
        <v>820</v>
      </c>
      <c r="CX1" t="s">
        <v>821</v>
      </c>
      <c r="CY1" t="s">
        <v>822</v>
      </c>
      <c r="CZ1" t="s">
        <v>823</v>
      </c>
      <c r="DA1" t="s">
        <v>824</v>
      </c>
      <c r="DB1" t="s">
        <v>825</v>
      </c>
      <c r="DC1" t="s">
        <v>826</v>
      </c>
      <c r="DD1" t="s">
        <v>827</v>
      </c>
      <c r="DE1" t="s">
        <v>828</v>
      </c>
      <c r="DF1" t="s">
        <v>829</v>
      </c>
      <c r="DG1" t="s">
        <v>830</v>
      </c>
      <c r="DH1" t="s">
        <v>831</v>
      </c>
      <c r="DI1" t="s">
        <v>832</v>
      </c>
      <c r="DJ1" t="s">
        <v>833</v>
      </c>
      <c r="DK1" t="s">
        <v>834</v>
      </c>
      <c r="DL1" t="s">
        <v>835</v>
      </c>
      <c r="DM1" t="s">
        <v>836</v>
      </c>
      <c r="DN1" t="s">
        <v>837</v>
      </c>
      <c r="DO1" t="s">
        <v>838</v>
      </c>
      <c r="DP1" t="s">
        <v>839</v>
      </c>
      <c r="DQ1" t="s">
        <v>840</v>
      </c>
      <c r="DR1" t="s">
        <v>841</v>
      </c>
      <c r="DS1" t="s">
        <v>842</v>
      </c>
      <c r="DT1" t="s">
        <v>843</v>
      </c>
      <c r="DU1" t="s">
        <v>844</v>
      </c>
      <c r="DV1" t="s">
        <v>845</v>
      </c>
      <c r="DW1" t="s">
        <v>846</v>
      </c>
      <c r="DX1" t="s">
        <v>847</v>
      </c>
      <c r="DY1" t="s">
        <v>848</v>
      </c>
      <c r="DZ1" t="s">
        <v>849</v>
      </c>
      <c r="EA1" t="s">
        <v>850</v>
      </c>
      <c r="EB1" t="s">
        <v>851</v>
      </c>
      <c r="EC1" t="s">
        <v>852</v>
      </c>
      <c r="ED1" t="s">
        <v>853</v>
      </c>
      <c r="EE1" t="s">
        <v>854</v>
      </c>
      <c r="EF1" t="s">
        <v>855</v>
      </c>
      <c r="EG1" t="s">
        <v>856</v>
      </c>
      <c r="EH1" t="s">
        <v>857</v>
      </c>
      <c r="EI1" t="s">
        <v>858</v>
      </c>
      <c r="EJ1" t="s">
        <v>859</v>
      </c>
      <c r="EK1" t="s">
        <v>860</v>
      </c>
      <c r="EL1" t="s">
        <v>861</v>
      </c>
      <c r="EM1" t="s">
        <v>862</v>
      </c>
      <c r="EN1" t="s">
        <v>863</v>
      </c>
      <c r="EO1" t="s">
        <v>864</v>
      </c>
      <c r="EP1" t="s">
        <v>865</v>
      </c>
      <c r="EQ1" t="s">
        <v>866</v>
      </c>
      <c r="ER1" t="s">
        <v>867</v>
      </c>
      <c r="ES1" t="s">
        <v>868</v>
      </c>
      <c r="ET1" t="s">
        <v>869</v>
      </c>
      <c r="EU1" t="s">
        <v>870</v>
      </c>
      <c r="EV1" t="s">
        <v>871</v>
      </c>
      <c r="EW1" t="s">
        <v>872</v>
      </c>
      <c r="EX1" t="s">
        <v>873</v>
      </c>
      <c r="EY1" t="s">
        <v>874</v>
      </c>
      <c r="EZ1" t="s">
        <v>875</v>
      </c>
      <c r="FA1" t="s">
        <v>876</v>
      </c>
      <c r="FB1" t="s">
        <v>877</v>
      </c>
      <c r="FC1" t="s">
        <v>878</v>
      </c>
      <c r="FD1" t="s">
        <v>879</v>
      </c>
      <c r="FE1" t="s">
        <v>880</v>
      </c>
      <c r="FF1" t="s">
        <v>881</v>
      </c>
      <c r="FG1" t="s">
        <v>882</v>
      </c>
      <c r="FH1" t="s">
        <v>883</v>
      </c>
      <c r="FI1" t="s">
        <v>884</v>
      </c>
      <c r="FJ1" t="s">
        <v>885</v>
      </c>
      <c r="FK1" t="s">
        <v>886</v>
      </c>
      <c r="FL1" t="s">
        <v>887</v>
      </c>
      <c r="FM1" t="s">
        <v>888</v>
      </c>
      <c r="FN1" t="s">
        <v>889</v>
      </c>
      <c r="FO1" t="s">
        <v>890</v>
      </c>
      <c r="FP1" t="s">
        <v>891</v>
      </c>
      <c r="FQ1" t="s">
        <v>892</v>
      </c>
      <c r="FR1" t="s">
        <v>893</v>
      </c>
      <c r="FS1" t="s">
        <v>894</v>
      </c>
      <c r="FT1" t="s">
        <v>895</v>
      </c>
      <c r="FU1" t="s">
        <v>896</v>
      </c>
      <c r="FV1" t="s">
        <v>897</v>
      </c>
      <c r="FW1" t="s">
        <v>898</v>
      </c>
      <c r="FX1" t="s">
        <v>899</v>
      </c>
      <c r="FY1" t="s">
        <v>900</v>
      </c>
      <c r="FZ1" t="s">
        <v>901</v>
      </c>
      <c r="GA1" t="s">
        <v>902</v>
      </c>
      <c r="GB1" t="s">
        <v>903</v>
      </c>
      <c r="GC1" t="s">
        <v>904</v>
      </c>
      <c r="GD1" t="s">
        <v>905</v>
      </c>
      <c r="GE1" t="s">
        <v>906</v>
      </c>
      <c r="GF1" t="s">
        <v>907</v>
      </c>
      <c r="GG1" t="s">
        <v>908</v>
      </c>
      <c r="GH1" t="s">
        <v>909</v>
      </c>
      <c r="GI1" t="s">
        <v>910</v>
      </c>
      <c r="GJ1" t="s">
        <v>911</v>
      </c>
      <c r="GK1" t="s">
        <v>912</v>
      </c>
      <c r="GL1" t="s">
        <v>913</v>
      </c>
      <c r="GM1" t="s">
        <v>914</v>
      </c>
      <c r="GN1" t="s">
        <v>915</v>
      </c>
      <c r="GO1" t="s">
        <v>916</v>
      </c>
      <c r="GP1" t="s">
        <v>917</v>
      </c>
      <c r="GQ1" t="s">
        <v>918</v>
      </c>
      <c r="GR1" t="s">
        <v>919</v>
      </c>
      <c r="GS1" t="s">
        <v>920</v>
      </c>
      <c r="GT1" t="s">
        <v>921</v>
      </c>
      <c r="GU1" t="s">
        <v>922</v>
      </c>
      <c r="GV1" t="s">
        <v>923</v>
      </c>
      <c r="GW1" t="s">
        <v>924</v>
      </c>
      <c r="GX1" t="s">
        <v>925</v>
      </c>
      <c r="GY1" t="s">
        <v>926</v>
      </c>
      <c r="GZ1" t="s">
        <v>927</v>
      </c>
      <c r="HA1" t="s">
        <v>928</v>
      </c>
      <c r="HB1" t="s">
        <v>929</v>
      </c>
      <c r="HC1" t="s">
        <v>930</v>
      </c>
      <c r="HD1" t="s">
        <v>931</v>
      </c>
      <c r="HE1" t="s">
        <v>932</v>
      </c>
      <c r="HF1" t="s">
        <v>933</v>
      </c>
      <c r="HG1" t="s">
        <v>934</v>
      </c>
      <c r="HH1" t="s">
        <v>935</v>
      </c>
      <c r="HI1" t="s">
        <v>936</v>
      </c>
      <c r="HJ1" t="s">
        <v>937</v>
      </c>
      <c r="HK1" t="s">
        <v>938</v>
      </c>
      <c r="HL1" t="s">
        <v>939</v>
      </c>
      <c r="HM1" t="s">
        <v>940</v>
      </c>
      <c r="HN1" t="s">
        <v>941</v>
      </c>
      <c r="HO1" t="s">
        <v>942</v>
      </c>
      <c r="HP1" t="s">
        <v>943</v>
      </c>
      <c r="HQ1" t="s">
        <v>944</v>
      </c>
      <c r="HR1" t="s">
        <v>945</v>
      </c>
      <c r="HS1" t="s">
        <v>946</v>
      </c>
      <c r="HT1" t="s">
        <v>947</v>
      </c>
      <c r="HU1" t="s">
        <v>948</v>
      </c>
      <c r="HV1" t="s">
        <v>949</v>
      </c>
      <c r="HW1" t="s">
        <v>950</v>
      </c>
      <c r="HX1" t="s">
        <v>951</v>
      </c>
      <c r="HY1" t="s">
        <v>952</v>
      </c>
      <c r="HZ1" t="s">
        <v>953</v>
      </c>
      <c r="IA1" t="s">
        <v>954</v>
      </c>
      <c r="IB1" t="s">
        <v>955</v>
      </c>
      <c r="IC1" t="s">
        <v>956</v>
      </c>
      <c r="ID1" t="s">
        <v>957</v>
      </c>
      <c r="IE1" t="s">
        <v>958</v>
      </c>
      <c r="IF1" t="s">
        <v>959</v>
      </c>
      <c r="IG1" t="s">
        <v>960</v>
      </c>
      <c r="IH1" t="s">
        <v>961</v>
      </c>
      <c r="II1" t="s">
        <v>962</v>
      </c>
      <c r="IJ1" t="s">
        <v>963</v>
      </c>
      <c r="IK1" t="s">
        <v>964</v>
      </c>
      <c r="IL1" t="s">
        <v>965</v>
      </c>
      <c r="IM1" t="s">
        <v>966</v>
      </c>
      <c r="IN1" t="s">
        <v>967</v>
      </c>
      <c r="IO1" t="s">
        <v>968</v>
      </c>
      <c r="IP1" t="s">
        <v>969</v>
      </c>
      <c r="IQ1" t="s">
        <v>970</v>
      </c>
      <c r="IR1" t="s">
        <v>971</v>
      </c>
      <c r="IS1" t="s">
        <v>972</v>
      </c>
      <c r="IT1" t="s">
        <v>973</v>
      </c>
      <c r="IU1" t="s">
        <v>974</v>
      </c>
      <c r="IV1" t="s">
        <v>975</v>
      </c>
      <c r="IW1" t="s">
        <v>976</v>
      </c>
      <c r="IX1" t="s">
        <v>977</v>
      </c>
      <c r="IY1" t="s">
        <v>978</v>
      </c>
      <c r="IZ1" t="s">
        <v>979</v>
      </c>
      <c r="JA1" t="s">
        <v>980</v>
      </c>
      <c r="JB1" t="s">
        <v>981</v>
      </c>
      <c r="JC1" t="s">
        <v>982</v>
      </c>
      <c r="JD1" t="s">
        <v>983</v>
      </c>
      <c r="JE1" t="s">
        <v>984</v>
      </c>
      <c r="JF1" t="s">
        <v>985</v>
      </c>
      <c r="JG1" t="s">
        <v>986</v>
      </c>
      <c r="JH1" t="s">
        <v>987</v>
      </c>
      <c r="JI1" t="s">
        <v>988</v>
      </c>
      <c r="JJ1" t="s">
        <v>989</v>
      </c>
      <c r="JK1" t="s">
        <v>990</v>
      </c>
      <c r="JL1" t="s">
        <v>991</v>
      </c>
      <c r="JM1" t="s">
        <v>992</v>
      </c>
      <c r="JN1" t="s">
        <v>993</v>
      </c>
      <c r="JO1" t="s">
        <v>994</v>
      </c>
      <c r="JP1" t="s">
        <v>995</v>
      </c>
      <c r="JQ1" t="s">
        <v>996</v>
      </c>
      <c r="JR1" t="s">
        <v>997</v>
      </c>
      <c r="JS1" t="s">
        <v>998</v>
      </c>
      <c r="JT1" t="s">
        <v>999</v>
      </c>
      <c r="JU1" t="s">
        <v>1000</v>
      </c>
      <c r="JV1" t="s">
        <v>1001</v>
      </c>
      <c r="JW1" t="s">
        <v>1002</v>
      </c>
      <c r="JX1" t="s">
        <v>1003</v>
      </c>
      <c r="JY1" t="s">
        <v>1004</v>
      </c>
      <c r="JZ1" t="s">
        <v>1005</v>
      </c>
      <c r="KA1" t="s">
        <v>1006</v>
      </c>
      <c r="KB1" t="s">
        <v>1007</v>
      </c>
      <c r="KC1" t="s">
        <v>1008</v>
      </c>
      <c r="KD1" t="s">
        <v>1009</v>
      </c>
      <c r="KE1" t="s">
        <v>1010</v>
      </c>
      <c r="KF1" t="s">
        <v>1011</v>
      </c>
      <c r="KG1" t="s">
        <v>1012</v>
      </c>
      <c r="KH1" t="s">
        <v>1013</v>
      </c>
      <c r="KI1" t="s">
        <v>1014</v>
      </c>
      <c r="KJ1" t="s">
        <v>1015</v>
      </c>
      <c r="KK1" t="s">
        <v>1016</v>
      </c>
      <c r="KL1" t="s">
        <v>1017</v>
      </c>
      <c r="KM1" t="s">
        <v>1018</v>
      </c>
      <c r="KN1" t="s">
        <v>1019</v>
      </c>
      <c r="KO1" t="s">
        <v>1020</v>
      </c>
      <c r="KP1" t="s">
        <v>1021</v>
      </c>
      <c r="KQ1" t="s">
        <v>1022</v>
      </c>
      <c r="KR1" t="s">
        <v>1023</v>
      </c>
      <c r="KS1" t="s">
        <v>1024</v>
      </c>
      <c r="KT1" t="s">
        <v>1025</v>
      </c>
      <c r="KU1" t="s">
        <v>1026</v>
      </c>
      <c r="KV1" t="s">
        <v>1027</v>
      </c>
      <c r="KW1" t="s">
        <v>1028</v>
      </c>
      <c r="KX1" t="s">
        <v>1029</v>
      </c>
      <c r="KY1" t="s">
        <v>1030</v>
      </c>
      <c r="KZ1" t="s">
        <v>1031</v>
      </c>
      <c r="LA1" t="s">
        <v>1032</v>
      </c>
      <c r="LB1" t="s">
        <v>1033</v>
      </c>
      <c r="LC1" t="s">
        <v>1034</v>
      </c>
      <c r="LD1" t="s">
        <v>1035</v>
      </c>
      <c r="LE1" t="s">
        <v>1036</v>
      </c>
      <c r="LF1" t="s">
        <v>1037</v>
      </c>
      <c r="LG1" t="s">
        <v>1038</v>
      </c>
      <c r="LH1" t="s">
        <v>1039</v>
      </c>
      <c r="LI1" t="s">
        <v>1040</v>
      </c>
      <c r="LJ1" t="s">
        <v>1041</v>
      </c>
      <c r="LK1" t="s">
        <v>1042</v>
      </c>
      <c r="LL1" t="s">
        <v>1043</v>
      </c>
      <c r="LM1" t="s">
        <v>1044</v>
      </c>
      <c r="LN1" t="s">
        <v>1045</v>
      </c>
      <c r="LO1" t="s">
        <v>1046</v>
      </c>
      <c r="LP1" t="s">
        <v>1047</v>
      </c>
      <c r="LQ1" t="s">
        <v>1048</v>
      </c>
      <c r="LR1" t="s">
        <v>1049</v>
      </c>
      <c r="LS1" t="s">
        <v>1050</v>
      </c>
      <c r="LT1" t="s">
        <v>1051</v>
      </c>
      <c r="LU1" t="s">
        <v>1052</v>
      </c>
      <c r="LV1" t="s">
        <v>1053</v>
      </c>
      <c r="LW1" t="s">
        <v>1054</v>
      </c>
      <c r="LX1" t="s">
        <v>1055</v>
      </c>
      <c r="LY1" t="s">
        <v>1056</v>
      </c>
      <c r="LZ1" t="s">
        <v>1057</v>
      </c>
      <c r="MA1" t="s">
        <v>1058</v>
      </c>
      <c r="MB1" t="s">
        <v>1059</v>
      </c>
      <c r="MC1" t="s">
        <v>1060</v>
      </c>
      <c r="MD1" t="s">
        <v>1061</v>
      </c>
      <c r="ME1" t="s">
        <v>1062</v>
      </c>
      <c r="MF1" t="s">
        <v>1063</v>
      </c>
      <c r="MG1" t="s">
        <v>1064</v>
      </c>
      <c r="MH1" t="s">
        <v>1065</v>
      </c>
      <c r="MI1" t="s">
        <v>1066</v>
      </c>
      <c r="MJ1" t="s">
        <v>1067</v>
      </c>
      <c r="MK1" t="s">
        <v>1068</v>
      </c>
      <c r="ML1" t="s">
        <v>1069</v>
      </c>
      <c r="MM1" t="s">
        <v>1070</v>
      </c>
      <c r="MN1" t="s">
        <v>1071</v>
      </c>
      <c r="MO1" t="s">
        <v>1072</v>
      </c>
      <c r="MP1" t="s">
        <v>1073</v>
      </c>
      <c r="MQ1" t="s">
        <v>1074</v>
      </c>
      <c r="MR1" t="s">
        <v>1075</v>
      </c>
      <c r="MS1" t="s">
        <v>1076</v>
      </c>
      <c r="MT1" t="s">
        <v>1077</v>
      </c>
      <c r="MU1" t="s">
        <v>1078</v>
      </c>
      <c r="MV1" t="s">
        <v>1079</v>
      </c>
      <c r="MW1" t="s">
        <v>1080</v>
      </c>
      <c r="MX1" t="s">
        <v>1081</v>
      </c>
      <c r="MY1" t="s">
        <v>1082</v>
      </c>
      <c r="MZ1" t="s">
        <v>1083</v>
      </c>
      <c r="NA1" t="s">
        <v>1084</v>
      </c>
      <c r="NB1" t="s">
        <v>1085</v>
      </c>
      <c r="NC1" t="s">
        <v>1086</v>
      </c>
      <c r="ND1" t="s">
        <v>1087</v>
      </c>
      <c r="NE1" t="s">
        <v>1088</v>
      </c>
      <c r="NF1" t="s">
        <v>1089</v>
      </c>
      <c r="NG1" t="s">
        <v>1090</v>
      </c>
      <c r="NH1" t="s">
        <v>1091</v>
      </c>
      <c r="NI1" t="s">
        <v>1092</v>
      </c>
      <c r="NJ1" t="s">
        <v>1093</v>
      </c>
      <c r="NK1" t="s">
        <v>1094</v>
      </c>
      <c r="NL1" t="s">
        <v>1095</v>
      </c>
      <c r="NM1" t="s">
        <v>1096</v>
      </c>
      <c r="NN1" t="s">
        <v>1097</v>
      </c>
      <c r="NO1" t="s">
        <v>1098</v>
      </c>
      <c r="NP1" t="s">
        <v>1099</v>
      </c>
      <c r="NQ1" t="s">
        <v>1100</v>
      </c>
      <c r="NR1" t="s">
        <v>1101</v>
      </c>
      <c r="NS1" t="s">
        <v>1102</v>
      </c>
      <c r="NT1" t="s">
        <v>1103</v>
      </c>
      <c r="NU1" t="s">
        <v>1104</v>
      </c>
      <c r="NV1" t="s">
        <v>1105</v>
      </c>
      <c r="NW1" t="s">
        <v>1106</v>
      </c>
      <c r="NX1" t="s">
        <v>1107</v>
      </c>
      <c r="NY1" t="s">
        <v>1108</v>
      </c>
      <c r="NZ1" t="s">
        <v>1109</v>
      </c>
      <c r="OA1" t="s">
        <v>1110</v>
      </c>
      <c r="OB1" t="s">
        <v>1111</v>
      </c>
      <c r="OC1" t="s">
        <v>1112</v>
      </c>
      <c r="OD1" t="s">
        <v>1113</v>
      </c>
      <c r="OE1" t="s">
        <v>1114</v>
      </c>
      <c r="OF1" t="s">
        <v>1115</v>
      </c>
      <c r="OG1" t="s">
        <v>1116</v>
      </c>
      <c r="OH1" t="s">
        <v>1117</v>
      </c>
      <c r="OI1" t="s">
        <v>1118</v>
      </c>
      <c r="OJ1" t="s">
        <v>1119</v>
      </c>
      <c r="OK1" t="s">
        <v>1120</v>
      </c>
      <c r="OL1" t="s">
        <v>1121</v>
      </c>
      <c r="OM1" t="s">
        <v>1122</v>
      </c>
      <c r="ON1" t="s">
        <v>1123</v>
      </c>
      <c r="OO1" t="s">
        <v>1124</v>
      </c>
      <c r="OP1" t="s">
        <v>1125</v>
      </c>
      <c r="OQ1" t="s">
        <v>1126</v>
      </c>
      <c r="OR1" t="s">
        <v>1127</v>
      </c>
      <c r="OS1" t="s">
        <v>1128</v>
      </c>
      <c r="OT1" t="s">
        <v>1129</v>
      </c>
      <c r="OU1" t="s">
        <v>1130</v>
      </c>
      <c r="OV1" t="s">
        <v>1131</v>
      </c>
      <c r="OW1" t="s">
        <v>1132</v>
      </c>
      <c r="OX1" t="s">
        <v>1133</v>
      </c>
      <c r="OY1" t="s">
        <v>1134</v>
      </c>
      <c r="OZ1" t="s">
        <v>1135</v>
      </c>
      <c r="PA1" t="s">
        <v>1136</v>
      </c>
      <c r="PB1" t="s">
        <v>1137</v>
      </c>
      <c r="PC1" t="s">
        <v>1138</v>
      </c>
      <c r="PD1" t="s">
        <v>1139</v>
      </c>
      <c r="PE1" t="s">
        <v>1140</v>
      </c>
      <c r="PF1" t="s">
        <v>1141</v>
      </c>
      <c r="PG1" t="s">
        <v>1142</v>
      </c>
      <c r="PH1" t="s">
        <v>1143</v>
      </c>
      <c r="PI1" t="s">
        <v>1144</v>
      </c>
      <c r="PJ1" t="s">
        <v>1145</v>
      </c>
      <c r="PK1" t="s">
        <v>1146</v>
      </c>
      <c r="PL1" t="s">
        <v>1147</v>
      </c>
      <c r="PM1" t="s">
        <v>1148</v>
      </c>
      <c r="PN1" t="s">
        <v>1149</v>
      </c>
      <c r="PO1" t="s">
        <v>1150</v>
      </c>
      <c r="PP1" t="s">
        <v>1151</v>
      </c>
      <c r="PQ1" t="s">
        <v>1152</v>
      </c>
      <c r="PR1" t="s">
        <v>1153</v>
      </c>
      <c r="PS1" t="s">
        <v>1154</v>
      </c>
      <c r="PT1" t="s">
        <v>1155</v>
      </c>
      <c r="PU1" t="s">
        <v>1156</v>
      </c>
      <c r="PV1" t="s">
        <v>1157</v>
      </c>
      <c r="PW1" t="s">
        <v>1158</v>
      </c>
      <c r="PX1" t="s">
        <v>1159</v>
      </c>
      <c r="PY1" t="s">
        <v>1160</v>
      </c>
      <c r="PZ1" t="s">
        <v>1161</v>
      </c>
      <c r="QA1" t="s">
        <v>1162</v>
      </c>
      <c r="QB1" t="s">
        <v>1163</v>
      </c>
      <c r="QC1" t="s">
        <v>1164</v>
      </c>
      <c r="QD1" t="s">
        <v>1165</v>
      </c>
      <c r="QE1" t="s">
        <v>1166</v>
      </c>
      <c r="QF1" t="s">
        <v>1167</v>
      </c>
      <c r="QG1" t="s">
        <v>1168</v>
      </c>
      <c r="QH1" t="s">
        <v>1169</v>
      </c>
      <c r="QI1" t="s">
        <v>1170</v>
      </c>
      <c r="QJ1" t="s">
        <v>1171</v>
      </c>
      <c r="QK1" t="s">
        <v>1172</v>
      </c>
      <c r="QL1" t="s">
        <v>1173</v>
      </c>
      <c r="QM1" t="s">
        <v>1174</v>
      </c>
      <c r="QN1" t="s">
        <v>1175</v>
      </c>
      <c r="QO1" t="s">
        <v>1176</v>
      </c>
      <c r="QP1" t="s">
        <v>1177</v>
      </c>
      <c r="QQ1" t="s">
        <v>1178</v>
      </c>
      <c r="QR1" t="s">
        <v>1179</v>
      </c>
      <c r="QS1" t="s">
        <v>1180</v>
      </c>
      <c r="QT1" t="s">
        <v>1181</v>
      </c>
      <c r="QU1" t="s">
        <v>1182</v>
      </c>
      <c r="QV1" t="s">
        <v>1183</v>
      </c>
      <c r="QW1" t="s">
        <v>1184</v>
      </c>
      <c r="QX1" t="s">
        <v>1185</v>
      </c>
      <c r="QY1" t="s">
        <v>1186</v>
      </c>
      <c r="QZ1" t="s">
        <v>1187</v>
      </c>
      <c r="RA1" t="s">
        <v>1188</v>
      </c>
      <c r="RB1" t="s">
        <v>1189</v>
      </c>
      <c r="RC1" t="s">
        <v>1190</v>
      </c>
      <c r="RD1" t="s">
        <v>1191</v>
      </c>
      <c r="RE1" t="s">
        <v>1192</v>
      </c>
      <c r="RF1" t="s">
        <v>1193</v>
      </c>
      <c r="RG1" t="s">
        <v>1194</v>
      </c>
      <c r="RH1" t="s">
        <v>1195</v>
      </c>
      <c r="RI1" t="s">
        <v>1196</v>
      </c>
      <c r="RJ1" t="s">
        <v>1197</v>
      </c>
      <c r="RK1" t="s">
        <v>1198</v>
      </c>
      <c r="RL1" t="s">
        <v>1199</v>
      </c>
      <c r="RM1" t="s">
        <v>1200</v>
      </c>
      <c r="RN1" t="s">
        <v>1201</v>
      </c>
      <c r="RO1" t="s">
        <v>1202</v>
      </c>
      <c r="RP1" t="s">
        <v>1203</v>
      </c>
      <c r="RQ1" t="s">
        <v>1204</v>
      </c>
      <c r="RR1" t="s">
        <v>1205</v>
      </c>
      <c r="RS1" t="s">
        <v>1206</v>
      </c>
      <c r="RT1" t="s">
        <v>1207</v>
      </c>
      <c r="RU1" t="s">
        <v>1208</v>
      </c>
      <c r="RV1" t="s">
        <v>1209</v>
      </c>
      <c r="RW1" t="s">
        <v>1210</v>
      </c>
      <c r="RX1" t="s">
        <v>1211</v>
      </c>
      <c r="RY1" t="s">
        <v>1212</v>
      </c>
      <c r="RZ1" t="s">
        <v>1213</v>
      </c>
      <c r="SA1" t="s">
        <v>1214</v>
      </c>
      <c r="SB1" t="s">
        <v>1215</v>
      </c>
    </row>
    <row r="2" spans="1:496" x14ac:dyDescent="0.25">
      <c r="A2" s="1" t="s">
        <v>680</v>
      </c>
    </row>
    <row r="3" spans="1:496" x14ac:dyDescent="0.25">
      <c r="A3" s="1" t="s">
        <v>1216</v>
      </c>
      <c r="B3">
        <v>71.475999999999999</v>
      </c>
      <c r="C3">
        <v>8.9649999999999999</v>
      </c>
      <c r="D3">
        <v>90.501999999999995</v>
      </c>
      <c r="FK3">
        <v>74.311999999999998</v>
      </c>
      <c r="FL3">
        <v>1.0149999999999999</v>
      </c>
      <c r="FM3">
        <v>22.582000000000001</v>
      </c>
      <c r="FN3">
        <v>74.144000000000005</v>
      </c>
      <c r="LT3">
        <v>74.674000000000007</v>
      </c>
      <c r="LU3">
        <v>27.044</v>
      </c>
      <c r="LV3">
        <v>71.16</v>
      </c>
    </row>
    <row r="4" spans="1:496" x14ac:dyDescent="0.25">
      <c r="A4" s="1" t="s">
        <v>681</v>
      </c>
    </row>
    <row r="5" spans="1:496" x14ac:dyDescent="0.25">
      <c r="A5" s="1" t="s">
        <v>1217</v>
      </c>
      <c r="B5">
        <v>79.278999999999996</v>
      </c>
      <c r="G5">
        <v>16.803000000000001</v>
      </c>
      <c r="H5">
        <v>40.256999999999998</v>
      </c>
      <c r="I5">
        <v>1.2929999999999999</v>
      </c>
      <c r="FK5">
        <v>0</v>
      </c>
      <c r="LT5">
        <v>0</v>
      </c>
    </row>
    <row r="6" spans="1:496" x14ac:dyDescent="0.25">
      <c r="A6" s="1" t="s">
        <v>681</v>
      </c>
    </row>
    <row r="7" spans="1:496" x14ac:dyDescent="0.25">
      <c r="A7" s="1" t="s">
        <v>1218</v>
      </c>
      <c r="B7">
        <v>0</v>
      </c>
      <c r="FK7">
        <v>74.983000000000004</v>
      </c>
      <c r="FQ7">
        <v>43.503</v>
      </c>
      <c r="FR7">
        <v>43.854999999999997</v>
      </c>
      <c r="LT7">
        <v>74.760000000000005</v>
      </c>
      <c r="LZ7">
        <v>56.006999999999998</v>
      </c>
      <c r="MA7">
        <v>31.847000000000001</v>
      </c>
    </row>
    <row r="8" spans="1:496" x14ac:dyDescent="0.25">
      <c r="A8" s="1" t="s">
        <v>682</v>
      </c>
    </row>
    <row r="9" spans="1:496" x14ac:dyDescent="0.25">
      <c r="A9" s="1" t="s">
        <v>1219</v>
      </c>
      <c r="B9">
        <v>68.453999999999994</v>
      </c>
      <c r="L9">
        <v>39.475000000000001</v>
      </c>
      <c r="M9">
        <v>39.277000000000001</v>
      </c>
      <c r="FK9">
        <v>74.524000000000001</v>
      </c>
      <c r="FU9">
        <v>4.1219999999999999</v>
      </c>
      <c r="FV9">
        <v>1.095</v>
      </c>
      <c r="FW9">
        <v>86.587000000000003</v>
      </c>
      <c r="LT9">
        <v>74.674999999999997</v>
      </c>
      <c r="MD9">
        <v>34.567</v>
      </c>
      <c r="ME9">
        <v>49.311</v>
      </c>
      <c r="MF9">
        <v>0.222</v>
      </c>
    </row>
    <row r="10" spans="1:496" x14ac:dyDescent="0.25">
      <c r="A10" s="1" t="s">
        <v>683</v>
      </c>
    </row>
    <row r="11" spans="1:496" x14ac:dyDescent="0.25">
      <c r="A11" s="1" t="s">
        <v>1220</v>
      </c>
      <c r="B11">
        <v>65.198999999999998</v>
      </c>
      <c r="P11">
        <v>49.289000000000001</v>
      </c>
      <c r="Q11">
        <v>10.506</v>
      </c>
      <c r="R11">
        <v>1.923</v>
      </c>
      <c r="FK11">
        <v>0</v>
      </c>
      <c r="LT11">
        <v>0</v>
      </c>
    </row>
    <row r="12" spans="1:496" x14ac:dyDescent="0.25">
      <c r="A12" s="1" t="s">
        <v>683</v>
      </c>
    </row>
    <row r="13" spans="1:496" x14ac:dyDescent="0.25">
      <c r="A13" s="1" t="s">
        <v>1221</v>
      </c>
      <c r="B13">
        <v>0</v>
      </c>
      <c r="FK13">
        <v>74.896000000000001</v>
      </c>
      <c r="FZ13">
        <v>1.7729999999999999</v>
      </c>
      <c r="GA13">
        <v>96.968000000000004</v>
      </c>
      <c r="LT13">
        <v>74.197999999999993</v>
      </c>
      <c r="MH13">
        <v>49.798999999999999</v>
      </c>
      <c r="MI13">
        <v>45.936999999999998</v>
      </c>
    </row>
    <row r="14" spans="1:496" x14ac:dyDescent="0.25">
      <c r="A14" s="1" t="s">
        <v>684</v>
      </c>
    </row>
    <row r="15" spans="1:496" x14ac:dyDescent="0.25">
      <c r="A15" s="1" t="s">
        <v>1222</v>
      </c>
      <c r="B15">
        <v>70.600999999999999</v>
      </c>
      <c r="S15">
        <v>31.687000000000001</v>
      </c>
      <c r="V15">
        <v>62.978000000000002</v>
      </c>
      <c r="FK15">
        <v>74.335999999999999</v>
      </c>
      <c r="GB15">
        <v>18.061</v>
      </c>
      <c r="GD15">
        <v>55.807000000000002</v>
      </c>
      <c r="GE15">
        <v>21.527000000000001</v>
      </c>
      <c r="LT15">
        <v>74.375</v>
      </c>
      <c r="MK15">
        <v>8.3520000000000003</v>
      </c>
      <c r="MM15">
        <v>62.966000000000001</v>
      </c>
      <c r="MN15">
        <v>20.756</v>
      </c>
    </row>
    <row r="16" spans="1:496" x14ac:dyDescent="0.25">
      <c r="A16" s="1" t="s">
        <v>685</v>
      </c>
    </row>
    <row r="17" spans="1:384" x14ac:dyDescent="0.25">
      <c r="A17" s="1" t="s">
        <v>1223</v>
      </c>
      <c r="B17">
        <v>70.494</v>
      </c>
      <c r="Y17">
        <v>21.367999999999999</v>
      </c>
      <c r="Z17">
        <v>71.754999999999995</v>
      </c>
      <c r="FK17">
        <v>74.846999999999994</v>
      </c>
      <c r="GF17">
        <v>41.96</v>
      </c>
      <c r="GH17">
        <v>16.388000000000002</v>
      </c>
      <c r="GI17">
        <v>36.259</v>
      </c>
      <c r="LT17">
        <v>74.186000000000007</v>
      </c>
      <c r="MQ17">
        <v>29.984999999999999</v>
      </c>
      <c r="MR17">
        <v>63.268999999999998</v>
      </c>
    </row>
    <row r="18" spans="1:384" x14ac:dyDescent="0.25">
      <c r="A18" s="1" t="s">
        <v>686</v>
      </c>
    </row>
    <row r="19" spans="1:384" x14ac:dyDescent="0.25">
      <c r="A19" s="1" t="s">
        <v>1224</v>
      </c>
      <c r="B19">
        <v>71.911000000000001</v>
      </c>
      <c r="AA19">
        <v>0.26400000000000001</v>
      </c>
      <c r="AB19">
        <v>37.834000000000003</v>
      </c>
      <c r="AC19">
        <v>56.095999999999997</v>
      </c>
      <c r="FK19">
        <v>74.918000000000006</v>
      </c>
      <c r="GJ19">
        <v>0.21099999999999999</v>
      </c>
      <c r="GK19">
        <v>12.108000000000001</v>
      </c>
      <c r="GL19">
        <v>67.659000000000006</v>
      </c>
      <c r="GM19">
        <v>5.4349999999999996</v>
      </c>
      <c r="LT19">
        <v>75.031000000000006</v>
      </c>
      <c r="MT19">
        <v>2.39</v>
      </c>
      <c r="MU19">
        <v>40.414999999999999</v>
      </c>
      <c r="MV19">
        <v>41.844000000000001</v>
      </c>
    </row>
    <row r="20" spans="1:384" x14ac:dyDescent="0.25">
      <c r="A20" s="1" t="s">
        <v>687</v>
      </c>
    </row>
    <row r="21" spans="1:384" x14ac:dyDescent="0.25">
      <c r="A21" s="1" t="s">
        <v>1225</v>
      </c>
      <c r="B21">
        <v>68.269000000000005</v>
      </c>
      <c r="AE21">
        <v>2.8479999999999999</v>
      </c>
      <c r="AF21">
        <v>1.1719999999999999</v>
      </c>
      <c r="AG21">
        <v>47.505000000000003</v>
      </c>
      <c r="AH21">
        <v>33.829000000000001</v>
      </c>
      <c r="FK21">
        <v>74.700999999999993</v>
      </c>
      <c r="GO21">
        <v>67.974999999999994</v>
      </c>
      <c r="GP21">
        <v>5.9210000000000003</v>
      </c>
      <c r="GQ21">
        <v>21.774999999999999</v>
      </c>
      <c r="LT21">
        <v>74.087000000000003</v>
      </c>
      <c r="MY21">
        <v>28.446000000000002</v>
      </c>
      <c r="MZ21">
        <v>66.747</v>
      </c>
    </row>
    <row r="22" spans="1:384" x14ac:dyDescent="0.25">
      <c r="A22" s="1" t="s">
        <v>688</v>
      </c>
    </row>
    <row r="23" spans="1:384" x14ac:dyDescent="0.25">
      <c r="A23" s="1" t="s">
        <v>1226</v>
      </c>
      <c r="B23">
        <v>75.861999999999995</v>
      </c>
      <c r="AJ23">
        <v>9.7449999999999992</v>
      </c>
      <c r="AK23">
        <v>59.445</v>
      </c>
      <c r="FK23">
        <v>85.87</v>
      </c>
      <c r="GS23">
        <v>21.026</v>
      </c>
      <c r="GT23">
        <v>65.540000000000006</v>
      </c>
      <c r="LT23">
        <v>82.2</v>
      </c>
      <c r="NB23">
        <v>21.524000000000001</v>
      </c>
      <c r="NC23">
        <v>66.512</v>
      </c>
    </row>
    <row r="24" spans="1:384" x14ac:dyDescent="0.25">
      <c r="A24" s="1" t="s">
        <v>689</v>
      </c>
    </row>
    <row r="25" spans="1:384" x14ac:dyDescent="0.25">
      <c r="A25" s="1" t="s">
        <v>1227</v>
      </c>
      <c r="B25">
        <v>53.786000000000001</v>
      </c>
      <c r="AM25">
        <v>0.86499999999999999</v>
      </c>
      <c r="AN25">
        <v>4.1760000000000002</v>
      </c>
      <c r="AO25">
        <v>24.35</v>
      </c>
      <c r="FK25">
        <v>70.257000000000005</v>
      </c>
      <c r="GW25">
        <v>12.221</v>
      </c>
      <c r="GX25">
        <v>16.954999999999998</v>
      </c>
      <c r="LT25">
        <v>75.185000000000002</v>
      </c>
      <c r="NF25">
        <v>7.8620000000000001</v>
      </c>
      <c r="NG25">
        <v>24.626000000000001</v>
      </c>
    </row>
    <row r="26" spans="1:384" x14ac:dyDescent="0.25">
      <c r="A26" s="1" t="s">
        <v>690</v>
      </c>
    </row>
    <row r="27" spans="1:384" x14ac:dyDescent="0.25">
      <c r="A27" s="1" t="s">
        <v>1228</v>
      </c>
      <c r="B27">
        <v>71.837999999999994</v>
      </c>
      <c r="AS27">
        <v>81.087999999999994</v>
      </c>
      <c r="AT27">
        <v>15.98</v>
      </c>
      <c r="FK27">
        <v>75.248000000000005</v>
      </c>
      <c r="GZ27">
        <v>3.0750000000000002</v>
      </c>
      <c r="HB27">
        <v>61.924999999999997</v>
      </c>
      <c r="HC27">
        <v>34.042999999999999</v>
      </c>
      <c r="LT27">
        <v>75.096999999999994</v>
      </c>
      <c r="NJ27">
        <v>74.073999999999998</v>
      </c>
      <c r="NK27">
        <v>17.454999999999998</v>
      </c>
      <c r="NL27">
        <v>3.5190000000000001</v>
      </c>
    </row>
    <row r="28" spans="1:384" x14ac:dyDescent="0.25">
      <c r="A28" s="1" t="s">
        <v>691</v>
      </c>
    </row>
    <row r="29" spans="1:384" x14ac:dyDescent="0.25">
      <c r="A29" s="1" t="s">
        <v>1229</v>
      </c>
      <c r="B29">
        <v>71.843999999999994</v>
      </c>
      <c r="AV29">
        <v>50.82</v>
      </c>
      <c r="AW29">
        <v>35.899000000000001</v>
      </c>
      <c r="FK29">
        <v>72.703999999999994</v>
      </c>
      <c r="HD29">
        <v>2.5680000000000001</v>
      </c>
      <c r="HE29">
        <v>36.637999999999998</v>
      </c>
      <c r="HF29">
        <v>42.991</v>
      </c>
      <c r="LT29">
        <v>74.2</v>
      </c>
      <c r="NN29">
        <v>65.930000000000007</v>
      </c>
      <c r="NO29">
        <v>24.943000000000001</v>
      </c>
    </row>
    <row r="30" spans="1:384" x14ac:dyDescent="0.25">
      <c r="A30" s="1" t="s">
        <v>692</v>
      </c>
    </row>
    <row r="31" spans="1:384" x14ac:dyDescent="0.25">
      <c r="A31" s="1" t="s">
        <v>1230</v>
      </c>
      <c r="B31">
        <v>69.897000000000006</v>
      </c>
      <c r="AY31">
        <v>2.1219999999999999</v>
      </c>
      <c r="AZ31">
        <v>30.271999999999998</v>
      </c>
      <c r="BA31">
        <v>1.167</v>
      </c>
      <c r="BB31">
        <v>51.414000000000001</v>
      </c>
      <c r="FK31">
        <v>75.23</v>
      </c>
      <c r="HI31">
        <v>0.95199999999999996</v>
      </c>
      <c r="HJ31">
        <v>86.977000000000004</v>
      </c>
      <c r="HK31">
        <v>0.79600000000000004</v>
      </c>
      <c r="LT31">
        <v>75.167000000000002</v>
      </c>
      <c r="NR31">
        <v>9.5129999999999999</v>
      </c>
      <c r="NT31">
        <v>76.341999999999999</v>
      </c>
    </row>
    <row r="32" spans="1:384" x14ac:dyDescent="0.25">
      <c r="A32" s="1" t="s">
        <v>693</v>
      </c>
    </row>
    <row r="33" spans="1:416" x14ac:dyDescent="0.25">
      <c r="A33" s="1" t="s">
        <v>1231</v>
      </c>
      <c r="B33">
        <v>69.552999999999997</v>
      </c>
      <c r="BD33">
        <v>41.546999999999997</v>
      </c>
      <c r="BE33">
        <v>54.545000000000002</v>
      </c>
      <c r="FK33">
        <v>74.897000000000006</v>
      </c>
      <c r="HM33">
        <v>0.46600000000000003</v>
      </c>
      <c r="HN33">
        <v>2.7570000000000001</v>
      </c>
      <c r="HO33">
        <v>95.63</v>
      </c>
      <c r="LT33">
        <v>74.759</v>
      </c>
      <c r="NV33">
        <v>18.109000000000002</v>
      </c>
      <c r="NW33">
        <v>79.114000000000004</v>
      </c>
    </row>
    <row r="34" spans="1:416" x14ac:dyDescent="0.25">
      <c r="A34" s="1" t="s">
        <v>694</v>
      </c>
    </row>
    <row r="35" spans="1:416" x14ac:dyDescent="0.25">
      <c r="A35" s="1" t="s">
        <v>1232</v>
      </c>
      <c r="B35">
        <v>73.498999999999995</v>
      </c>
      <c r="BH35">
        <v>53.911000000000001</v>
      </c>
      <c r="BI35">
        <v>8.5519999999999996</v>
      </c>
      <c r="FK35">
        <v>76.927999999999997</v>
      </c>
      <c r="HQ35">
        <v>9.93</v>
      </c>
      <c r="HR35">
        <v>10.536</v>
      </c>
      <c r="HS35">
        <v>48.863999999999997</v>
      </c>
      <c r="LT35">
        <v>74.959999999999994</v>
      </c>
      <c r="NZ35">
        <v>20.53</v>
      </c>
      <c r="OA35">
        <v>55.404000000000003</v>
      </c>
    </row>
    <row r="36" spans="1:416" x14ac:dyDescent="0.25">
      <c r="A36" s="1" t="s">
        <v>695</v>
      </c>
    </row>
    <row r="37" spans="1:416" x14ac:dyDescent="0.25">
      <c r="A37" s="1" t="s">
        <v>1233</v>
      </c>
      <c r="B37">
        <v>68.92</v>
      </c>
      <c r="BK37">
        <v>0.77200000000000002</v>
      </c>
      <c r="BL37">
        <v>2.8690000000000002</v>
      </c>
      <c r="BM37">
        <v>75.015000000000001</v>
      </c>
      <c r="FK37">
        <v>67.701999999999998</v>
      </c>
      <c r="HU37">
        <v>11.852</v>
      </c>
      <c r="HV37">
        <v>63.5</v>
      </c>
      <c r="HW37">
        <v>6.1369999999999996</v>
      </c>
      <c r="LT37">
        <v>69.546000000000006</v>
      </c>
      <c r="OD37">
        <v>4.8280000000000003</v>
      </c>
      <c r="OE37">
        <v>75.566000000000003</v>
      </c>
      <c r="OF37">
        <v>1.8620000000000001</v>
      </c>
    </row>
    <row r="38" spans="1:416" x14ac:dyDescent="0.25">
      <c r="A38" s="1" t="s">
        <v>696</v>
      </c>
    </row>
    <row r="39" spans="1:416" x14ac:dyDescent="0.25">
      <c r="A39" s="1" t="s">
        <v>1234</v>
      </c>
      <c r="B39">
        <v>70.870999999999995</v>
      </c>
      <c r="BP39">
        <v>24.135000000000002</v>
      </c>
      <c r="BQ39">
        <v>72.394999999999996</v>
      </c>
      <c r="BR39">
        <v>2.3E-2</v>
      </c>
      <c r="FK39">
        <v>75.048000000000002</v>
      </c>
      <c r="HY39">
        <v>8.6460000000000008</v>
      </c>
      <c r="HZ39">
        <v>16.704000000000001</v>
      </c>
      <c r="IA39">
        <v>71.614999999999995</v>
      </c>
      <c r="LT39">
        <v>74.668999999999997</v>
      </c>
      <c r="OG39">
        <v>0.30399999999999999</v>
      </c>
      <c r="OH39">
        <v>23.548999999999999</v>
      </c>
      <c r="OI39">
        <v>66.924999999999997</v>
      </c>
      <c r="OJ39">
        <v>1.6459999999999999</v>
      </c>
    </row>
    <row r="40" spans="1:416" x14ac:dyDescent="0.25">
      <c r="A40" s="1" t="s">
        <v>697</v>
      </c>
    </row>
    <row r="41" spans="1:416" x14ac:dyDescent="0.25">
      <c r="A41" s="1" t="s">
        <v>1235</v>
      </c>
      <c r="B41">
        <v>73.941000000000003</v>
      </c>
      <c r="BT41">
        <v>27.672999999999998</v>
      </c>
      <c r="BU41">
        <v>65.442999999999998</v>
      </c>
      <c r="FK41">
        <v>75.418999999999997</v>
      </c>
      <c r="IC41">
        <v>28.709</v>
      </c>
      <c r="ID41">
        <v>14.923</v>
      </c>
      <c r="LT41">
        <v>74.367000000000004</v>
      </c>
      <c r="OL41">
        <v>45.335999999999999</v>
      </c>
      <c r="OM41">
        <v>33.383000000000003</v>
      </c>
    </row>
    <row r="42" spans="1:416" x14ac:dyDescent="0.25">
      <c r="A42" s="1" t="s">
        <v>698</v>
      </c>
    </row>
    <row r="43" spans="1:416" x14ac:dyDescent="0.25">
      <c r="A43" s="1" t="s">
        <v>1236</v>
      </c>
      <c r="B43">
        <v>72.194000000000003</v>
      </c>
      <c r="BX43">
        <v>23.32</v>
      </c>
      <c r="BY43">
        <v>68.826999999999998</v>
      </c>
      <c r="FK43">
        <v>74.760000000000005</v>
      </c>
      <c r="IH43">
        <v>0.76500000000000001</v>
      </c>
      <c r="II43">
        <v>84.984999999999999</v>
      </c>
      <c r="LT43">
        <v>75.447000000000003</v>
      </c>
      <c r="OP43">
        <v>12.358000000000001</v>
      </c>
      <c r="OQ43">
        <v>60.357999999999997</v>
      </c>
    </row>
    <row r="44" spans="1:416" x14ac:dyDescent="0.25">
      <c r="A44" s="1" t="s">
        <v>699</v>
      </c>
    </row>
    <row r="45" spans="1:416" x14ac:dyDescent="0.25">
      <c r="A45" s="1" t="s">
        <v>1237</v>
      </c>
      <c r="B45">
        <v>63.505000000000003</v>
      </c>
      <c r="CB45">
        <v>0.40600000000000003</v>
      </c>
      <c r="CC45">
        <v>11.414999999999999</v>
      </c>
      <c r="CD45">
        <v>83.524000000000001</v>
      </c>
      <c r="FK45">
        <v>74.123000000000005</v>
      </c>
      <c r="IK45">
        <v>9.4770000000000003</v>
      </c>
      <c r="IL45">
        <v>5.0049999999999999</v>
      </c>
      <c r="IM45">
        <v>57.981000000000002</v>
      </c>
      <c r="LT45">
        <v>75.106999999999999</v>
      </c>
      <c r="OU45">
        <v>10.757999999999999</v>
      </c>
      <c r="OV45">
        <v>73.566999999999993</v>
      </c>
    </row>
    <row r="46" spans="1:416" x14ac:dyDescent="0.25">
      <c r="A46" s="1" t="s">
        <v>700</v>
      </c>
    </row>
    <row r="47" spans="1:416" x14ac:dyDescent="0.25">
      <c r="A47" s="1" t="s">
        <v>1238</v>
      </c>
      <c r="B47">
        <v>70.225999999999999</v>
      </c>
      <c r="CF47">
        <v>15.192</v>
      </c>
      <c r="CG47">
        <v>82.100999999999999</v>
      </c>
      <c r="FK47">
        <v>75.263000000000005</v>
      </c>
      <c r="IP47">
        <v>2.6150000000000002</v>
      </c>
      <c r="IQ47">
        <v>96.543999999999997</v>
      </c>
      <c r="LT47">
        <v>74.260999999999996</v>
      </c>
      <c r="OX47">
        <v>16.422999999999998</v>
      </c>
      <c r="OY47">
        <v>9.3699999999999992</v>
      </c>
      <c r="OZ47">
        <v>54.225999999999999</v>
      </c>
    </row>
    <row r="48" spans="1:416" x14ac:dyDescent="0.25">
      <c r="A48" s="1" t="s">
        <v>701</v>
      </c>
    </row>
    <row r="49" spans="1:447" x14ac:dyDescent="0.25">
      <c r="A49" s="1" t="s">
        <v>1239</v>
      </c>
      <c r="B49">
        <v>69.91</v>
      </c>
      <c r="CJ49">
        <v>3.4790000000000001</v>
      </c>
      <c r="CK49">
        <v>74.477000000000004</v>
      </c>
      <c r="FK49">
        <v>74.599000000000004</v>
      </c>
      <c r="IS49">
        <v>51.887999999999998</v>
      </c>
      <c r="IT49">
        <v>26.94</v>
      </c>
      <c r="LT49">
        <v>73.885999999999996</v>
      </c>
      <c r="PB49">
        <v>38.954999999999998</v>
      </c>
      <c r="PC49">
        <v>37.375</v>
      </c>
    </row>
    <row r="50" spans="1:447" x14ac:dyDescent="0.25">
      <c r="A50" s="1" t="s">
        <v>702</v>
      </c>
    </row>
    <row r="51" spans="1:447" x14ac:dyDescent="0.25">
      <c r="A51" s="1" t="s">
        <v>1240</v>
      </c>
      <c r="B51">
        <v>63.762</v>
      </c>
      <c r="CO51">
        <v>18.568999999999999</v>
      </c>
      <c r="CP51">
        <v>66.400000000000006</v>
      </c>
      <c r="FK51">
        <v>75.736000000000004</v>
      </c>
      <c r="IV51">
        <v>1.0509999999999999</v>
      </c>
      <c r="IW51">
        <v>18.777000000000001</v>
      </c>
      <c r="IX51">
        <v>20.157</v>
      </c>
      <c r="IY51">
        <v>12.628</v>
      </c>
      <c r="LT51">
        <v>74.81</v>
      </c>
      <c r="PG51">
        <v>36.206000000000003</v>
      </c>
      <c r="PH51">
        <v>51.655000000000001</v>
      </c>
    </row>
    <row r="52" spans="1:447" x14ac:dyDescent="0.25">
      <c r="A52" s="1" t="s">
        <v>703</v>
      </c>
    </row>
    <row r="53" spans="1:447" x14ac:dyDescent="0.25">
      <c r="A53" s="1" t="s">
        <v>1241</v>
      </c>
      <c r="B53">
        <v>56.591999999999999</v>
      </c>
      <c r="CR53">
        <v>16.577000000000002</v>
      </c>
      <c r="CT53">
        <v>83.388000000000005</v>
      </c>
      <c r="FK53">
        <v>75.171000000000006</v>
      </c>
      <c r="JA53">
        <v>26.802</v>
      </c>
      <c r="JC53">
        <v>71.084999999999994</v>
      </c>
      <c r="LT53">
        <v>74.781000000000006</v>
      </c>
      <c r="PJ53">
        <v>48.895000000000003</v>
      </c>
      <c r="PL53">
        <v>51.317999999999998</v>
      </c>
    </row>
    <row r="54" spans="1:447" x14ac:dyDescent="0.25">
      <c r="A54" s="1" t="s">
        <v>704</v>
      </c>
    </row>
    <row r="55" spans="1:447" x14ac:dyDescent="0.25">
      <c r="A55" s="1" t="s">
        <v>1242</v>
      </c>
      <c r="B55">
        <v>73.340999999999994</v>
      </c>
      <c r="CV55">
        <v>3.492</v>
      </c>
      <c r="CW55">
        <v>72.826999999999998</v>
      </c>
      <c r="FK55">
        <v>69.841999999999999</v>
      </c>
      <c r="JE55">
        <v>32.625999999999998</v>
      </c>
      <c r="JF55">
        <v>49.152000000000001</v>
      </c>
      <c r="LT55">
        <v>73.507999999999996</v>
      </c>
      <c r="PN55">
        <v>24.143999999999998</v>
      </c>
      <c r="PO55">
        <v>21.247</v>
      </c>
    </row>
    <row r="56" spans="1:447" x14ac:dyDescent="0.25">
      <c r="A56" s="1" t="s">
        <v>705</v>
      </c>
    </row>
    <row r="57" spans="1:447" x14ac:dyDescent="0.25">
      <c r="A57" s="1" t="s">
        <v>1243</v>
      </c>
      <c r="B57">
        <v>63.81</v>
      </c>
      <c r="DA57">
        <v>44.674999999999997</v>
      </c>
      <c r="DB57">
        <v>43.006999999999998</v>
      </c>
      <c r="FK57">
        <v>69.287000000000006</v>
      </c>
      <c r="JH57">
        <v>0.192</v>
      </c>
      <c r="JJ57">
        <v>30.062000000000001</v>
      </c>
      <c r="JK57">
        <v>47.889000000000003</v>
      </c>
      <c r="LT57">
        <v>66.787999999999997</v>
      </c>
      <c r="PQ57">
        <v>11.499000000000001</v>
      </c>
      <c r="PS57">
        <v>18.306999999999999</v>
      </c>
      <c r="PT57">
        <v>51.390999999999998</v>
      </c>
    </row>
    <row r="58" spans="1:447" x14ac:dyDescent="0.25">
      <c r="A58" s="1" t="s">
        <v>706</v>
      </c>
    </row>
    <row r="59" spans="1:447" x14ac:dyDescent="0.25">
      <c r="A59" s="1" t="s">
        <v>1244</v>
      </c>
      <c r="B59">
        <v>66.879000000000005</v>
      </c>
      <c r="DD59">
        <v>43.482999999999997</v>
      </c>
      <c r="DE59">
        <v>49.954000000000001</v>
      </c>
      <c r="FK59">
        <v>74.352000000000004</v>
      </c>
      <c r="JM59">
        <v>3.7810000000000001</v>
      </c>
      <c r="JN59">
        <v>6.5179999999999998</v>
      </c>
      <c r="JO59">
        <v>83.600999999999999</v>
      </c>
      <c r="LT59">
        <v>74.295000000000002</v>
      </c>
      <c r="PV59">
        <v>33.253</v>
      </c>
      <c r="PW59">
        <v>29.898</v>
      </c>
    </row>
    <row r="60" spans="1:447" x14ac:dyDescent="0.25">
      <c r="A60" s="1" t="s">
        <v>707</v>
      </c>
    </row>
    <row r="61" spans="1:447" x14ac:dyDescent="0.25">
      <c r="A61" s="1" t="s">
        <v>1245</v>
      </c>
      <c r="B61">
        <v>74.197999999999993</v>
      </c>
      <c r="DH61">
        <v>34.183</v>
      </c>
      <c r="DI61">
        <v>61.667000000000002</v>
      </c>
      <c r="FK61">
        <v>74.492999999999995</v>
      </c>
      <c r="JS61">
        <v>100</v>
      </c>
      <c r="LT61">
        <v>75.491</v>
      </c>
      <c r="PZ61">
        <v>39.418999999999997</v>
      </c>
      <c r="QA61">
        <v>55.469000000000001</v>
      </c>
    </row>
    <row r="62" spans="1:447" x14ac:dyDescent="0.25">
      <c r="A62" s="1" t="s">
        <v>708</v>
      </c>
    </row>
    <row r="63" spans="1:447" x14ac:dyDescent="0.25">
      <c r="A63" s="1" t="s">
        <v>1246</v>
      </c>
      <c r="B63">
        <v>69.796000000000006</v>
      </c>
      <c r="DL63">
        <v>31.736999999999998</v>
      </c>
      <c r="DN63">
        <v>65.891000000000005</v>
      </c>
      <c r="FK63">
        <v>74.906999999999996</v>
      </c>
      <c r="JU63">
        <v>2.0880000000000001</v>
      </c>
      <c r="JV63">
        <v>94.052999999999997</v>
      </c>
      <c r="JW63">
        <v>2.423</v>
      </c>
      <c r="LT63">
        <v>71.159000000000006</v>
      </c>
      <c r="QD63">
        <v>4.7510000000000003</v>
      </c>
      <c r="QE63">
        <v>94.141000000000005</v>
      </c>
    </row>
    <row r="64" spans="1:447" x14ac:dyDescent="0.25">
      <c r="A64" s="1" t="s">
        <v>709</v>
      </c>
    </row>
    <row r="65" spans="1:476" x14ac:dyDescent="0.25">
      <c r="A65" s="1" t="s">
        <v>1247</v>
      </c>
      <c r="B65">
        <v>71.119</v>
      </c>
      <c r="DP65">
        <v>27.242000000000001</v>
      </c>
      <c r="DQ65">
        <v>65.319000000000003</v>
      </c>
      <c r="DR65">
        <v>0.375</v>
      </c>
      <c r="FK65">
        <v>72.364000000000004</v>
      </c>
      <c r="JX65">
        <v>1.861</v>
      </c>
      <c r="JY65">
        <v>52.488999999999997</v>
      </c>
      <c r="JZ65">
        <v>33.381</v>
      </c>
      <c r="LT65">
        <v>74.463999999999999</v>
      </c>
      <c r="QH65">
        <v>37.069000000000003</v>
      </c>
      <c r="QI65">
        <v>21.58</v>
      </c>
      <c r="QJ65">
        <v>30.442</v>
      </c>
    </row>
    <row r="66" spans="1:476" x14ac:dyDescent="0.25">
      <c r="A66" s="1" t="s">
        <v>710</v>
      </c>
    </row>
    <row r="67" spans="1:476" x14ac:dyDescent="0.25">
      <c r="A67" s="1" t="s">
        <v>1248</v>
      </c>
      <c r="B67">
        <v>74.558000000000007</v>
      </c>
      <c r="DT67">
        <v>21.452000000000002</v>
      </c>
      <c r="DU67">
        <v>73.769000000000005</v>
      </c>
      <c r="FK67">
        <v>74.540999999999997</v>
      </c>
      <c r="KC67">
        <v>22.986999999999998</v>
      </c>
      <c r="KD67">
        <v>71.021000000000001</v>
      </c>
      <c r="LT67">
        <v>74.912000000000006</v>
      </c>
      <c r="QL67">
        <v>61.249000000000002</v>
      </c>
      <c r="QM67">
        <v>31.317</v>
      </c>
    </row>
    <row r="68" spans="1:476" x14ac:dyDescent="0.25">
      <c r="A68" s="1" t="s">
        <v>711</v>
      </c>
    </row>
    <row r="69" spans="1:476" x14ac:dyDescent="0.25">
      <c r="A69" s="1" t="s">
        <v>1249</v>
      </c>
      <c r="B69">
        <v>75.518000000000001</v>
      </c>
      <c r="DW69">
        <v>28.83</v>
      </c>
      <c r="DX69">
        <v>57.28</v>
      </c>
      <c r="DZ69">
        <v>1.8180000000000001</v>
      </c>
      <c r="FK69">
        <v>75.784999999999997</v>
      </c>
      <c r="KF69">
        <v>16.164999999999999</v>
      </c>
      <c r="KG69">
        <v>20.806000000000001</v>
      </c>
      <c r="KI69">
        <v>46.284999999999997</v>
      </c>
      <c r="LT69">
        <v>74.433999999999997</v>
      </c>
      <c r="QO69">
        <v>15.935</v>
      </c>
      <c r="QP69">
        <v>52.725999999999999</v>
      </c>
      <c r="QR69">
        <v>6.9119999999999999</v>
      </c>
    </row>
    <row r="70" spans="1:476" x14ac:dyDescent="0.25">
      <c r="A70" s="1" t="s">
        <v>712</v>
      </c>
    </row>
    <row r="71" spans="1:476" x14ac:dyDescent="0.25">
      <c r="A71" s="1" t="s">
        <v>1250</v>
      </c>
      <c r="B71">
        <v>69.861000000000004</v>
      </c>
      <c r="EB71">
        <v>19.295000000000002</v>
      </c>
      <c r="EC71">
        <v>77.58</v>
      </c>
      <c r="FK71">
        <v>74.346000000000004</v>
      </c>
      <c r="KK71">
        <v>34.878999999999998</v>
      </c>
      <c r="KL71">
        <v>50.252000000000002</v>
      </c>
      <c r="LT71">
        <v>75.180999999999997</v>
      </c>
      <c r="QU71">
        <v>10.25</v>
      </c>
      <c r="QV71">
        <v>70.716999999999999</v>
      </c>
    </row>
    <row r="72" spans="1:476" x14ac:dyDescent="0.25">
      <c r="A72" s="1" t="s">
        <v>713</v>
      </c>
    </row>
    <row r="73" spans="1:476" x14ac:dyDescent="0.25">
      <c r="A73" s="1" t="s">
        <v>1251</v>
      </c>
      <c r="B73">
        <v>75.186000000000007</v>
      </c>
      <c r="EE73">
        <v>75.384</v>
      </c>
      <c r="EF73">
        <v>5.0940000000000003</v>
      </c>
      <c r="EH73">
        <v>1.5629999999999999</v>
      </c>
      <c r="FK73">
        <v>76.137</v>
      </c>
      <c r="KN73">
        <v>21.809000000000001</v>
      </c>
      <c r="KO73">
        <v>1.591</v>
      </c>
      <c r="KP73">
        <v>0.218</v>
      </c>
      <c r="KQ73">
        <v>57.508000000000003</v>
      </c>
      <c r="LT73">
        <v>74.271000000000001</v>
      </c>
      <c r="QW73">
        <v>74.927000000000007</v>
      </c>
      <c r="QX73">
        <v>5.4059999999999997</v>
      </c>
      <c r="QZ73">
        <v>0.40500000000000003</v>
      </c>
    </row>
    <row r="74" spans="1:476" x14ac:dyDescent="0.25">
      <c r="A74" s="1" t="s">
        <v>714</v>
      </c>
    </row>
    <row r="75" spans="1:476" x14ac:dyDescent="0.25">
      <c r="A75" s="1" t="s">
        <v>1252</v>
      </c>
      <c r="B75">
        <v>67.712000000000003</v>
      </c>
      <c r="EL75">
        <v>99.771000000000001</v>
      </c>
      <c r="FK75">
        <v>74.548000000000002</v>
      </c>
      <c r="KT75">
        <v>21.13</v>
      </c>
      <c r="KU75">
        <v>56.526000000000003</v>
      </c>
      <c r="LT75">
        <v>74.701999999999998</v>
      </c>
      <c r="RD75">
        <v>92.603999999999999</v>
      </c>
    </row>
    <row r="76" spans="1:476" x14ac:dyDescent="0.25">
      <c r="A76" s="1" t="s">
        <v>715</v>
      </c>
    </row>
    <row r="77" spans="1:476" x14ac:dyDescent="0.25">
      <c r="A77" s="1" t="s">
        <v>1253</v>
      </c>
      <c r="B77">
        <v>69.289000000000001</v>
      </c>
      <c r="EN77">
        <v>28.042000000000002</v>
      </c>
      <c r="EP77">
        <v>66.081000000000003</v>
      </c>
      <c r="FK77">
        <v>74.418999999999997</v>
      </c>
      <c r="KW77">
        <v>14.616</v>
      </c>
      <c r="KX77">
        <v>56.314999999999998</v>
      </c>
      <c r="KY77">
        <v>8.8829999999999991</v>
      </c>
      <c r="LT77">
        <v>74.180000000000007</v>
      </c>
      <c r="RE77">
        <v>0.53200000000000003</v>
      </c>
      <c r="RF77">
        <v>38.9</v>
      </c>
      <c r="RH77">
        <v>45.692999999999998</v>
      </c>
    </row>
    <row r="78" spans="1:476" x14ac:dyDescent="0.25">
      <c r="A78" s="1" t="s">
        <v>715</v>
      </c>
    </row>
    <row r="79" spans="1:476" x14ac:dyDescent="0.25">
      <c r="A79" s="1" t="s">
        <v>1254</v>
      </c>
      <c r="B79">
        <v>0</v>
      </c>
      <c r="FK79">
        <v>0</v>
      </c>
      <c r="LT79">
        <v>0</v>
      </c>
    </row>
    <row r="80" spans="1:476" x14ac:dyDescent="0.25">
      <c r="A80" s="1" t="s">
        <v>716</v>
      </c>
    </row>
    <row r="81" spans="1:496" x14ac:dyDescent="0.25">
      <c r="A81" s="1" t="s">
        <v>1255</v>
      </c>
      <c r="B81">
        <v>75.599000000000004</v>
      </c>
      <c r="ER81">
        <v>30.556000000000001</v>
      </c>
      <c r="ES81">
        <v>64.361999999999995</v>
      </c>
      <c r="FK81">
        <v>74.856999999999999</v>
      </c>
      <c r="LA81">
        <v>34.067999999999998</v>
      </c>
      <c r="LB81">
        <v>64.11</v>
      </c>
      <c r="LT81">
        <v>74.355999999999995</v>
      </c>
      <c r="RI81">
        <v>0.60499999999999998</v>
      </c>
      <c r="RJ81">
        <v>16.071000000000002</v>
      </c>
      <c r="RK81">
        <v>23.34</v>
      </c>
      <c r="RL81">
        <v>37.770000000000003</v>
      </c>
    </row>
    <row r="82" spans="1:496" x14ac:dyDescent="0.25">
      <c r="A82" s="1" t="s">
        <v>717</v>
      </c>
    </row>
    <row r="83" spans="1:496" x14ac:dyDescent="0.25">
      <c r="A83" s="1" t="s">
        <v>1256</v>
      </c>
      <c r="B83">
        <v>77.094999999999999</v>
      </c>
      <c r="EV83">
        <v>13.057</v>
      </c>
      <c r="EW83">
        <v>84.221999999999994</v>
      </c>
      <c r="FK83">
        <v>74.878</v>
      </c>
      <c r="LE83">
        <v>23.49</v>
      </c>
      <c r="LF83">
        <v>74.691999999999993</v>
      </c>
      <c r="LT83">
        <v>74.138000000000005</v>
      </c>
      <c r="RN83">
        <v>41.21</v>
      </c>
      <c r="RO83">
        <v>57.320999999999998</v>
      </c>
    </row>
    <row r="84" spans="1:496" x14ac:dyDescent="0.25">
      <c r="A84" s="1" t="s">
        <v>718</v>
      </c>
    </row>
    <row r="85" spans="1:496" x14ac:dyDescent="0.25">
      <c r="A85" s="1" t="s">
        <v>1257</v>
      </c>
      <c r="B85">
        <v>68.317999999999998</v>
      </c>
      <c r="EZ85">
        <v>43.131</v>
      </c>
      <c r="FA85">
        <v>53.067</v>
      </c>
      <c r="FB85">
        <v>0.53600000000000003</v>
      </c>
      <c r="FK85">
        <v>74.286000000000001</v>
      </c>
      <c r="LJ85">
        <v>2.2170000000000001</v>
      </c>
      <c r="LK85">
        <v>93.575999999999993</v>
      </c>
      <c r="LT85">
        <v>74.108999999999995</v>
      </c>
      <c r="RR85">
        <v>26.63</v>
      </c>
      <c r="RS85">
        <v>51.131</v>
      </c>
    </row>
    <row r="86" spans="1:496" x14ac:dyDescent="0.25">
      <c r="A86" s="1" t="s">
        <v>719</v>
      </c>
    </row>
    <row r="87" spans="1:496" x14ac:dyDescent="0.25">
      <c r="A87" s="1" t="s">
        <v>1258</v>
      </c>
      <c r="B87">
        <v>72.686000000000007</v>
      </c>
      <c r="FD87">
        <v>32.024000000000001</v>
      </c>
      <c r="FE87">
        <v>60.47</v>
      </c>
      <c r="FK87">
        <v>74.423000000000002</v>
      </c>
      <c r="LM87">
        <v>16.893000000000001</v>
      </c>
      <c r="LN87">
        <v>13.035</v>
      </c>
      <c r="LO87">
        <v>63.012999999999998</v>
      </c>
      <c r="LT87">
        <v>74.759</v>
      </c>
      <c r="RV87">
        <v>30.582000000000001</v>
      </c>
      <c r="RW87">
        <v>60.817</v>
      </c>
    </row>
    <row r="88" spans="1:496" x14ac:dyDescent="0.25">
      <c r="A88" s="1" t="s">
        <v>720</v>
      </c>
    </row>
    <row r="89" spans="1:496" x14ac:dyDescent="0.25">
      <c r="A89" s="1" t="s">
        <v>1259</v>
      </c>
      <c r="B89">
        <v>70.325999999999993</v>
      </c>
      <c r="FH89">
        <v>26.195</v>
      </c>
      <c r="FJ89">
        <v>71.888999999999996</v>
      </c>
      <c r="FK89">
        <v>74.974999999999994</v>
      </c>
      <c r="LQ89">
        <v>4.1399999999999997</v>
      </c>
      <c r="LR89">
        <v>78.992999999999995</v>
      </c>
      <c r="LS89">
        <v>13.234999999999999</v>
      </c>
      <c r="LT89">
        <v>74.575000000000003</v>
      </c>
      <c r="RZ89">
        <v>42.899000000000001</v>
      </c>
      <c r="SB89">
        <v>54.351999999999997</v>
      </c>
    </row>
    <row r="90" spans="1:496" x14ac:dyDescent="0.25">
      <c r="A90" s="1" t="s">
        <v>599</v>
      </c>
      <c r="B90">
        <v>65.390318179999994</v>
      </c>
      <c r="C90">
        <v>8.9649999999999999</v>
      </c>
      <c r="D90">
        <v>90.501999999999995</v>
      </c>
      <c r="E90">
        <v>0</v>
      </c>
      <c r="F90">
        <v>0</v>
      </c>
      <c r="G90">
        <v>16.803000000000001</v>
      </c>
      <c r="H90">
        <v>40.256999999999998</v>
      </c>
      <c r="I90">
        <v>1.2929999999999999</v>
      </c>
      <c r="J90">
        <v>0</v>
      </c>
      <c r="K90">
        <v>0</v>
      </c>
      <c r="L90">
        <v>39.475000000000001</v>
      </c>
      <c r="M90">
        <v>39.277000000000001</v>
      </c>
      <c r="N90">
        <v>0</v>
      </c>
      <c r="O90">
        <v>0</v>
      </c>
      <c r="P90">
        <v>49.289000000000001</v>
      </c>
      <c r="Q90">
        <v>10.506</v>
      </c>
      <c r="R90">
        <v>1.923</v>
      </c>
      <c r="S90">
        <v>31.687000000000001</v>
      </c>
      <c r="T90">
        <v>0</v>
      </c>
      <c r="U90">
        <v>0</v>
      </c>
      <c r="V90">
        <v>62.978000000000002</v>
      </c>
      <c r="W90">
        <v>0</v>
      </c>
      <c r="X90">
        <v>0</v>
      </c>
      <c r="Y90">
        <v>21.367999999999999</v>
      </c>
      <c r="Z90">
        <v>71.754999999999995</v>
      </c>
      <c r="AA90">
        <v>0.26400000000000001</v>
      </c>
      <c r="AB90">
        <v>37.834000000000003</v>
      </c>
      <c r="AC90">
        <v>56.095999999999997</v>
      </c>
      <c r="AD90">
        <v>0</v>
      </c>
      <c r="AE90">
        <v>2.8479999999999999</v>
      </c>
      <c r="AF90">
        <v>1.1719999999999999</v>
      </c>
      <c r="AG90">
        <v>47.505000000000003</v>
      </c>
      <c r="AH90">
        <v>33.829000000000001</v>
      </c>
      <c r="AI90">
        <v>0</v>
      </c>
      <c r="AJ90">
        <v>9.7449999999999992</v>
      </c>
      <c r="AK90">
        <v>59.445</v>
      </c>
      <c r="AL90">
        <v>0</v>
      </c>
      <c r="AM90">
        <v>0.86499999999999999</v>
      </c>
      <c r="AN90">
        <v>4.1760000000000002</v>
      </c>
      <c r="AO90">
        <v>24.35</v>
      </c>
      <c r="AP90">
        <v>0</v>
      </c>
      <c r="AQ90">
        <v>0</v>
      </c>
      <c r="AR90">
        <v>0</v>
      </c>
      <c r="AS90">
        <v>81.087999999999994</v>
      </c>
      <c r="AT90">
        <v>15.98</v>
      </c>
      <c r="AU90">
        <v>0</v>
      </c>
      <c r="AV90">
        <v>50.82</v>
      </c>
      <c r="AW90">
        <v>35.899000000000001</v>
      </c>
      <c r="AX90">
        <v>0</v>
      </c>
      <c r="AY90">
        <v>2.1219999999999999</v>
      </c>
      <c r="AZ90">
        <v>30.271999999999998</v>
      </c>
      <c r="BA90">
        <v>1.167</v>
      </c>
      <c r="BB90">
        <v>51.414000000000001</v>
      </c>
      <c r="BC90">
        <v>0</v>
      </c>
      <c r="BD90">
        <v>41.546999999999997</v>
      </c>
      <c r="BE90">
        <v>54.545000000000002</v>
      </c>
      <c r="BF90">
        <v>0</v>
      </c>
      <c r="BG90">
        <v>0</v>
      </c>
      <c r="BH90">
        <v>53.911000000000001</v>
      </c>
      <c r="BI90">
        <v>8.5519999999999996</v>
      </c>
      <c r="BJ90">
        <v>0</v>
      </c>
      <c r="BK90">
        <v>0.77200000000000002</v>
      </c>
      <c r="BL90">
        <v>2.8690000000000002</v>
      </c>
      <c r="BM90">
        <v>75.015000000000001</v>
      </c>
      <c r="BN90">
        <v>0</v>
      </c>
      <c r="BO90">
        <v>0</v>
      </c>
      <c r="BP90">
        <v>24.135000000000002</v>
      </c>
      <c r="BQ90">
        <v>72.394999999999996</v>
      </c>
      <c r="BR90">
        <v>2.3E-2</v>
      </c>
      <c r="BS90">
        <v>0</v>
      </c>
      <c r="BT90">
        <v>27.672999999999998</v>
      </c>
      <c r="BU90">
        <v>65.442999999999998</v>
      </c>
      <c r="BV90">
        <v>0</v>
      </c>
      <c r="BW90">
        <v>0</v>
      </c>
      <c r="BX90">
        <v>23.32</v>
      </c>
      <c r="BY90">
        <v>68.826999999999998</v>
      </c>
      <c r="BZ90">
        <v>0</v>
      </c>
      <c r="CA90">
        <v>0</v>
      </c>
      <c r="CB90">
        <v>0.40600000000000003</v>
      </c>
      <c r="CC90">
        <v>11.414999999999999</v>
      </c>
      <c r="CD90">
        <v>83.524000000000001</v>
      </c>
      <c r="CE90">
        <v>0</v>
      </c>
      <c r="CF90">
        <v>15.192</v>
      </c>
      <c r="CG90">
        <v>82.100999999999999</v>
      </c>
      <c r="CH90">
        <v>0</v>
      </c>
      <c r="CI90">
        <v>0</v>
      </c>
      <c r="CJ90">
        <v>3.4790000000000001</v>
      </c>
      <c r="CK90">
        <v>74.477000000000004</v>
      </c>
      <c r="CL90">
        <v>0</v>
      </c>
      <c r="CM90">
        <v>0</v>
      </c>
      <c r="CN90">
        <v>0</v>
      </c>
      <c r="CO90">
        <v>18.568999999999999</v>
      </c>
      <c r="CP90">
        <v>66.400000000000006</v>
      </c>
      <c r="CQ90">
        <v>0</v>
      </c>
      <c r="CR90">
        <v>16.577000000000002</v>
      </c>
      <c r="CS90">
        <v>0</v>
      </c>
      <c r="CT90">
        <v>83.388000000000005</v>
      </c>
      <c r="CU90">
        <v>0</v>
      </c>
      <c r="CV90">
        <v>3.492</v>
      </c>
      <c r="CW90">
        <v>72.826999999999998</v>
      </c>
      <c r="CX90">
        <v>0</v>
      </c>
      <c r="CY90">
        <v>0</v>
      </c>
      <c r="CZ90">
        <v>0</v>
      </c>
      <c r="DA90">
        <v>44.674999999999997</v>
      </c>
      <c r="DB90">
        <v>43.006999999999998</v>
      </c>
      <c r="DC90">
        <v>0</v>
      </c>
      <c r="DD90">
        <v>43.482999999999997</v>
      </c>
      <c r="DE90">
        <v>49.954000000000001</v>
      </c>
      <c r="DF90">
        <v>0</v>
      </c>
      <c r="DG90">
        <v>0</v>
      </c>
      <c r="DH90">
        <v>34.183</v>
      </c>
      <c r="DI90">
        <v>61.667000000000002</v>
      </c>
      <c r="DJ90">
        <v>0</v>
      </c>
      <c r="DK90">
        <v>0</v>
      </c>
      <c r="DL90">
        <v>31.736999999999998</v>
      </c>
      <c r="DM90">
        <v>0</v>
      </c>
      <c r="DN90">
        <v>65.891000000000005</v>
      </c>
      <c r="DO90">
        <v>0</v>
      </c>
      <c r="DP90">
        <v>27.242000000000001</v>
      </c>
      <c r="DQ90">
        <v>65.319000000000003</v>
      </c>
      <c r="DR90">
        <v>0.375</v>
      </c>
      <c r="DS90">
        <v>0</v>
      </c>
      <c r="DT90">
        <v>21.452000000000002</v>
      </c>
      <c r="DU90">
        <v>73.769000000000005</v>
      </c>
      <c r="DV90">
        <v>0</v>
      </c>
      <c r="DW90">
        <v>28.83</v>
      </c>
      <c r="DX90">
        <v>57.28</v>
      </c>
      <c r="DY90">
        <v>0</v>
      </c>
      <c r="DZ90">
        <v>1.8180000000000001</v>
      </c>
      <c r="EA90">
        <v>0</v>
      </c>
      <c r="EB90">
        <v>19.295000000000002</v>
      </c>
      <c r="EC90">
        <v>77.58</v>
      </c>
      <c r="ED90">
        <v>0</v>
      </c>
      <c r="EE90">
        <v>75.384</v>
      </c>
      <c r="EF90">
        <v>5.0940000000000003</v>
      </c>
      <c r="EG90">
        <v>0</v>
      </c>
      <c r="EH90">
        <v>1.5629999999999999</v>
      </c>
      <c r="EI90">
        <v>0</v>
      </c>
      <c r="EJ90">
        <v>0</v>
      </c>
      <c r="EK90">
        <v>0</v>
      </c>
      <c r="EL90">
        <v>99.771000000000001</v>
      </c>
      <c r="EM90">
        <v>0</v>
      </c>
      <c r="EN90">
        <v>28.042000000000002</v>
      </c>
      <c r="EO90">
        <v>0</v>
      </c>
      <c r="EP90">
        <v>66.081000000000003</v>
      </c>
      <c r="EQ90">
        <v>0</v>
      </c>
      <c r="ER90">
        <v>30.556000000000001</v>
      </c>
      <c r="ES90">
        <v>64.361999999999995</v>
      </c>
      <c r="ET90">
        <v>0</v>
      </c>
      <c r="EU90">
        <v>0</v>
      </c>
      <c r="EV90">
        <v>13.057</v>
      </c>
      <c r="EW90">
        <v>84.221999999999994</v>
      </c>
      <c r="EX90">
        <v>0</v>
      </c>
      <c r="EY90">
        <v>0</v>
      </c>
      <c r="EZ90">
        <v>43.131</v>
      </c>
      <c r="FA90">
        <v>53.067</v>
      </c>
      <c r="FB90">
        <v>0.53600000000000003</v>
      </c>
      <c r="FC90">
        <v>0</v>
      </c>
      <c r="FD90">
        <v>32.024000000000001</v>
      </c>
      <c r="FE90">
        <v>60.47</v>
      </c>
      <c r="FF90">
        <v>0</v>
      </c>
      <c r="FG90">
        <v>0</v>
      </c>
      <c r="FH90">
        <v>26.195</v>
      </c>
      <c r="FI90">
        <v>0</v>
      </c>
      <c r="FJ90">
        <v>71.888999999999996</v>
      </c>
      <c r="FK90">
        <v>69.429818179999998</v>
      </c>
      <c r="FL90">
        <v>1.0149999999999999</v>
      </c>
      <c r="FM90">
        <v>22.582000000000001</v>
      </c>
      <c r="FN90">
        <v>74.144000000000005</v>
      </c>
      <c r="FO90">
        <v>0</v>
      </c>
      <c r="FP90">
        <v>0</v>
      </c>
      <c r="FQ90">
        <v>43.503</v>
      </c>
      <c r="FR90">
        <v>43.854999999999997</v>
      </c>
      <c r="FS90">
        <v>0</v>
      </c>
      <c r="FT90">
        <v>0</v>
      </c>
      <c r="FU90">
        <v>4.1219999999999999</v>
      </c>
      <c r="FV90">
        <v>1.095</v>
      </c>
      <c r="FW90">
        <v>86.587000000000003</v>
      </c>
      <c r="FX90">
        <v>0</v>
      </c>
      <c r="FY90">
        <v>0</v>
      </c>
      <c r="FZ90">
        <v>1.7729999999999999</v>
      </c>
      <c r="GA90">
        <v>96.968000000000004</v>
      </c>
      <c r="GB90">
        <v>18.061</v>
      </c>
      <c r="GC90">
        <v>0</v>
      </c>
      <c r="GD90">
        <v>55.807000000000002</v>
      </c>
      <c r="GE90">
        <v>21.527000000000001</v>
      </c>
      <c r="GF90">
        <v>41.96</v>
      </c>
      <c r="GG90">
        <v>0</v>
      </c>
      <c r="GH90">
        <v>16.388000000000002</v>
      </c>
      <c r="GI90">
        <v>36.259</v>
      </c>
      <c r="GJ90">
        <v>0.21099999999999999</v>
      </c>
      <c r="GK90">
        <v>12.108000000000001</v>
      </c>
      <c r="GL90">
        <v>67.659000000000006</v>
      </c>
      <c r="GM90">
        <v>5.4349999999999996</v>
      </c>
      <c r="GN90">
        <v>0</v>
      </c>
      <c r="GO90">
        <v>67.974999999999994</v>
      </c>
      <c r="GP90">
        <v>5.9210000000000003</v>
      </c>
      <c r="GQ90">
        <v>21.774999999999999</v>
      </c>
      <c r="GR90">
        <v>0</v>
      </c>
      <c r="GS90">
        <v>21.026</v>
      </c>
      <c r="GT90">
        <v>65.540000000000006</v>
      </c>
      <c r="GU90">
        <v>0</v>
      </c>
      <c r="GV90">
        <v>0</v>
      </c>
      <c r="GW90">
        <v>12.221</v>
      </c>
      <c r="GX90">
        <v>16.954999999999998</v>
      </c>
      <c r="GY90">
        <v>0</v>
      </c>
      <c r="GZ90">
        <v>3.0750000000000002</v>
      </c>
      <c r="HA90">
        <v>0</v>
      </c>
      <c r="HB90">
        <v>61.924999999999997</v>
      </c>
      <c r="HC90">
        <v>34.042999999999999</v>
      </c>
      <c r="HD90">
        <v>2.5680000000000001</v>
      </c>
      <c r="HE90">
        <v>36.637999999999998</v>
      </c>
      <c r="HF90">
        <v>42.991</v>
      </c>
      <c r="HG90">
        <v>0</v>
      </c>
      <c r="HH90">
        <v>0</v>
      </c>
      <c r="HI90">
        <v>0.95199999999999996</v>
      </c>
      <c r="HJ90">
        <v>86.977000000000004</v>
      </c>
      <c r="HK90">
        <v>0.79600000000000004</v>
      </c>
      <c r="HL90">
        <v>0</v>
      </c>
      <c r="HM90">
        <v>0.46600000000000003</v>
      </c>
      <c r="HN90">
        <v>2.7570000000000001</v>
      </c>
      <c r="HO90">
        <v>95.63</v>
      </c>
      <c r="HP90">
        <v>0</v>
      </c>
      <c r="HQ90">
        <v>9.93</v>
      </c>
      <c r="HR90">
        <v>10.536</v>
      </c>
      <c r="HS90">
        <v>48.863999999999997</v>
      </c>
      <c r="HT90">
        <v>0</v>
      </c>
      <c r="HU90">
        <v>11.852</v>
      </c>
      <c r="HV90">
        <v>63.5</v>
      </c>
      <c r="HW90">
        <v>6.1369999999999996</v>
      </c>
      <c r="HX90">
        <v>0</v>
      </c>
      <c r="HY90">
        <v>8.6460000000000008</v>
      </c>
      <c r="HZ90">
        <v>16.704000000000001</v>
      </c>
      <c r="IA90">
        <v>71.614999999999995</v>
      </c>
      <c r="IB90">
        <v>0</v>
      </c>
      <c r="IC90">
        <v>28.709</v>
      </c>
      <c r="ID90">
        <v>14.923</v>
      </c>
      <c r="IE90">
        <v>0</v>
      </c>
      <c r="IF90">
        <v>0</v>
      </c>
      <c r="IG90">
        <v>0</v>
      </c>
      <c r="IH90">
        <v>0.76500000000000001</v>
      </c>
      <c r="II90">
        <v>84.984999999999999</v>
      </c>
      <c r="IJ90">
        <v>0</v>
      </c>
      <c r="IK90">
        <v>9.4770000000000003</v>
      </c>
      <c r="IL90">
        <v>5.0049999999999999</v>
      </c>
      <c r="IM90">
        <v>57.981000000000002</v>
      </c>
      <c r="IN90">
        <v>0</v>
      </c>
      <c r="IO90">
        <v>0</v>
      </c>
      <c r="IP90">
        <v>2.6150000000000002</v>
      </c>
      <c r="IQ90">
        <v>96.543999999999997</v>
      </c>
      <c r="IR90">
        <v>0</v>
      </c>
      <c r="IS90">
        <v>51.887999999999998</v>
      </c>
      <c r="IT90">
        <v>26.94</v>
      </c>
      <c r="IU90">
        <v>0</v>
      </c>
      <c r="IV90">
        <v>1.0509999999999999</v>
      </c>
      <c r="IW90">
        <v>18.777000000000001</v>
      </c>
      <c r="IX90">
        <v>20.157</v>
      </c>
      <c r="IY90">
        <v>12.628</v>
      </c>
      <c r="IZ90">
        <v>0</v>
      </c>
      <c r="JA90">
        <v>26.802</v>
      </c>
      <c r="JB90">
        <v>0</v>
      </c>
      <c r="JC90">
        <v>71.084999999999994</v>
      </c>
      <c r="JD90">
        <v>0</v>
      </c>
      <c r="JE90">
        <v>32.625999999999998</v>
      </c>
      <c r="JF90">
        <v>49.152000000000001</v>
      </c>
      <c r="JG90">
        <v>0</v>
      </c>
      <c r="JH90">
        <v>0.192</v>
      </c>
      <c r="JI90">
        <v>0</v>
      </c>
      <c r="JJ90">
        <v>30.062000000000001</v>
      </c>
      <c r="JK90">
        <v>47.889000000000003</v>
      </c>
      <c r="JL90">
        <v>0</v>
      </c>
      <c r="JM90">
        <v>3.7810000000000001</v>
      </c>
      <c r="JN90">
        <v>6.5179999999999998</v>
      </c>
      <c r="JO90">
        <v>83.600999999999999</v>
      </c>
      <c r="JP90">
        <v>0</v>
      </c>
      <c r="JQ90">
        <v>0</v>
      </c>
      <c r="JR90">
        <v>0</v>
      </c>
      <c r="JS90">
        <v>100</v>
      </c>
      <c r="JT90">
        <v>0</v>
      </c>
      <c r="JU90">
        <v>2.0880000000000001</v>
      </c>
      <c r="JV90">
        <v>94.052999999999997</v>
      </c>
      <c r="JW90">
        <v>2.423</v>
      </c>
      <c r="JX90">
        <v>1.861</v>
      </c>
      <c r="JY90">
        <v>52.488999999999997</v>
      </c>
      <c r="JZ90">
        <v>33.381</v>
      </c>
      <c r="KA90">
        <v>0</v>
      </c>
      <c r="KB90">
        <v>0</v>
      </c>
      <c r="KC90">
        <v>22.986999999999998</v>
      </c>
      <c r="KD90">
        <v>71.021000000000001</v>
      </c>
      <c r="KE90">
        <v>0</v>
      </c>
      <c r="KF90">
        <v>16.164999999999999</v>
      </c>
      <c r="KG90">
        <v>20.806000000000001</v>
      </c>
      <c r="KH90">
        <v>0</v>
      </c>
      <c r="KI90">
        <v>46.284999999999997</v>
      </c>
      <c r="KJ90">
        <v>0</v>
      </c>
      <c r="KK90">
        <v>34.878999999999998</v>
      </c>
      <c r="KL90">
        <v>50.252000000000002</v>
      </c>
      <c r="KM90">
        <v>0</v>
      </c>
      <c r="KN90">
        <v>21.809000000000001</v>
      </c>
      <c r="KO90">
        <v>1.591</v>
      </c>
      <c r="KP90">
        <v>0.218</v>
      </c>
      <c r="KQ90">
        <v>57.508000000000003</v>
      </c>
      <c r="KR90">
        <v>0</v>
      </c>
      <c r="KS90">
        <v>0</v>
      </c>
      <c r="KT90">
        <v>21.13</v>
      </c>
      <c r="KU90">
        <v>56.526000000000003</v>
      </c>
      <c r="KV90">
        <v>0</v>
      </c>
      <c r="KW90">
        <v>14.616</v>
      </c>
      <c r="KX90">
        <v>56.314999999999998</v>
      </c>
      <c r="KY90">
        <v>8.8829999999999991</v>
      </c>
      <c r="KZ90">
        <v>0</v>
      </c>
      <c r="LA90">
        <v>34.067999999999998</v>
      </c>
      <c r="LB90">
        <v>64.11</v>
      </c>
      <c r="LC90">
        <v>0</v>
      </c>
      <c r="LD90">
        <v>0</v>
      </c>
      <c r="LE90">
        <v>23.49</v>
      </c>
      <c r="LF90">
        <v>74.691999999999993</v>
      </c>
      <c r="LG90">
        <v>0</v>
      </c>
      <c r="LH90">
        <v>0</v>
      </c>
      <c r="LI90">
        <v>0</v>
      </c>
      <c r="LJ90">
        <v>2.2170000000000001</v>
      </c>
      <c r="LK90">
        <v>93.575999999999993</v>
      </c>
      <c r="LL90">
        <v>0</v>
      </c>
      <c r="LM90">
        <v>16.893000000000001</v>
      </c>
      <c r="LN90">
        <v>13.035</v>
      </c>
      <c r="LO90">
        <v>63.012999999999998</v>
      </c>
      <c r="LP90">
        <v>0</v>
      </c>
      <c r="LQ90">
        <v>4.1399999999999997</v>
      </c>
      <c r="LR90">
        <v>78.992999999999995</v>
      </c>
      <c r="LS90">
        <v>13.234999999999999</v>
      </c>
      <c r="LT90">
        <v>69.3125</v>
      </c>
      <c r="LU90">
        <v>27.044</v>
      </c>
      <c r="LV90">
        <v>71.16</v>
      </c>
      <c r="LW90">
        <v>0</v>
      </c>
      <c r="LX90">
        <v>0</v>
      </c>
      <c r="LY90">
        <v>0</v>
      </c>
      <c r="LZ90">
        <v>56.006999999999998</v>
      </c>
      <c r="MA90">
        <v>31.847000000000001</v>
      </c>
      <c r="MB90">
        <v>0</v>
      </c>
      <c r="MC90">
        <v>0</v>
      </c>
      <c r="MD90">
        <v>34.567</v>
      </c>
      <c r="ME90">
        <v>49.311</v>
      </c>
      <c r="MF90">
        <v>0.222</v>
      </c>
      <c r="MG90">
        <v>0</v>
      </c>
      <c r="MH90">
        <v>49.798999999999999</v>
      </c>
      <c r="MI90">
        <v>45.936999999999998</v>
      </c>
      <c r="MJ90">
        <v>0</v>
      </c>
      <c r="MK90">
        <v>8.3520000000000003</v>
      </c>
      <c r="ML90">
        <v>0</v>
      </c>
      <c r="MM90">
        <v>62.966000000000001</v>
      </c>
      <c r="MN90">
        <v>20.756</v>
      </c>
      <c r="MO90">
        <v>0</v>
      </c>
      <c r="MP90">
        <v>0</v>
      </c>
      <c r="MQ90">
        <v>29.984999999999999</v>
      </c>
      <c r="MR90">
        <v>63.268999999999998</v>
      </c>
      <c r="MS90">
        <v>0</v>
      </c>
      <c r="MT90">
        <v>2.39</v>
      </c>
      <c r="MU90">
        <v>40.414999999999999</v>
      </c>
      <c r="MV90">
        <v>41.844000000000001</v>
      </c>
      <c r="MW90">
        <v>0</v>
      </c>
      <c r="MX90">
        <v>0</v>
      </c>
      <c r="MY90">
        <v>28.446000000000002</v>
      </c>
      <c r="MZ90">
        <v>66.747</v>
      </c>
      <c r="NA90">
        <v>0</v>
      </c>
      <c r="NB90">
        <v>21.524000000000001</v>
      </c>
      <c r="NC90">
        <v>66.512</v>
      </c>
      <c r="ND90">
        <v>0</v>
      </c>
      <c r="NE90">
        <v>0</v>
      </c>
      <c r="NF90">
        <v>7.8620000000000001</v>
      </c>
      <c r="NG90">
        <v>24.626000000000001</v>
      </c>
      <c r="NH90">
        <v>0</v>
      </c>
      <c r="NI90">
        <v>0</v>
      </c>
      <c r="NJ90">
        <v>74.073999999999998</v>
      </c>
      <c r="NK90">
        <v>17.454999999999998</v>
      </c>
      <c r="NL90">
        <v>3.5190000000000001</v>
      </c>
      <c r="NM90">
        <v>0</v>
      </c>
      <c r="NN90">
        <v>65.930000000000007</v>
      </c>
      <c r="NO90">
        <v>24.943000000000001</v>
      </c>
      <c r="NP90">
        <v>0</v>
      </c>
      <c r="NQ90">
        <v>0</v>
      </c>
      <c r="NR90">
        <v>9.5129999999999999</v>
      </c>
      <c r="NS90">
        <v>0</v>
      </c>
      <c r="NT90">
        <v>76.341999999999999</v>
      </c>
      <c r="NU90">
        <v>0</v>
      </c>
      <c r="NV90">
        <v>18.109000000000002</v>
      </c>
      <c r="NW90">
        <v>79.114000000000004</v>
      </c>
      <c r="NX90">
        <v>0</v>
      </c>
      <c r="NY90">
        <v>0</v>
      </c>
      <c r="NZ90">
        <v>20.53</v>
      </c>
      <c r="OA90">
        <v>55.404000000000003</v>
      </c>
      <c r="OB90">
        <v>0</v>
      </c>
      <c r="OC90">
        <v>0</v>
      </c>
      <c r="OD90">
        <v>4.8280000000000003</v>
      </c>
      <c r="OE90">
        <v>75.566000000000003</v>
      </c>
      <c r="OF90">
        <v>1.8620000000000001</v>
      </c>
      <c r="OG90">
        <v>0.30399999999999999</v>
      </c>
      <c r="OH90">
        <v>23.548999999999999</v>
      </c>
      <c r="OI90">
        <v>66.924999999999997</v>
      </c>
      <c r="OJ90">
        <v>1.6459999999999999</v>
      </c>
      <c r="OK90">
        <v>0</v>
      </c>
      <c r="OL90">
        <v>45.335999999999999</v>
      </c>
      <c r="OM90">
        <v>33.383000000000003</v>
      </c>
      <c r="ON90">
        <v>0</v>
      </c>
      <c r="OO90">
        <v>0</v>
      </c>
      <c r="OP90">
        <v>12.358000000000001</v>
      </c>
      <c r="OQ90">
        <v>60.357999999999997</v>
      </c>
      <c r="OR90">
        <v>0</v>
      </c>
      <c r="OS90">
        <v>0</v>
      </c>
      <c r="OT90">
        <v>0</v>
      </c>
      <c r="OU90">
        <v>10.757999999999999</v>
      </c>
      <c r="OV90">
        <v>73.566999999999993</v>
      </c>
      <c r="OW90">
        <v>0</v>
      </c>
      <c r="OX90">
        <v>16.422999999999998</v>
      </c>
      <c r="OY90">
        <v>9.3699999999999992</v>
      </c>
      <c r="OZ90">
        <v>54.225999999999999</v>
      </c>
      <c r="PA90">
        <v>0</v>
      </c>
      <c r="PB90">
        <v>38.954999999999998</v>
      </c>
      <c r="PC90">
        <v>37.375</v>
      </c>
      <c r="PD90">
        <v>0</v>
      </c>
      <c r="PE90">
        <v>0</v>
      </c>
      <c r="PF90">
        <v>0</v>
      </c>
      <c r="PG90">
        <v>36.206000000000003</v>
      </c>
      <c r="PH90">
        <v>51.655000000000001</v>
      </c>
      <c r="PI90">
        <v>0</v>
      </c>
      <c r="PJ90">
        <v>48.895000000000003</v>
      </c>
      <c r="PK90">
        <v>0</v>
      </c>
      <c r="PL90">
        <v>51.317999999999998</v>
      </c>
      <c r="PM90">
        <v>0</v>
      </c>
      <c r="PN90">
        <v>24.143999999999998</v>
      </c>
      <c r="PO90">
        <v>21.247</v>
      </c>
      <c r="PP90">
        <v>0</v>
      </c>
      <c r="PQ90">
        <v>11.499000000000001</v>
      </c>
      <c r="PR90">
        <v>0</v>
      </c>
      <c r="PS90">
        <v>18.306999999999999</v>
      </c>
      <c r="PT90">
        <v>51.390999999999998</v>
      </c>
      <c r="PU90">
        <v>0</v>
      </c>
      <c r="PV90">
        <v>33.253</v>
      </c>
      <c r="PW90">
        <v>29.898</v>
      </c>
      <c r="PX90">
        <v>0</v>
      </c>
      <c r="PY90">
        <v>0</v>
      </c>
      <c r="PZ90">
        <v>39.418999999999997</v>
      </c>
      <c r="QA90">
        <v>55.469000000000001</v>
      </c>
      <c r="QB90">
        <v>0</v>
      </c>
      <c r="QC90">
        <v>0</v>
      </c>
      <c r="QD90">
        <v>4.7510000000000003</v>
      </c>
      <c r="QE90">
        <v>94.141000000000005</v>
      </c>
      <c r="QF90">
        <v>0</v>
      </c>
      <c r="QG90">
        <v>0</v>
      </c>
      <c r="QH90">
        <v>37.069000000000003</v>
      </c>
      <c r="QI90">
        <v>21.58</v>
      </c>
      <c r="QJ90">
        <v>30.442</v>
      </c>
      <c r="QK90">
        <v>0</v>
      </c>
      <c r="QL90">
        <v>61.249000000000002</v>
      </c>
      <c r="QM90">
        <v>31.317</v>
      </c>
      <c r="QN90">
        <v>0</v>
      </c>
      <c r="QO90">
        <v>15.935</v>
      </c>
      <c r="QP90">
        <v>52.725999999999999</v>
      </c>
      <c r="QQ90">
        <v>0</v>
      </c>
      <c r="QR90">
        <v>6.9119999999999999</v>
      </c>
      <c r="QS90">
        <v>0</v>
      </c>
      <c r="QT90">
        <v>0</v>
      </c>
      <c r="QU90">
        <v>10.25</v>
      </c>
      <c r="QV90">
        <v>70.716999999999999</v>
      </c>
      <c r="QW90">
        <v>74.927000000000007</v>
      </c>
      <c r="QX90">
        <v>5.4059999999999997</v>
      </c>
      <c r="QY90">
        <v>0</v>
      </c>
      <c r="QZ90">
        <v>0.40500000000000003</v>
      </c>
      <c r="RA90">
        <v>0</v>
      </c>
      <c r="RB90">
        <v>0</v>
      </c>
      <c r="RC90">
        <v>0</v>
      </c>
      <c r="RD90">
        <v>92.603999999999999</v>
      </c>
      <c r="RE90">
        <v>0.53200000000000003</v>
      </c>
      <c r="RF90">
        <v>38.9</v>
      </c>
      <c r="RG90">
        <v>0</v>
      </c>
      <c r="RH90">
        <v>45.692999999999998</v>
      </c>
      <c r="RI90">
        <v>0.60499999999999998</v>
      </c>
      <c r="RJ90">
        <v>16.071000000000002</v>
      </c>
      <c r="RK90">
        <v>23.34</v>
      </c>
      <c r="RL90">
        <v>37.770000000000003</v>
      </c>
      <c r="RM90">
        <v>0</v>
      </c>
      <c r="RN90">
        <v>41.21</v>
      </c>
      <c r="RO90">
        <v>57.320999999999998</v>
      </c>
      <c r="RP90">
        <v>0</v>
      </c>
      <c r="RQ90">
        <v>0</v>
      </c>
      <c r="RR90">
        <v>26.63</v>
      </c>
      <c r="RS90">
        <v>51.131</v>
      </c>
      <c r="RT90">
        <v>0</v>
      </c>
      <c r="RU90">
        <v>0</v>
      </c>
      <c r="RV90">
        <v>30.582000000000001</v>
      </c>
      <c r="RW90">
        <v>60.817</v>
      </c>
      <c r="RX90">
        <v>0</v>
      </c>
      <c r="RY90">
        <v>0</v>
      </c>
      <c r="RZ90">
        <v>42.899000000000001</v>
      </c>
      <c r="SA90">
        <v>0</v>
      </c>
      <c r="SB90">
        <v>54.351999999999997</v>
      </c>
    </row>
    <row r="91" spans="1:496" x14ac:dyDescent="0.25">
      <c r="A91" s="1" t="s">
        <v>600</v>
      </c>
      <c r="B91">
        <v>18.514325400000001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19.16074304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19.064602019999999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</row>
    <row r="92" spans="1:496" x14ac:dyDescent="0.25">
      <c r="A92" s="1" t="s">
        <v>601</v>
      </c>
      <c r="B92">
        <v>79.278999999999996</v>
      </c>
      <c r="C92">
        <v>8.9649999999999999</v>
      </c>
      <c r="D92">
        <v>90.501999999999995</v>
      </c>
      <c r="E92">
        <v>0</v>
      </c>
      <c r="F92">
        <v>0</v>
      </c>
      <c r="G92">
        <v>16.803000000000001</v>
      </c>
      <c r="H92">
        <v>40.256999999999998</v>
      </c>
      <c r="I92">
        <v>1.2929999999999999</v>
      </c>
      <c r="J92">
        <v>0</v>
      </c>
      <c r="K92">
        <v>0</v>
      </c>
      <c r="L92">
        <v>39.475000000000001</v>
      </c>
      <c r="M92">
        <v>39.277000000000001</v>
      </c>
      <c r="N92">
        <v>0</v>
      </c>
      <c r="O92">
        <v>0</v>
      </c>
      <c r="P92">
        <v>49.289000000000001</v>
      </c>
      <c r="Q92">
        <v>10.506</v>
      </c>
      <c r="R92">
        <v>1.923</v>
      </c>
      <c r="S92">
        <v>31.687000000000001</v>
      </c>
      <c r="T92">
        <v>0</v>
      </c>
      <c r="U92">
        <v>0</v>
      </c>
      <c r="V92">
        <v>62.978000000000002</v>
      </c>
      <c r="W92">
        <v>0</v>
      </c>
      <c r="X92">
        <v>0</v>
      </c>
      <c r="Y92">
        <v>21.367999999999999</v>
      </c>
      <c r="Z92">
        <v>71.754999999999995</v>
      </c>
      <c r="AA92">
        <v>0.26400000000000001</v>
      </c>
      <c r="AB92">
        <v>37.834000000000003</v>
      </c>
      <c r="AC92">
        <v>56.095999999999997</v>
      </c>
      <c r="AD92">
        <v>0</v>
      </c>
      <c r="AE92">
        <v>2.8479999999999999</v>
      </c>
      <c r="AF92">
        <v>1.1719999999999999</v>
      </c>
      <c r="AG92">
        <v>47.505000000000003</v>
      </c>
      <c r="AH92">
        <v>33.829000000000001</v>
      </c>
      <c r="AI92">
        <v>0</v>
      </c>
      <c r="AJ92">
        <v>9.7449999999999992</v>
      </c>
      <c r="AK92">
        <v>59.445</v>
      </c>
      <c r="AL92">
        <v>0</v>
      </c>
      <c r="AM92">
        <v>0.86499999999999999</v>
      </c>
      <c r="AN92">
        <v>4.1760000000000002</v>
      </c>
      <c r="AO92">
        <v>24.35</v>
      </c>
      <c r="AP92">
        <v>0</v>
      </c>
      <c r="AQ92">
        <v>0</v>
      </c>
      <c r="AR92">
        <v>0</v>
      </c>
      <c r="AS92">
        <v>81.087999999999994</v>
      </c>
      <c r="AT92">
        <v>15.98</v>
      </c>
      <c r="AU92">
        <v>0</v>
      </c>
      <c r="AV92">
        <v>50.82</v>
      </c>
      <c r="AW92">
        <v>35.899000000000001</v>
      </c>
      <c r="AX92">
        <v>0</v>
      </c>
      <c r="AY92">
        <v>2.1219999999999999</v>
      </c>
      <c r="AZ92">
        <v>30.271999999999998</v>
      </c>
      <c r="BA92">
        <v>1.167</v>
      </c>
      <c r="BB92">
        <v>51.414000000000001</v>
      </c>
      <c r="BC92">
        <v>0</v>
      </c>
      <c r="BD92">
        <v>41.546999999999997</v>
      </c>
      <c r="BE92">
        <v>54.545000000000002</v>
      </c>
      <c r="BF92">
        <v>0</v>
      </c>
      <c r="BG92">
        <v>0</v>
      </c>
      <c r="BH92">
        <v>53.911000000000001</v>
      </c>
      <c r="BI92">
        <v>8.5519999999999996</v>
      </c>
      <c r="BJ92">
        <v>0</v>
      </c>
      <c r="BK92">
        <v>0.77200000000000002</v>
      </c>
      <c r="BL92">
        <v>2.8690000000000002</v>
      </c>
      <c r="BM92">
        <v>75.015000000000001</v>
      </c>
      <c r="BN92">
        <v>0</v>
      </c>
      <c r="BO92">
        <v>0</v>
      </c>
      <c r="BP92">
        <v>24.135000000000002</v>
      </c>
      <c r="BQ92">
        <v>72.394999999999996</v>
      </c>
      <c r="BR92">
        <v>2.3E-2</v>
      </c>
      <c r="BS92">
        <v>0</v>
      </c>
      <c r="BT92">
        <v>27.672999999999998</v>
      </c>
      <c r="BU92">
        <v>65.442999999999998</v>
      </c>
      <c r="BV92">
        <v>0</v>
      </c>
      <c r="BW92">
        <v>0</v>
      </c>
      <c r="BX92">
        <v>23.32</v>
      </c>
      <c r="BY92">
        <v>68.826999999999998</v>
      </c>
      <c r="BZ92">
        <v>0</v>
      </c>
      <c r="CA92">
        <v>0</v>
      </c>
      <c r="CB92">
        <v>0.40600000000000003</v>
      </c>
      <c r="CC92">
        <v>11.414999999999999</v>
      </c>
      <c r="CD92">
        <v>83.524000000000001</v>
      </c>
      <c r="CE92">
        <v>0</v>
      </c>
      <c r="CF92">
        <v>15.192</v>
      </c>
      <c r="CG92">
        <v>82.100999999999999</v>
      </c>
      <c r="CH92">
        <v>0</v>
      </c>
      <c r="CI92">
        <v>0</v>
      </c>
      <c r="CJ92">
        <v>3.4790000000000001</v>
      </c>
      <c r="CK92">
        <v>74.477000000000004</v>
      </c>
      <c r="CL92">
        <v>0</v>
      </c>
      <c r="CM92">
        <v>0</v>
      </c>
      <c r="CN92">
        <v>0</v>
      </c>
      <c r="CO92">
        <v>18.568999999999999</v>
      </c>
      <c r="CP92">
        <v>66.400000000000006</v>
      </c>
      <c r="CQ92">
        <v>0</v>
      </c>
      <c r="CR92">
        <v>16.577000000000002</v>
      </c>
      <c r="CS92">
        <v>0</v>
      </c>
      <c r="CT92">
        <v>83.388000000000005</v>
      </c>
      <c r="CU92">
        <v>0</v>
      </c>
      <c r="CV92">
        <v>3.492</v>
      </c>
      <c r="CW92">
        <v>72.826999999999998</v>
      </c>
      <c r="CX92">
        <v>0</v>
      </c>
      <c r="CY92">
        <v>0</v>
      </c>
      <c r="CZ92">
        <v>0</v>
      </c>
      <c r="DA92">
        <v>44.674999999999997</v>
      </c>
      <c r="DB92">
        <v>43.006999999999998</v>
      </c>
      <c r="DC92">
        <v>0</v>
      </c>
      <c r="DD92">
        <v>43.482999999999997</v>
      </c>
      <c r="DE92">
        <v>49.954000000000001</v>
      </c>
      <c r="DF92">
        <v>0</v>
      </c>
      <c r="DG92">
        <v>0</v>
      </c>
      <c r="DH92">
        <v>34.183</v>
      </c>
      <c r="DI92">
        <v>61.667000000000002</v>
      </c>
      <c r="DJ92">
        <v>0</v>
      </c>
      <c r="DK92">
        <v>0</v>
      </c>
      <c r="DL92">
        <v>31.736999999999998</v>
      </c>
      <c r="DM92">
        <v>0</v>
      </c>
      <c r="DN92">
        <v>65.891000000000005</v>
      </c>
      <c r="DO92">
        <v>0</v>
      </c>
      <c r="DP92">
        <v>27.242000000000001</v>
      </c>
      <c r="DQ92">
        <v>65.319000000000003</v>
      </c>
      <c r="DR92">
        <v>0.375</v>
      </c>
      <c r="DS92">
        <v>0</v>
      </c>
      <c r="DT92">
        <v>21.452000000000002</v>
      </c>
      <c r="DU92">
        <v>73.769000000000005</v>
      </c>
      <c r="DV92">
        <v>0</v>
      </c>
      <c r="DW92">
        <v>28.83</v>
      </c>
      <c r="DX92">
        <v>57.28</v>
      </c>
      <c r="DY92">
        <v>0</v>
      </c>
      <c r="DZ92">
        <v>1.8180000000000001</v>
      </c>
      <c r="EA92">
        <v>0</v>
      </c>
      <c r="EB92">
        <v>19.295000000000002</v>
      </c>
      <c r="EC92">
        <v>77.58</v>
      </c>
      <c r="ED92">
        <v>0</v>
      </c>
      <c r="EE92">
        <v>75.384</v>
      </c>
      <c r="EF92">
        <v>5.0940000000000003</v>
      </c>
      <c r="EG92">
        <v>0</v>
      </c>
      <c r="EH92">
        <v>1.5629999999999999</v>
      </c>
      <c r="EI92">
        <v>0</v>
      </c>
      <c r="EJ92">
        <v>0</v>
      </c>
      <c r="EK92">
        <v>0</v>
      </c>
      <c r="EL92">
        <v>99.771000000000001</v>
      </c>
      <c r="EM92">
        <v>0</v>
      </c>
      <c r="EN92">
        <v>28.042000000000002</v>
      </c>
      <c r="EO92">
        <v>0</v>
      </c>
      <c r="EP92">
        <v>66.081000000000003</v>
      </c>
      <c r="EQ92">
        <v>0</v>
      </c>
      <c r="ER92">
        <v>30.556000000000001</v>
      </c>
      <c r="ES92">
        <v>64.361999999999995</v>
      </c>
      <c r="ET92">
        <v>0</v>
      </c>
      <c r="EU92">
        <v>0</v>
      </c>
      <c r="EV92">
        <v>13.057</v>
      </c>
      <c r="EW92">
        <v>84.221999999999994</v>
      </c>
      <c r="EX92">
        <v>0</v>
      </c>
      <c r="EY92">
        <v>0</v>
      </c>
      <c r="EZ92">
        <v>43.131</v>
      </c>
      <c r="FA92">
        <v>53.067</v>
      </c>
      <c r="FB92">
        <v>0.53600000000000003</v>
      </c>
      <c r="FC92">
        <v>0</v>
      </c>
      <c r="FD92">
        <v>32.024000000000001</v>
      </c>
      <c r="FE92">
        <v>60.47</v>
      </c>
      <c r="FF92">
        <v>0</v>
      </c>
      <c r="FG92">
        <v>0</v>
      </c>
      <c r="FH92">
        <v>26.195</v>
      </c>
      <c r="FI92">
        <v>0</v>
      </c>
      <c r="FJ92">
        <v>71.888999999999996</v>
      </c>
      <c r="FK92">
        <v>85.87</v>
      </c>
      <c r="FL92">
        <v>1.0149999999999999</v>
      </c>
      <c r="FM92">
        <v>22.582000000000001</v>
      </c>
      <c r="FN92">
        <v>74.144000000000005</v>
      </c>
      <c r="FO92">
        <v>0</v>
      </c>
      <c r="FP92">
        <v>0</v>
      </c>
      <c r="FQ92">
        <v>43.503</v>
      </c>
      <c r="FR92">
        <v>43.854999999999997</v>
      </c>
      <c r="FS92">
        <v>0</v>
      </c>
      <c r="FT92">
        <v>0</v>
      </c>
      <c r="FU92">
        <v>4.1219999999999999</v>
      </c>
      <c r="FV92">
        <v>1.095</v>
      </c>
      <c r="FW92">
        <v>86.587000000000003</v>
      </c>
      <c r="FX92">
        <v>0</v>
      </c>
      <c r="FY92">
        <v>0</v>
      </c>
      <c r="FZ92">
        <v>1.7729999999999999</v>
      </c>
      <c r="GA92">
        <v>96.968000000000004</v>
      </c>
      <c r="GB92">
        <v>18.061</v>
      </c>
      <c r="GC92">
        <v>0</v>
      </c>
      <c r="GD92">
        <v>55.807000000000002</v>
      </c>
      <c r="GE92">
        <v>21.527000000000001</v>
      </c>
      <c r="GF92">
        <v>41.96</v>
      </c>
      <c r="GG92">
        <v>0</v>
      </c>
      <c r="GH92">
        <v>16.388000000000002</v>
      </c>
      <c r="GI92">
        <v>36.259</v>
      </c>
      <c r="GJ92">
        <v>0.21099999999999999</v>
      </c>
      <c r="GK92">
        <v>12.108000000000001</v>
      </c>
      <c r="GL92">
        <v>67.659000000000006</v>
      </c>
      <c r="GM92">
        <v>5.4349999999999996</v>
      </c>
      <c r="GN92">
        <v>0</v>
      </c>
      <c r="GO92">
        <v>67.974999999999994</v>
      </c>
      <c r="GP92">
        <v>5.9210000000000003</v>
      </c>
      <c r="GQ92">
        <v>21.774999999999999</v>
      </c>
      <c r="GR92">
        <v>0</v>
      </c>
      <c r="GS92">
        <v>21.026</v>
      </c>
      <c r="GT92">
        <v>65.540000000000006</v>
      </c>
      <c r="GU92">
        <v>0</v>
      </c>
      <c r="GV92">
        <v>0</v>
      </c>
      <c r="GW92">
        <v>12.221</v>
      </c>
      <c r="GX92">
        <v>16.954999999999998</v>
      </c>
      <c r="GY92">
        <v>0</v>
      </c>
      <c r="GZ92">
        <v>3.0750000000000002</v>
      </c>
      <c r="HA92">
        <v>0</v>
      </c>
      <c r="HB92">
        <v>61.924999999999997</v>
      </c>
      <c r="HC92">
        <v>34.042999999999999</v>
      </c>
      <c r="HD92">
        <v>2.5680000000000001</v>
      </c>
      <c r="HE92">
        <v>36.637999999999998</v>
      </c>
      <c r="HF92">
        <v>42.991</v>
      </c>
      <c r="HG92">
        <v>0</v>
      </c>
      <c r="HH92">
        <v>0</v>
      </c>
      <c r="HI92">
        <v>0.95199999999999996</v>
      </c>
      <c r="HJ92">
        <v>86.977000000000004</v>
      </c>
      <c r="HK92">
        <v>0.79600000000000004</v>
      </c>
      <c r="HL92">
        <v>0</v>
      </c>
      <c r="HM92">
        <v>0.46600000000000003</v>
      </c>
      <c r="HN92">
        <v>2.7570000000000001</v>
      </c>
      <c r="HO92">
        <v>95.63</v>
      </c>
      <c r="HP92">
        <v>0</v>
      </c>
      <c r="HQ92">
        <v>9.93</v>
      </c>
      <c r="HR92">
        <v>10.536</v>
      </c>
      <c r="HS92">
        <v>48.863999999999997</v>
      </c>
      <c r="HT92">
        <v>0</v>
      </c>
      <c r="HU92">
        <v>11.852</v>
      </c>
      <c r="HV92">
        <v>63.5</v>
      </c>
      <c r="HW92">
        <v>6.1369999999999996</v>
      </c>
      <c r="HX92">
        <v>0</v>
      </c>
      <c r="HY92">
        <v>8.6460000000000008</v>
      </c>
      <c r="HZ92">
        <v>16.704000000000001</v>
      </c>
      <c r="IA92">
        <v>71.614999999999995</v>
      </c>
      <c r="IB92">
        <v>0</v>
      </c>
      <c r="IC92">
        <v>28.709</v>
      </c>
      <c r="ID92">
        <v>14.923</v>
      </c>
      <c r="IE92">
        <v>0</v>
      </c>
      <c r="IF92">
        <v>0</v>
      </c>
      <c r="IG92">
        <v>0</v>
      </c>
      <c r="IH92">
        <v>0.76500000000000001</v>
      </c>
      <c r="II92">
        <v>84.984999999999999</v>
      </c>
      <c r="IJ92">
        <v>0</v>
      </c>
      <c r="IK92">
        <v>9.4770000000000003</v>
      </c>
      <c r="IL92">
        <v>5.0049999999999999</v>
      </c>
      <c r="IM92">
        <v>57.981000000000002</v>
      </c>
      <c r="IN92">
        <v>0</v>
      </c>
      <c r="IO92">
        <v>0</v>
      </c>
      <c r="IP92">
        <v>2.6150000000000002</v>
      </c>
      <c r="IQ92">
        <v>96.543999999999997</v>
      </c>
      <c r="IR92">
        <v>0</v>
      </c>
      <c r="IS92">
        <v>51.887999999999998</v>
      </c>
      <c r="IT92">
        <v>26.94</v>
      </c>
      <c r="IU92">
        <v>0</v>
      </c>
      <c r="IV92">
        <v>1.0509999999999999</v>
      </c>
      <c r="IW92">
        <v>18.777000000000001</v>
      </c>
      <c r="IX92">
        <v>20.157</v>
      </c>
      <c r="IY92">
        <v>12.628</v>
      </c>
      <c r="IZ92">
        <v>0</v>
      </c>
      <c r="JA92">
        <v>26.802</v>
      </c>
      <c r="JB92">
        <v>0</v>
      </c>
      <c r="JC92">
        <v>71.084999999999994</v>
      </c>
      <c r="JD92">
        <v>0</v>
      </c>
      <c r="JE92">
        <v>32.625999999999998</v>
      </c>
      <c r="JF92">
        <v>49.152000000000001</v>
      </c>
      <c r="JG92">
        <v>0</v>
      </c>
      <c r="JH92">
        <v>0.192</v>
      </c>
      <c r="JI92">
        <v>0</v>
      </c>
      <c r="JJ92">
        <v>30.062000000000001</v>
      </c>
      <c r="JK92">
        <v>47.889000000000003</v>
      </c>
      <c r="JL92">
        <v>0</v>
      </c>
      <c r="JM92">
        <v>3.7810000000000001</v>
      </c>
      <c r="JN92">
        <v>6.5179999999999998</v>
      </c>
      <c r="JO92">
        <v>83.600999999999999</v>
      </c>
      <c r="JP92">
        <v>0</v>
      </c>
      <c r="JQ92">
        <v>0</v>
      </c>
      <c r="JR92">
        <v>0</v>
      </c>
      <c r="JS92">
        <v>100</v>
      </c>
      <c r="JT92">
        <v>0</v>
      </c>
      <c r="JU92">
        <v>2.0880000000000001</v>
      </c>
      <c r="JV92">
        <v>94.052999999999997</v>
      </c>
      <c r="JW92">
        <v>2.423</v>
      </c>
      <c r="JX92">
        <v>1.861</v>
      </c>
      <c r="JY92">
        <v>52.488999999999997</v>
      </c>
      <c r="JZ92">
        <v>33.381</v>
      </c>
      <c r="KA92">
        <v>0</v>
      </c>
      <c r="KB92">
        <v>0</v>
      </c>
      <c r="KC92">
        <v>22.986999999999998</v>
      </c>
      <c r="KD92">
        <v>71.021000000000001</v>
      </c>
      <c r="KE92">
        <v>0</v>
      </c>
      <c r="KF92">
        <v>16.164999999999999</v>
      </c>
      <c r="KG92">
        <v>20.806000000000001</v>
      </c>
      <c r="KH92">
        <v>0</v>
      </c>
      <c r="KI92">
        <v>46.284999999999997</v>
      </c>
      <c r="KJ92">
        <v>0</v>
      </c>
      <c r="KK92">
        <v>34.878999999999998</v>
      </c>
      <c r="KL92">
        <v>50.252000000000002</v>
      </c>
      <c r="KM92">
        <v>0</v>
      </c>
      <c r="KN92">
        <v>21.809000000000001</v>
      </c>
      <c r="KO92">
        <v>1.591</v>
      </c>
      <c r="KP92">
        <v>0.218</v>
      </c>
      <c r="KQ92">
        <v>57.508000000000003</v>
      </c>
      <c r="KR92">
        <v>0</v>
      </c>
      <c r="KS92">
        <v>0</v>
      </c>
      <c r="KT92">
        <v>21.13</v>
      </c>
      <c r="KU92">
        <v>56.526000000000003</v>
      </c>
      <c r="KV92">
        <v>0</v>
      </c>
      <c r="KW92">
        <v>14.616</v>
      </c>
      <c r="KX92">
        <v>56.314999999999998</v>
      </c>
      <c r="KY92">
        <v>8.8829999999999991</v>
      </c>
      <c r="KZ92">
        <v>0</v>
      </c>
      <c r="LA92">
        <v>34.067999999999998</v>
      </c>
      <c r="LB92">
        <v>64.11</v>
      </c>
      <c r="LC92">
        <v>0</v>
      </c>
      <c r="LD92">
        <v>0</v>
      </c>
      <c r="LE92">
        <v>23.49</v>
      </c>
      <c r="LF92">
        <v>74.691999999999993</v>
      </c>
      <c r="LG92">
        <v>0</v>
      </c>
      <c r="LH92">
        <v>0</v>
      </c>
      <c r="LI92">
        <v>0</v>
      </c>
      <c r="LJ92">
        <v>2.2170000000000001</v>
      </c>
      <c r="LK92">
        <v>93.575999999999993</v>
      </c>
      <c r="LL92">
        <v>0</v>
      </c>
      <c r="LM92">
        <v>16.893000000000001</v>
      </c>
      <c r="LN92">
        <v>13.035</v>
      </c>
      <c r="LO92">
        <v>63.012999999999998</v>
      </c>
      <c r="LP92">
        <v>0</v>
      </c>
      <c r="LQ92">
        <v>4.1399999999999997</v>
      </c>
      <c r="LR92">
        <v>78.992999999999995</v>
      </c>
      <c r="LS92">
        <v>13.234999999999999</v>
      </c>
      <c r="LT92">
        <v>82.2</v>
      </c>
      <c r="LU92">
        <v>27.044</v>
      </c>
      <c r="LV92">
        <v>71.16</v>
      </c>
      <c r="LW92">
        <v>0</v>
      </c>
      <c r="LX92">
        <v>0</v>
      </c>
      <c r="LY92">
        <v>0</v>
      </c>
      <c r="LZ92">
        <v>56.006999999999998</v>
      </c>
      <c r="MA92">
        <v>31.847000000000001</v>
      </c>
      <c r="MB92">
        <v>0</v>
      </c>
      <c r="MC92">
        <v>0</v>
      </c>
      <c r="MD92">
        <v>34.567</v>
      </c>
      <c r="ME92">
        <v>49.311</v>
      </c>
      <c r="MF92">
        <v>0.222</v>
      </c>
      <c r="MG92">
        <v>0</v>
      </c>
      <c r="MH92">
        <v>49.798999999999999</v>
      </c>
      <c r="MI92">
        <v>45.936999999999998</v>
      </c>
      <c r="MJ92">
        <v>0</v>
      </c>
      <c r="MK92">
        <v>8.3520000000000003</v>
      </c>
      <c r="ML92">
        <v>0</v>
      </c>
      <c r="MM92">
        <v>62.966000000000001</v>
      </c>
      <c r="MN92">
        <v>20.756</v>
      </c>
      <c r="MO92">
        <v>0</v>
      </c>
      <c r="MP92">
        <v>0</v>
      </c>
      <c r="MQ92">
        <v>29.984999999999999</v>
      </c>
      <c r="MR92">
        <v>63.268999999999998</v>
      </c>
      <c r="MS92">
        <v>0</v>
      </c>
      <c r="MT92">
        <v>2.39</v>
      </c>
      <c r="MU92">
        <v>40.414999999999999</v>
      </c>
      <c r="MV92">
        <v>41.844000000000001</v>
      </c>
      <c r="MW92">
        <v>0</v>
      </c>
      <c r="MX92">
        <v>0</v>
      </c>
      <c r="MY92">
        <v>28.446000000000002</v>
      </c>
      <c r="MZ92">
        <v>66.747</v>
      </c>
      <c r="NA92">
        <v>0</v>
      </c>
      <c r="NB92">
        <v>21.524000000000001</v>
      </c>
      <c r="NC92">
        <v>66.512</v>
      </c>
      <c r="ND92">
        <v>0</v>
      </c>
      <c r="NE92">
        <v>0</v>
      </c>
      <c r="NF92">
        <v>7.8620000000000001</v>
      </c>
      <c r="NG92">
        <v>24.626000000000001</v>
      </c>
      <c r="NH92">
        <v>0</v>
      </c>
      <c r="NI92">
        <v>0</v>
      </c>
      <c r="NJ92">
        <v>74.073999999999998</v>
      </c>
      <c r="NK92">
        <v>17.454999999999998</v>
      </c>
      <c r="NL92">
        <v>3.5190000000000001</v>
      </c>
      <c r="NM92">
        <v>0</v>
      </c>
      <c r="NN92">
        <v>65.930000000000007</v>
      </c>
      <c r="NO92">
        <v>24.943000000000001</v>
      </c>
      <c r="NP92">
        <v>0</v>
      </c>
      <c r="NQ92">
        <v>0</v>
      </c>
      <c r="NR92">
        <v>9.5129999999999999</v>
      </c>
      <c r="NS92">
        <v>0</v>
      </c>
      <c r="NT92">
        <v>76.341999999999999</v>
      </c>
      <c r="NU92">
        <v>0</v>
      </c>
      <c r="NV92">
        <v>18.109000000000002</v>
      </c>
      <c r="NW92">
        <v>79.114000000000004</v>
      </c>
      <c r="NX92">
        <v>0</v>
      </c>
      <c r="NY92">
        <v>0</v>
      </c>
      <c r="NZ92">
        <v>20.53</v>
      </c>
      <c r="OA92">
        <v>55.404000000000003</v>
      </c>
      <c r="OB92">
        <v>0</v>
      </c>
      <c r="OC92">
        <v>0</v>
      </c>
      <c r="OD92">
        <v>4.8280000000000003</v>
      </c>
      <c r="OE92">
        <v>75.566000000000003</v>
      </c>
      <c r="OF92">
        <v>1.8620000000000001</v>
      </c>
      <c r="OG92">
        <v>0.30399999999999999</v>
      </c>
      <c r="OH92">
        <v>23.548999999999999</v>
      </c>
      <c r="OI92">
        <v>66.924999999999997</v>
      </c>
      <c r="OJ92">
        <v>1.6459999999999999</v>
      </c>
      <c r="OK92">
        <v>0</v>
      </c>
      <c r="OL92">
        <v>45.335999999999999</v>
      </c>
      <c r="OM92">
        <v>33.383000000000003</v>
      </c>
      <c r="ON92">
        <v>0</v>
      </c>
      <c r="OO92">
        <v>0</v>
      </c>
      <c r="OP92">
        <v>12.358000000000001</v>
      </c>
      <c r="OQ92">
        <v>60.357999999999997</v>
      </c>
      <c r="OR92">
        <v>0</v>
      </c>
      <c r="OS92">
        <v>0</v>
      </c>
      <c r="OT92">
        <v>0</v>
      </c>
      <c r="OU92">
        <v>10.757999999999999</v>
      </c>
      <c r="OV92">
        <v>73.566999999999993</v>
      </c>
      <c r="OW92">
        <v>0</v>
      </c>
      <c r="OX92">
        <v>16.422999999999998</v>
      </c>
      <c r="OY92">
        <v>9.3699999999999992</v>
      </c>
      <c r="OZ92">
        <v>54.225999999999999</v>
      </c>
      <c r="PA92">
        <v>0</v>
      </c>
      <c r="PB92">
        <v>38.954999999999998</v>
      </c>
      <c r="PC92">
        <v>37.375</v>
      </c>
      <c r="PD92">
        <v>0</v>
      </c>
      <c r="PE92">
        <v>0</v>
      </c>
      <c r="PF92">
        <v>0</v>
      </c>
      <c r="PG92">
        <v>36.206000000000003</v>
      </c>
      <c r="PH92">
        <v>51.655000000000001</v>
      </c>
      <c r="PI92">
        <v>0</v>
      </c>
      <c r="PJ92">
        <v>48.895000000000003</v>
      </c>
      <c r="PK92">
        <v>0</v>
      </c>
      <c r="PL92">
        <v>51.317999999999998</v>
      </c>
      <c r="PM92">
        <v>0</v>
      </c>
      <c r="PN92">
        <v>24.143999999999998</v>
      </c>
      <c r="PO92">
        <v>21.247</v>
      </c>
      <c r="PP92">
        <v>0</v>
      </c>
      <c r="PQ92">
        <v>11.499000000000001</v>
      </c>
      <c r="PR92">
        <v>0</v>
      </c>
      <c r="PS92">
        <v>18.306999999999999</v>
      </c>
      <c r="PT92">
        <v>51.390999999999998</v>
      </c>
      <c r="PU92">
        <v>0</v>
      </c>
      <c r="PV92">
        <v>33.253</v>
      </c>
      <c r="PW92">
        <v>29.898</v>
      </c>
      <c r="PX92">
        <v>0</v>
      </c>
      <c r="PY92">
        <v>0</v>
      </c>
      <c r="PZ92">
        <v>39.418999999999997</v>
      </c>
      <c r="QA92">
        <v>55.469000000000001</v>
      </c>
      <c r="QB92">
        <v>0</v>
      </c>
      <c r="QC92">
        <v>0</v>
      </c>
      <c r="QD92">
        <v>4.7510000000000003</v>
      </c>
      <c r="QE92">
        <v>94.141000000000005</v>
      </c>
      <c r="QF92">
        <v>0</v>
      </c>
      <c r="QG92">
        <v>0</v>
      </c>
      <c r="QH92">
        <v>37.069000000000003</v>
      </c>
      <c r="QI92">
        <v>21.58</v>
      </c>
      <c r="QJ92">
        <v>30.442</v>
      </c>
      <c r="QK92">
        <v>0</v>
      </c>
      <c r="QL92">
        <v>61.249000000000002</v>
      </c>
      <c r="QM92">
        <v>31.317</v>
      </c>
      <c r="QN92">
        <v>0</v>
      </c>
      <c r="QO92">
        <v>15.935</v>
      </c>
      <c r="QP92">
        <v>52.725999999999999</v>
      </c>
      <c r="QQ92">
        <v>0</v>
      </c>
      <c r="QR92">
        <v>6.9119999999999999</v>
      </c>
      <c r="QS92">
        <v>0</v>
      </c>
      <c r="QT92">
        <v>0</v>
      </c>
      <c r="QU92">
        <v>10.25</v>
      </c>
      <c r="QV92">
        <v>70.716999999999999</v>
      </c>
      <c r="QW92">
        <v>74.927000000000007</v>
      </c>
      <c r="QX92">
        <v>5.4059999999999997</v>
      </c>
      <c r="QY92">
        <v>0</v>
      </c>
      <c r="QZ92">
        <v>0.40500000000000003</v>
      </c>
      <c r="RA92">
        <v>0</v>
      </c>
      <c r="RB92">
        <v>0</v>
      </c>
      <c r="RC92">
        <v>0</v>
      </c>
      <c r="RD92">
        <v>92.603999999999999</v>
      </c>
      <c r="RE92">
        <v>0.53200000000000003</v>
      </c>
      <c r="RF92">
        <v>38.9</v>
      </c>
      <c r="RG92">
        <v>0</v>
      </c>
      <c r="RH92">
        <v>45.692999999999998</v>
      </c>
      <c r="RI92">
        <v>0.60499999999999998</v>
      </c>
      <c r="RJ92">
        <v>16.071000000000002</v>
      </c>
      <c r="RK92">
        <v>23.34</v>
      </c>
      <c r="RL92">
        <v>37.770000000000003</v>
      </c>
      <c r="RM92">
        <v>0</v>
      </c>
      <c r="RN92">
        <v>41.21</v>
      </c>
      <c r="RO92">
        <v>57.320999999999998</v>
      </c>
      <c r="RP92">
        <v>0</v>
      </c>
      <c r="RQ92">
        <v>0</v>
      </c>
      <c r="RR92">
        <v>26.63</v>
      </c>
      <c r="RS92">
        <v>51.131</v>
      </c>
      <c r="RT92">
        <v>0</v>
      </c>
      <c r="RU92">
        <v>0</v>
      </c>
      <c r="RV92">
        <v>30.582000000000001</v>
      </c>
      <c r="RW92">
        <v>60.817</v>
      </c>
      <c r="RX92">
        <v>0</v>
      </c>
      <c r="RY92">
        <v>0</v>
      </c>
      <c r="RZ92">
        <v>42.899000000000001</v>
      </c>
      <c r="SA92">
        <v>0</v>
      </c>
      <c r="SB92">
        <v>54.351999999999997</v>
      </c>
    </row>
    <row r="93" spans="1:496" x14ac:dyDescent="0.25">
      <c r="A93" s="1" t="s">
        <v>602</v>
      </c>
      <c r="B93">
        <v>342.78024486999999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367.13407373000001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363.45905002000001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</row>
    <row r="94" spans="1:496" x14ac:dyDescent="0.25">
      <c r="A94" s="1" t="s">
        <v>603</v>
      </c>
      <c r="B94">
        <v>70.275999999999996</v>
      </c>
      <c r="C94">
        <v>8.9649999999999999</v>
      </c>
      <c r="D94">
        <v>90.501999999999995</v>
      </c>
      <c r="E94">
        <v>0</v>
      </c>
      <c r="F94">
        <v>0</v>
      </c>
      <c r="G94">
        <v>16.803000000000001</v>
      </c>
      <c r="H94">
        <v>40.256999999999998</v>
      </c>
      <c r="I94">
        <v>1.2929999999999999</v>
      </c>
      <c r="J94">
        <v>0</v>
      </c>
      <c r="K94">
        <v>0</v>
      </c>
      <c r="L94">
        <v>39.475000000000001</v>
      </c>
      <c r="M94">
        <v>39.277000000000001</v>
      </c>
      <c r="N94">
        <v>0</v>
      </c>
      <c r="O94">
        <v>0</v>
      </c>
      <c r="P94">
        <v>49.289000000000001</v>
      </c>
      <c r="Q94">
        <v>10.506</v>
      </c>
      <c r="R94">
        <v>1.923</v>
      </c>
      <c r="S94">
        <v>31.687000000000001</v>
      </c>
      <c r="T94">
        <v>0</v>
      </c>
      <c r="U94">
        <v>0</v>
      </c>
      <c r="V94">
        <v>62.978000000000002</v>
      </c>
      <c r="W94">
        <v>0</v>
      </c>
      <c r="X94">
        <v>0</v>
      </c>
      <c r="Y94">
        <v>21.367999999999999</v>
      </c>
      <c r="Z94">
        <v>71.754999999999995</v>
      </c>
      <c r="AA94">
        <v>0.26400000000000001</v>
      </c>
      <c r="AB94">
        <v>37.834000000000003</v>
      </c>
      <c r="AC94">
        <v>56.095999999999997</v>
      </c>
      <c r="AD94">
        <v>0</v>
      </c>
      <c r="AE94">
        <v>2.8479999999999999</v>
      </c>
      <c r="AF94">
        <v>1.1719999999999999</v>
      </c>
      <c r="AG94">
        <v>47.505000000000003</v>
      </c>
      <c r="AH94">
        <v>33.829000000000001</v>
      </c>
      <c r="AI94">
        <v>0</v>
      </c>
      <c r="AJ94">
        <v>9.7449999999999992</v>
      </c>
      <c r="AK94">
        <v>59.445</v>
      </c>
      <c r="AL94">
        <v>0</v>
      </c>
      <c r="AM94">
        <v>0.86499999999999999</v>
      </c>
      <c r="AN94">
        <v>4.1760000000000002</v>
      </c>
      <c r="AO94">
        <v>24.35</v>
      </c>
      <c r="AP94">
        <v>0</v>
      </c>
      <c r="AQ94">
        <v>0</v>
      </c>
      <c r="AR94">
        <v>0</v>
      </c>
      <c r="AS94">
        <v>81.087999999999994</v>
      </c>
      <c r="AT94">
        <v>15.98</v>
      </c>
      <c r="AU94">
        <v>0</v>
      </c>
      <c r="AV94">
        <v>50.82</v>
      </c>
      <c r="AW94">
        <v>35.899000000000001</v>
      </c>
      <c r="AX94">
        <v>0</v>
      </c>
      <c r="AY94">
        <v>2.1219999999999999</v>
      </c>
      <c r="AZ94">
        <v>30.271999999999998</v>
      </c>
      <c r="BA94">
        <v>1.167</v>
      </c>
      <c r="BB94">
        <v>51.414000000000001</v>
      </c>
      <c r="BC94">
        <v>0</v>
      </c>
      <c r="BD94">
        <v>41.546999999999997</v>
      </c>
      <c r="BE94">
        <v>54.545000000000002</v>
      </c>
      <c r="BF94">
        <v>0</v>
      </c>
      <c r="BG94">
        <v>0</v>
      </c>
      <c r="BH94">
        <v>53.911000000000001</v>
      </c>
      <c r="BI94">
        <v>8.5519999999999996</v>
      </c>
      <c r="BJ94">
        <v>0</v>
      </c>
      <c r="BK94">
        <v>0.77200000000000002</v>
      </c>
      <c r="BL94">
        <v>2.8690000000000002</v>
      </c>
      <c r="BM94">
        <v>75.015000000000001</v>
      </c>
      <c r="BN94">
        <v>0</v>
      </c>
      <c r="BO94">
        <v>0</v>
      </c>
      <c r="BP94">
        <v>24.135000000000002</v>
      </c>
      <c r="BQ94">
        <v>72.394999999999996</v>
      </c>
      <c r="BR94">
        <v>2.3E-2</v>
      </c>
      <c r="BS94">
        <v>0</v>
      </c>
      <c r="BT94">
        <v>27.672999999999998</v>
      </c>
      <c r="BU94">
        <v>65.442999999999998</v>
      </c>
      <c r="BV94">
        <v>0</v>
      </c>
      <c r="BW94">
        <v>0</v>
      </c>
      <c r="BX94">
        <v>23.32</v>
      </c>
      <c r="BY94">
        <v>68.826999999999998</v>
      </c>
      <c r="BZ94">
        <v>0</v>
      </c>
      <c r="CA94">
        <v>0</v>
      </c>
      <c r="CB94">
        <v>0.40600000000000003</v>
      </c>
      <c r="CC94">
        <v>11.414999999999999</v>
      </c>
      <c r="CD94">
        <v>83.524000000000001</v>
      </c>
      <c r="CE94">
        <v>0</v>
      </c>
      <c r="CF94">
        <v>15.192</v>
      </c>
      <c r="CG94">
        <v>82.100999999999999</v>
      </c>
      <c r="CH94">
        <v>0</v>
      </c>
      <c r="CI94">
        <v>0</v>
      </c>
      <c r="CJ94">
        <v>3.4790000000000001</v>
      </c>
      <c r="CK94">
        <v>74.477000000000004</v>
      </c>
      <c r="CL94">
        <v>0</v>
      </c>
      <c r="CM94">
        <v>0</v>
      </c>
      <c r="CN94">
        <v>0</v>
      </c>
      <c r="CO94">
        <v>18.568999999999999</v>
      </c>
      <c r="CP94">
        <v>66.400000000000006</v>
      </c>
      <c r="CQ94">
        <v>0</v>
      </c>
      <c r="CR94">
        <v>16.577000000000002</v>
      </c>
      <c r="CS94">
        <v>0</v>
      </c>
      <c r="CT94">
        <v>83.388000000000005</v>
      </c>
      <c r="CU94">
        <v>0</v>
      </c>
      <c r="CV94">
        <v>3.492</v>
      </c>
      <c r="CW94">
        <v>72.826999999999998</v>
      </c>
      <c r="CX94">
        <v>0</v>
      </c>
      <c r="CY94">
        <v>0</v>
      </c>
      <c r="CZ94">
        <v>0</v>
      </c>
      <c r="DA94">
        <v>44.674999999999997</v>
      </c>
      <c r="DB94">
        <v>43.006999999999998</v>
      </c>
      <c r="DC94">
        <v>0</v>
      </c>
      <c r="DD94">
        <v>43.482999999999997</v>
      </c>
      <c r="DE94">
        <v>49.954000000000001</v>
      </c>
      <c r="DF94">
        <v>0</v>
      </c>
      <c r="DG94">
        <v>0</v>
      </c>
      <c r="DH94">
        <v>34.183</v>
      </c>
      <c r="DI94">
        <v>61.667000000000002</v>
      </c>
      <c r="DJ94">
        <v>0</v>
      </c>
      <c r="DK94">
        <v>0</v>
      </c>
      <c r="DL94">
        <v>31.736999999999998</v>
      </c>
      <c r="DM94">
        <v>0</v>
      </c>
      <c r="DN94">
        <v>65.891000000000005</v>
      </c>
      <c r="DO94">
        <v>0</v>
      </c>
      <c r="DP94">
        <v>27.242000000000001</v>
      </c>
      <c r="DQ94">
        <v>65.319000000000003</v>
      </c>
      <c r="DR94">
        <v>0.375</v>
      </c>
      <c r="DS94">
        <v>0</v>
      </c>
      <c r="DT94">
        <v>21.452000000000002</v>
      </c>
      <c r="DU94">
        <v>73.769000000000005</v>
      </c>
      <c r="DV94">
        <v>0</v>
      </c>
      <c r="DW94">
        <v>28.83</v>
      </c>
      <c r="DX94">
        <v>57.28</v>
      </c>
      <c r="DY94">
        <v>0</v>
      </c>
      <c r="DZ94">
        <v>1.8180000000000001</v>
      </c>
      <c r="EA94">
        <v>0</v>
      </c>
      <c r="EB94">
        <v>19.295000000000002</v>
      </c>
      <c r="EC94">
        <v>77.58</v>
      </c>
      <c r="ED94">
        <v>0</v>
      </c>
      <c r="EE94">
        <v>75.384</v>
      </c>
      <c r="EF94">
        <v>5.0940000000000003</v>
      </c>
      <c r="EG94">
        <v>0</v>
      </c>
      <c r="EH94">
        <v>1.5629999999999999</v>
      </c>
      <c r="EI94">
        <v>0</v>
      </c>
      <c r="EJ94">
        <v>0</v>
      </c>
      <c r="EK94">
        <v>0</v>
      </c>
      <c r="EL94">
        <v>99.771000000000001</v>
      </c>
      <c r="EM94">
        <v>0</v>
      </c>
      <c r="EN94">
        <v>28.042000000000002</v>
      </c>
      <c r="EO94">
        <v>0</v>
      </c>
      <c r="EP94">
        <v>66.081000000000003</v>
      </c>
      <c r="EQ94">
        <v>0</v>
      </c>
      <c r="ER94">
        <v>30.556000000000001</v>
      </c>
      <c r="ES94">
        <v>64.361999999999995</v>
      </c>
      <c r="ET94">
        <v>0</v>
      </c>
      <c r="EU94">
        <v>0</v>
      </c>
      <c r="EV94">
        <v>13.057</v>
      </c>
      <c r="EW94">
        <v>84.221999999999994</v>
      </c>
      <c r="EX94">
        <v>0</v>
      </c>
      <c r="EY94">
        <v>0</v>
      </c>
      <c r="EZ94">
        <v>43.131</v>
      </c>
      <c r="FA94">
        <v>53.067</v>
      </c>
      <c r="FB94">
        <v>0.53600000000000003</v>
      </c>
      <c r="FC94">
        <v>0</v>
      </c>
      <c r="FD94">
        <v>32.024000000000001</v>
      </c>
      <c r="FE94">
        <v>60.47</v>
      </c>
      <c r="FF94">
        <v>0</v>
      </c>
      <c r="FG94">
        <v>0</v>
      </c>
      <c r="FH94">
        <v>26.195</v>
      </c>
      <c r="FI94">
        <v>0</v>
      </c>
      <c r="FJ94">
        <v>71.888999999999996</v>
      </c>
      <c r="FK94">
        <v>74.650000000000006</v>
      </c>
      <c r="FL94">
        <v>1.0149999999999999</v>
      </c>
      <c r="FM94">
        <v>22.582000000000001</v>
      </c>
      <c r="FN94">
        <v>74.144000000000005</v>
      </c>
      <c r="FO94">
        <v>0</v>
      </c>
      <c r="FP94">
        <v>0</v>
      </c>
      <c r="FQ94">
        <v>43.503</v>
      </c>
      <c r="FR94">
        <v>43.854999999999997</v>
      </c>
      <c r="FS94">
        <v>0</v>
      </c>
      <c r="FT94">
        <v>0</v>
      </c>
      <c r="FU94">
        <v>4.1219999999999999</v>
      </c>
      <c r="FV94">
        <v>1.095</v>
      </c>
      <c r="FW94">
        <v>86.587000000000003</v>
      </c>
      <c r="FX94">
        <v>0</v>
      </c>
      <c r="FY94">
        <v>0</v>
      </c>
      <c r="FZ94">
        <v>1.7729999999999999</v>
      </c>
      <c r="GA94">
        <v>96.968000000000004</v>
      </c>
      <c r="GB94">
        <v>18.061</v>
      </c>
      <c r="GC94">
        <v>0</v>
      </c>
      <c r="GD94">
        <v>55.807000000000002</v>
      </c>
      <c r="GE94">
        <v>21.527000000000001</v>
      </c>
      <c r="GF94">
        <v>41.96</v>
      </c>
      <c r="GG94">
        <v>0</v>
      </c>
      <c r="GH94">
        <v>16.388000000000002</v>
      </c>
      <c r="GI94">
        <v>36.259</v>
      </c>
      <c r="GJ94">
        <v>0.21099999999999999</v>
      </c>
      <c r="GK94">
        <v>12.108000000000001</v>
      </c>
      <c r="GL94">
        <v>67.659000000000006</v>
      </c>
      <c r="GM94">
        <v>5.4349999999999996</v>
      </c>
      <c r="GN94">
        <v>0</v>
      </c>
      <c r="GO94">
        <v>67.974999999999994</v>
      </c>
      <c r="GP94">
        <v>5.9210000000000003</v>
      </c>
      <c r="GQ94">
        <v>21.774999999999999</v>
      </c>
      <c r="GR94">
        <v>0</v>
      </c>
      <c r="GS94">
        <v>21.026</v>
      </c>
      <c r="GT94">
        <v>65.540000000000006</v>
      </c>
      <c r="GU94">
        <v>0</v>
      </c>
      <c r="GV94">
        <v>0</v>
      </c>
      <c r="GW94">
        <v>12.221</v>
      </c>
      <c r="GX94">
        <v>16.954999999999998</v>
      </c>
      <c r="GY94">
        <v>0</v>
      </c>
      <c r="GZ94">
        <v>3.0750000000000002</v>
      </c>
      <c r="HA94">
        <v>0</v>
      </c>
      <c r="HB94">
        <v>61.924999999999997</v>
      </c>
      <c r="HC94">
        <v>34.042999999999999</v>
      </c>
      <c r="HD94">
        <v>2.5680000000000001</v>
      </c>
      <c r="HE94">
        <v>36.637999999999998</v>
      </c>
      <c r="HF94">
        <v>42.991</v>
      </c>
      <c r="HG94">
        <v>0</v>
      </c>
      <c r="HH94">
        <v>0</v>
      </c>
      <c r="HI94">
        <v>0.95199999999999996</v>
      </c>
      <c r="HJ94">
        <v>86.977000000000004</v>
      </c>
      <c r="HK94">
        <v>0.79600000000000004</v>
      </c>
      <c r="HL94">
        <v>0</v>
      </c>
      <c r="HM94">
        <v>0.46600000000000003</v>
      </c>
      <c r="HN94">
        <v>2.7570000000000001</v>
      </c>
      <c r="HO94">
        <v>95.63</v>
      </c>
      <c r="HP94">
        <v>0</v>
      </c>
      <c r="HQ94">
        <v>9.93</v>
      </c>
      <c r="HR94">
        <v>10.536</v>
      </c>
      <c r="HS94">
        <v>48.863999999999997</v>
      </c>
      <c r="HT94">
        <v>0</v>
      </c>
      <c r="HU94">
        <v>11.852</v>
      </c>
      <c r="HV94">
        <v>63.5</v>
      </c>
      <c r="HW94">
        <v>6.1369999999999996</v>
      </c>
      <c r="HX94">
        <v>0</v>
      </c>
      <c r="HY94">
        <v>8.6460000000000008</v>
      </c>
      <c r="HZ94">
        <v>16.704000000000001</v>
      </c>
      <c r="IA94">
        <v>71.614999999999995</v>
      </c>
      <c r="IB94">
        <v>0</v>
      </c>
      <c r="IC94">
        <v>28.709</v>
      </c>
      <c r="ID94">
        <v>14.923</v>
      </c>
      <c r="IE94">
        <v>0</v>
      </c>
      <c r="IF94">
        <v>0</v>
      </c>
      <c r="IG94">
        <v>0</v>
      </c>
      <c r="IH94">
        <v>0.76500000000000001</v>
      </c>
      <c r="II94">
        <v>84.984999999999999</v>
      </c>
      <c r="IJ94">
        <v>0</v>
      </c>
      <c r="IK94">
        <v>9.4770000000000003</v>
      </c>
      <c r="IL94">
        <v>5.0049999999999999</v>
      </c>
      <c r="IM94">
        <v>57.981000000000002</v>
      </c>
      <c r="IN94">
        <v>0</v>
      </c>
      <c r="IO94">
        <v>0</v>
      </c>
      <c r="IP94">
        <v>2.6150000000000002</v>
      </c>
      <c r="IQ94">
        <v>96.543999999999997</v>
      </c>
      <c r="IR94">
        <v>0</v>
      </c>
      <c r="IS94">
        <v>51.887999999999998</v>
      </c>
      <c r="IT94">
        <v>26.94</v>
      </c>
      <c r="IU94">
        <v>0</v>
      </c>
      <c r="IV94">
        <v>1.0509999999999999</v>
      </c>
      <c r="IW94">
        <v>18.777000000000001</v>
      </c>
      <c r="IX94">
        <v>20.157</v>
      </c>
      <c r="IY94">
        <v>12.628</v>
      </c>
      <c r="IZ94">
        <v>0</v>
      </c>
      <c r="JA94">
        <v>26.802</v>
      </c>
      <c r="JB94">
        <v>0</v>
      </c>
      <c r="JC94">
        <v>71.084999999999994</v>
      </c>
      <c r="JD94">
        <v>0</v>
      </c>
      <c r="JE94">
        <v>32.625999999999998</v>
      </c>
      <c r="JF94">
        <v>49.152000000000001</v>
      </c>
      <c r="JG94">
        <v>0</v>
      </c>
      <c r="JH94">
        <v>0.192</v>
      </c>
      <c r="JI94">
        <v>0</v>
      </c>
      <c r="JJ94">
        <v>30.062000000000001</v>
      </c>
      <c r="JK94">
        <v>47.889000000000003</v>
      </c>
      <c r="JL94">
        <v>0</v>
      </c>
      <c r="JM94">
        <v>3.7810000000000001</v>
      </c>
      <c r="JN94">
        <v>6.5179999999999998</v>
      </c>
      <c r="JO94">
        <v>83.600999999999999</v>
      </c>
      <c r="JP94">
        <v>0</v>
      </c>
      <c r="JQ94">
        <v>0</v>
      </c>
      <c r="JR94">
        <v>0</v>
      </c>
      <c r="JS94">
        <v>100</v>
      </c>
      <c r="JT94">
        <v>0</v>
      </c>
      <c r="JU94">
        <v>2.0880000000000001</v>
      </c>
      <c r="JV94">
        <v>94.052999999999997</v>
      </c>
      <c r="JW94">
        <v>2.423</v>
      </c>
      <c r="JX94">
        <v>1.861</v>
      </c>
      <c r="JY94">
        <v>52.488999999999997</v>
      </c>
      <c r="JZ94">
        <v>33.381</v>
      </c>
      <c r="KA94">
        <v>0</v>
      </c>
      <c r="KB94">
        <v>0</v>
      </c>
      <c r="KC94">
        <v>22.986999999999998</v>
      </c>
      <c r="KD94">
        <v>71.021000000000001</v>
      </c>
      <c r="KE94">
        <v>0</v>
      </c>
      <c r="KF94">
        <v>16.164999999999999</v>
      </c>
      <c r="KG94">
        <v>20.806000000000001</v>
      </c>
      <c r="KH94">
        <v>0</v>
      </c>
      <c r="KI94">
        <v>46.284999999999997</v>
      </c>
      <c r="KJ94">
        <v>0</v>
      </c>
      <c r="KK94">
        <v>34.878999999999998</v>
      </c>
      <c r="KL94">
        <v>50.252000000000002</v>
      </c>
      <c r="KM94">
        <v>0</v>
      </c>
      <c r="KN94">
        <v>21.809000000000001</v>
      </c>
      <c r="KO94">
        <v>1.591</v>
      </c>
      <c r="KP94">
        <v>0.218</v>
      </c>
      <c r="KQ94">
        <v>57.508000000000003</v>
      </c>
      <c r="KR94">
        <v>0</v>
      </c>
      <c r="KS94">
        <v>0</v>
      </c>
      <c r="KT94">
        <v>21.13</v>
      </c>
      <c r="KU94">
        <v>56.526000000000003</v>
      </c>
      <c r="KV94">
        <v>0</v>
      </c>
      <c r="KW94">
        <v>14.616</v>
      </c>
      <c r="KX94">
        <v>56.314999999999998</v>
      </c>
      <c r="KY94">
        <v>8.8829999999999991</v>
      </c>
      <c r="KZ94">
        <v>0</v>
      </c>
      <c r="LA94">
        <v>34.067999999999998</v>
      </c>
      <c r="LB94">
        <v>64.11</v>
      </c>
      <c r="LC94">
        <v>0</v>
      </c>
      <c r="LD94">
        <v>0</v>
      </c>
      <c r="LE94">
        <v>23.49</v>
      </c>
      <c r="LF94">
        <v>74.691999999999993</v>
      </c>
      <c r="LG94">
        <v>0</v>
      </c>
      <c r="LH94">
        <v>0</v>
      </c>
      <c r="LI94">
        <v>0</v>
      </c>
      <c r="LJ94">
        <v>2.2170000000000001</v>
      </c>
      <c r="LK94">
        <v>93.575999999999993</v>
      </c>
      <c r="LL94">
        <v>0</v>
      </c>
      <c r="LM94">
        <v>16.893000000000001</v>
      </c>
      <c r="LN94">
        <v>13.035</v>
      </c>
      <c r="LO94">
        <v>63.012999999999998</v>
      </c>
      <c r="LP94">
        <v>0</v>
      </c>
      <c r="LQ94">
        <v>4.1399999999999997</v>
      </c>
      <c r="LR94">
        <v>78.992999999999995</v>
      </c>
      <c r="LS94">
        <v>13.234999999999999</v>
      </c>
      <c r="LT94">
        <v>74.448999999999998</v>
      </c>
      <c r="LU94">
        <v>27.044</v>
      </c>
      <c r="LV94">
        <v>71.16</v>
      </c>
      <c r="LW94">
        <v>0</v>
      </c>
      <c r="LX94">
        <v>0</v>
      </c>
      <c r="LY94">
        <v>0</v>
      </c>
      <c r="LZ94">
        <v>56.006999999999998</v>
      </c>
      <c r="MA94">
        <v>31.847000000000001</v>
      </c>
      <c r="MB94">
        <v>0</v>
      </c>
      <c r="MC94">
        <v>0</v>
      </c>
      <c r="MD94">
        <v>34.567</v>
      </c>
      <c r="ME94">
        <v>49.311</v>
      </c>
      <c r="MF94">
        <v>0.222</v>
      </c>
      <c r="MG94">
        <v>0</v>
      </c>
      <c r="MH94">
        <v>49.798999999999999</v>
      </c>
      <c r="MI94">
        <v>45.936999999999998</v>
      </c>
      <c r="MJ94">
        <v>0</v>
      </c>
      <c r="MK94">
        <v>8.3520000000000003</v>
      </c>
      <c r="ML94">
        <v>0</v>
      </c>
      <c r="MM94">
        <v>62.966000000000001</v>
      </c>
      <c r="MN94">
        <v>20.756</v>
      </c>
      <c r="MO94">
        <v>0</v>
      </c>
      <c r="MP94">
        <v>0</v>
      </c>
      <c r="MQ94">
        <v>29.984999999999999</v>
      </c>
      <c r="MR94">
        <v>63.268999999999998</v>
      </c>
      <c r="MS94">
        <v>0</v>
      </c>
      <c r="MT94">
        <v>2.39</v>
      </c>
      <c r="MU94">
        <v>40.414999999999999</v>
      </c>
      <c r="MV94">
        <v>41.844000000000001</v>
      </c>
      <c r="MW94">
        <v>0</v>
      </c>
      <c r="MX94">
        <v>0</v>
      </c>
      <c r="MY94">
        <v>28.446000000000002</v>
      </c>
      <c r="MZ94">
        <v>66.747</v>
      </c>
      <c r="NA94">
        <v>0</v>
      </c>
      <c r="NB94">
        <v>21.524000000000001</v>
      </c>
      <c r="NC94">
        <v>66.512</v>
      </c>
      <c r="ND94">
        <v>0</v>
      </c>
      <c r="NE94">
        <v>0</v>
      </c>
      <c r="NF94">
        <v>7.8620000000000001</v>
      </c>
      <c r="NG94">
        <v>24.626000000000001</v>
      </c>
      <c r="NH94">
        <v>0</v>
      </c>
      <c r="NI94">
        <v>0</v>
      </c>
      <c r="NJ94">
        <v>74.073999999999998</v>
      </c>
      <c r="NK94">
        <v>17.454999999999998</v>
      </c>
      <c r="NL94">
        <v>3.5190000000000001</v>
      </c>
      <c r="NM94">
        <v>0</v>
      </c>
      <c r="NN94">
        <v>65.930000000000007</v>
      </c>
      <c r="NO94">
        <v>24.943000000000001</v>
      </c>
      <c r="NP94">
        <v>0</v>
      </c>
      <c r="NQ94">
        <v>0</v>
      </c>
      <c r="NR94">
        <v>9.5129999999999999</v>
      </c>
      <c r="NS94">
        <v>0</v>
      </c>
      <c r="NT94">
        <v>76.341999999999999</v>
      </c>
      <c r="NU94">
        <v>0</v>
      </c>
      <c r="NV94">
        <v>18.109000000000002</v>
      </c>
      <c r="NW94">
        <v>79.114000000000004</v>
      </c>
      <c r="NX94">
        <v>0</v>
      </c>
      <c r="NY94">
        <v>0</v>
      </c>
      <c r="NZ94">
        <v>20.53</v>
      </c>
      <c r="OA94">
        <v>55.404000000000003</v>
      </c>
      <c r="OB94">
        <v>0</v>
      </c>
      <c r="OC94">
        <v>0</v>
      </c>
      <c r="OD94">
        <v>4.8280000000000003</v>
      </c>
      <c r="OE94">
        <v>75.566000000000003</v>
      </c>
      <c r="OF94">
        <v>1.8620000000000001</v>
      </c>
      <c r="OG94">
        <v>0.30399999999999999</v>
      </c>
      <c r="OH94">
        <v>23.548999999999999</v>
      </c>
      <c r="OI94">
        <v>66.924999999999997</v>
      </c>
      <c r="OJ94">
        <v>1.6459999999999999</v>
      </c>
      <c r="OK94">
        <v>0</v>
      </c>
      <c r="OL94">
        <v>45.335999999999999</v>
      </c>
      <c r="OM94">
        <v>33.383000000000003</v>
      </c>
      <c r="ON94">
        <v>0</v>
      </c>
      <c r="OO94">
        <v>0</v>
      </c>
      <c r="OP94">
        <v>12.358000000000001</v>
      </c>
      <c r="OQ94">
        <v>60.357999999999997</v>
      </c>
      <c r="OR94">
        <v>0</v>
      </c>
      <c r="OS94">
        <v>0</v>
      </c>
      <c r="OT94">
        <v>0</v>
      </c>
      <c r="OU94">
        <v>10.757999999999999</v>
      </c>
      <c r="OV94">
        <v>73.566999999999993</v>
      </c>
      <c r="OW94">
        <v>0</v>
      </c>
      <c r="OX94">
        <v>16.422999999999998</v>
      </c>
      <c r="OY94">
        <v>9.3699999999999992</v>
      </c>
      <c r="OZ94">
        <v>54.225999999999999</v>
      </c>
      <c r="PA94">
        <v>0</v>
      </c>
      <c r="PB94">
        <v>38.954999999999998</v>
      </c>
      <c r="PC94">
        <v>37.375</v>
      </c>
      <c r="PD94">
        <v>0</v>
      </c>
      <c r="PE94">
        <v>0</v>
      </c>
      <c r="PF94">
        <v>0</v>
      </c>
      <c r="PG94">
        <v>36.206000000000003</v>
      </c>
      <c r="PH94">
        <v>51.655000000000001</v>
      </c>
      <c r="PI94">
        <v>0</v>
      </c>
      <c r="PJ94">
        <v>48.895000000000003</v>
      </c>
      <c r="PK94">
        <v>0</v>
      </c>
      <c r="PL94">
        <v>51.317999999999998</v>
      </c>
      <c r="PM94">
        <v>0</v>
      </c>
      <c r="PN94">
        <v>24.143999999999998</v>
      </c>
      <c r="PO94">
        <v>21.247</v>
      </c>
      <c r="PP94">
        <v>0</v>
      </c>
      <c r="PQ94">
        <v>11.499000000000001</v>
      </c>
      <c r="PR94">
        <v>0</v>
      </c>
      <c r="PS94">
        <v>18.306999999999999</v>
      </c>
      <c r="PT94">
        <v>51.390999999999998</v>
      </c>
      <c r="PU94">
        <v>0</v>
      </c>
      <c r="PV94">
        <v>33.253</v>
      </c>
      <c r="PW94">
        <v>29.898</v>
      </c>
      <c r="PX94">
        <v>0</v>
      </c>
      <c r="PY94">
        <v>0</v>
      </c>
      <c r="PZ94">
        <v>39.418999999999997</v>
      </c>
      <c r="QA94">
        <v>55.469000000000001</v>
      </c>
      <c r="QB94">
        <v>0</v>
      </c>
      <c r="QC94">
        <v>0</v>
      </c>
      <c r="QD94">
        <v>4.7510000000000003</v>
      </c>
      <c r="QE94">
        <v>94.141000000000005</v>
      </c>
      <c r="QF94">
        <v>0</v>
      </c>
      <c r="QG94">
        <v>0</v>
      </c>
      <c r="QH94">
        <v>37.069000000000003</v>
      </c>
      <c r="QI94">
        <v>21.58</v>
      </c>
      <c r="QJ94">
        <v>30.442</v>
      </c>
      <c r="QK94">
        <v>0</v>
      </c>
      <c r="QL94">
        <v>61.249000000000002</v>
      </c>
      <c r="QM94">
        <v>31.317</v>
      </c>
      <c r="QN94">
        <v>0</v>
      </c>
      <c r="QO94">
        <v>15.935</v>
      </c>
      <c r="QP94">
        <v>52.725999999999999</v>
      </c>
      <c r="QQ94">
        <v>0</v>
      </c>
      <c r="QR94">
        <v>6.9119999999999999</v>
      </c>
      <c r="QS94">
        <v>0</v>
      </c>
      <c r="QT94">
        <v>0</v>
      </c>
      <c r="QU94">
        <v>10.25</v>
      </c>
      <c r="QV94">
        <v>70.716999999999999</v>
      </c>
      <c r="QW94">
        <v>74.927000000000007</v>
      </c>
      <c r="QX94">
        <v>5.4059999999999997</v>
      </c>
      <c r="QY94">
        <v>0</v>
      </c>
      <c r="QZ94">
        <v>0.40500000000000003</v>
      </c>
      <c r="RA94">
        <v>0</v>
      </c>
      <c r="RB94">
        <v>0</v>
      </c>
      <c r="RC94">
        <v>0</v>
      </c>
      <c r="RD94">
        <v>92.603999999999999</v>
      </c>
      <c r="RE94">
        <v>0.53200000000000003</v>
      </c>
      <c r="RF94">
        <v>38.9</v>
      </c>
      <c r="RG94">
        <v>0</v>
      </c>
      <c r="RH94">
        <v>45.692999999999998</v>
      </c>
      <c r="RI94">
        <v>0.60499999999999998</v>
      </c>
      <c r="RJ94">
        <v>16.071000000000002</v>
      </c>
      <c r="RK94">
        <v>23.34</v>
      </c>
      <c r="RL94">
        <v>37.770000000000003</v>
      </c>
      <c r="RM94">
        <v>0</v>
      </c>
      <c r="RN94">
        <v>41.21</v>
      </c>
      <c r="RO94">
        <v>57.320999999999998</v>
      </c>
      <c r="RP94">
        <v>0</v>
      </c>
      <c r="RQ94">
        <v>0</v>
      </c>
      <c r="RR94">
        <v>26.63</v>
      </c>
      <c r="RS94">
        <v>51.131</v>
      </c>
      <c r="RT94">
        <v>0</v>
      </c>
      <c r="RU94">
        <v>0</v>
      </c>
      <c r="RV94">
        <v>30.582000000000001</v>
      </c>
      <c r="RW94">
        <v>60.817</v>
      </c>
      <c r="RX94">
        <v>0</v>
      </c>
      <c r="RY94">
        <v>0</v>
      </c>
      <c r="RZ94">
        <v>42.899000000000001</v>
      </c>
      <c r="SA94">
        <v>0</v>
      </c>
      <c r="SB94">
        <v>54.351999999999997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FE2F-D236-43C1-8390-A563D547B55C}">
  <sheetPr codeName="Sheet17">
    <tabColor rgb="FF7030A0"/>
  </sheetPr>
  <dimension ref="A1:SB94"/>
  <sheetViews>
    <sheetView workbookViewId="0">
      <selection activeCell="L34" sqref="L34"/>
    </sheetView>
  </sheetViews>
  <sheetFormatPr defaultRowHeight="15" x14ac:dyDescent="0.25"/>
  <cols>
    <col min="1" max="1" width="20.42578125" customWidth="1"/>
  </cols>
  <sheetData>
    <row r="1" spans="1:496" x14ac:dyDescent="0.25">
      <c r="A1" s="1" t="s">
        <v>2</v>
      </c>
      <c r="B1" t="s">
        <v>721</v>
      </c>
      <c r="C1" t="s">
        <v>722</v>
      </c>
      <c r="D1" t="s">
        <v>723</v>
      </c>
      <c r="E1" t="s">
        <v>724</v>
      </c>
      <c r="F1" t="s">
        <v>725</v>
      </c>
      <c r="G1" t="s">
        <v>726</v>
      </c>
      <c r="H1" t="s">
        <v>727</v>
      </c>
      <c r="I1" t="s">
        <v>728</v>
      </c>
      <c r="J1" t="s">
        <v>729</v>
      </c>
      <c r="K1" t="s">
        <v>730</v>
      </c>
      <c r="L1" t="s">
        <v>731</v>
      </c>
      <c r="M1" t="s">
        <v>732</v>
      </c>
      <c r="N1" t="s">
        <v>733</v>
      </c>
      <c r="O1" t="s">
        <v>734</v>
      </c>
      <c r="P1" t="s">
        <v>735</v>
      </c>
      <c r="Q1" t="s">
        <v>736</v>
      </c>
      <c r="R1" t="s">
        <v>737</v>
      </c>
      <c r="S1" t="s">
        <v>738</v>
      </c>
      <c r="T1" t="s">
        <v>739</v>
      </c>
      <c r="U1" t="s">
        <v>740</v>
      </c>
      <c r="V1" t="s">
        <v>741</v>
      </c>
      <c r="W1" t="s">
        <v>742</v>
      </c>
      <c r="X1" t="s">
        <v>743</v>
      </c>
      <c r="Y1" t="s">
        <v>744</v>
      </c>
      <c r="Z1" t="s">
        <v>745</v>
      </c>
      <c r="AA1" t="s">
        <v>746</v>
      </c>
      <c r="AB1" t="s">
        <v>747</v>
      </c>
      <c r="AC1" t="s">
        <v>748</v>
      </c>
      <c r="AD1" t="s">
        <v>749</v>
      </c>
      <c r="AE1" t="s">
        <v>750</v>
      </c>
      <c r="AF1" t="s">
        <v>751</v>
      </c>
      <c r="AG1" t="s">
        <v>752</v>
      </c>
      <c r="AH1" t="s">
        <v>753</v>
      </c>
      <c r="AI1" t="s">
        <v>754</v>
      </c>
      <c r="AJ1" t="s">
        <v>755</v>
      </c>
      <c r="AK1" t="s">
        <v>756</v>
      </c>
      <c r="AL1" t="s">
        <v>757</v>
      </c>
      <c r="AM1" t="s">
        <v>758</v>
      </c>
      <c r="AN1" t="s">
        <v>759</v>
      </c>
      <c r="AO1" t="s">
        <v>760</v>
      </c>
      <c r="AP1" t="s">
        <v>761</v>
      </c>
      <c r="AQ1" t="s">
        <v>762</v>
      </c>
      <c r="AR1" t="s">
        <v>763</v>
      </c>
      <c r="AS1" t="s">
        <v>764</v>
      </c>
      <c r="AT1" t="s">
        <v>765</v>
      </c>
      <c r="AU1" t="s">
        <v>766</v>
      </c>
      <c r="AV1" t="s">
        <v>767</v>
      </c>
      <c r="AW1" t="s">
        <v>768</v>
      </c>
      <c r="AX1" t="s">
        <v>769</v>
      </c>
      <c r="AY1" t="s">
        <v>770</v>
      </c>
      <c r="AZ1" t="s">
        <v>771</v>
      </c>
      <c r="BA1" t="s">
        <v>772</v>
      </c>
      <c r="BB1" t="s">
        <v>773</v>
      </c>
      <c r="BC1" t="s">
        <v>774</v>
      </c>
      <c r="BD1" t="s">
        <v>775</v>
      </c>
      <c r="BE1" t="s">
        <v>776</v>
      </c>
      <c r="BF1" t="s">
        <v>777</v>
      </c>
      <c r="BG1" t="s">
        <v>778</v>
      </c>
      <c r="BH1" t="s">
        <v>779</v>
      </c>
      <c r="BI1" t="s">
        <v>780</v>
      </c>
      <c r="BJ1" t="s">
        <v>781</v>
      </c>
      <c r="BK1" t="s">
        <v>782</v>
      </c>
      <c r="BL1" t="s">
        <v>783</v>
      </c>
      <c r="BM1" t="s">
        <v>784</v>
      </c>
      <c r="BN1" t="s">
        <v>785</v>
      </c>
      <c r="BO1" t="s">
        <v>786</v>
      </c>
      <c r="BP1" t="s">
        <v>787</v>
      </c>
      <c r="BQ1" t="s">
        <v>788</v>
      </c>
      <c r="BR1" t="s">
        <v>789</v>
      </c>
      <c r="BS1" t="s">
        <v>790</v>
      </c>
      <c r="BT1" t="s">
        <v>791</v>
      </c>
      <c r="BU1" t="s">
        <v>792</v>
      </c>
      <c r="BV1" t="s">
        <v>793</v>
      </c>
      <c r="BW1" t="s">
        <v>794</v>
      </c>
      <c r="BX1" t="s">
        <v>795</v>
      </c>
      <c r="BY1" t="s">
        <v>796</v>
      </c>
      <c r="BZ1" t="s">
        <v>797</v>
      </c>
      <c r="CA1" t="s">
        <v>798</v>
      </c>
      <c r="CB1" t="s">
        <v>799</v>
      </c>
      <c r="CC1" t="s">
        <v>800</v>
      </c>
      <c r="CD1" t="s">
        <v>801</v>
      </c>
      <c r="CE1" t="s">
        <v>802</v>
      </c>
      <c r="CF1" t="s">
        <v>803</v>
      </c>
      <c r="CG1" t="s">
        <v>804</v>
      </c>
      <c r="CH1" t="s">
        <v>805</v>
      </c>
      <c r="CI1" t="s">
        <v>806</v>
      </c>
      <c r="CJ1" t="s">
        <v>807</v>
      </c>
      <c r="CK1" t="s">
        <v>808</v>
      </c>
      <c r="CL1" t="s">
        <v>809</v>
      </c>
      <c r="CM1" t="s">
        <v>810</v>
      </c>
      <c r="CN1" t="s">
        <v>811</v>
      </c>
      <c r="CO1" t="s">
        <v>812</v>
      </c>
      <c r="CP1" t="s">
        <v>813</v>
      </c>
      <c r="CQ1" t="s">
        <v>814</v>
      </c>
      <c r="CR1" t="s">
        <v>815</v>
      </c>
      <c r="CS1" t="s">
        <v>816</v>
      </c>
      <c r="CT1" t="s">
        <v>817</v>
      </c>
      <c r="CU1" t="s">
        <v>818</v>
      </c>
      <c r="CV1" t="s">
        <v>819</v>
      </c>
      <c r="CW1" t="s">
        <v>820</v>
      </c>
      <c r="CX1" t="s">
        <v>821</v>
      </c>
      <c r="CY1" t="s">
        <v>822</v>
      </c>
      <c r="CZ1" t="s">
        <v>823</v>
      </c>
      <c r="DA1" t="s">
        <v>824</v>
      </c>
      <c r="DB1" t="s">
        <v>825</v>
      </c>
      <c r="DC1" t="s">
        <v>826</v>
      </c>
      <c r="DD1" t="s">
        <v>827</v>
      </c>
      <c r="DE1" t="s">
        <v>828</v>
      </c>
      <c r="DF1" t="s">
        <v>829</v>
      </c>
      <c r="DG1" t="s">
        <v>830</v>
      </c>
      <c r="DH1" t="s">
        <v>831</v>
      </c>
      <c r="DI1" t="s">
        <v>832</v>
      </c>
      <c r="DJ1" t="s">
        <v>833</v>
      </c>
      <c r="DK1" t="s">
        <v>834</v>
      </c>
      <c r="DL1" t="s">
        <v>835</v>
      </c>
      <c r="DM1" t="s">
        <v>836</v>
      </c>
      <c r="DN1" t="s">
        <v>837</v>
      </c>
      <c r="DO1" t="s">
        <v>838</v>
      </c>
      <c r="DP1" t="s">
        <v>839</v>
      </c>
      <c r="DQ1" t="s">
        <v>840</v>
      </c>
      <c r="DR1" t="s">
        <v>841</v>
      </c>
      <c r="DS1" t="s">
        <v>842</v>
      </c>
      <c r="DT1" t="s">
        <v>843</v>
      </c>
      <c r="DU1" t="s">
        <v>844</v>
      </c>
      <c r="DV1" t="s">
        <v>845</v>
      </c>
      <c r="DW1" t="s">
        <v>846</v>
      </c>
      <c r="DX1" t="s">
        <v>847</v>
      </c>
      <c r="DY1" t="s">
        <v>848</v>
      </c>
      <c r="DZ1" t="s">
        <v>849</v>
      </c>
      <c r="EA1" t="s">
        <v>850</v>
      </c>
      <c r="EB1" t="s">
        <v>851</v>
      </c>
      <c r="EC1" t="s">
        <v>852</v>
      </c>
      <c r="ED1" t="s">
        <v>853</v>
      </c>
      <c r="EE1" t="s">
        <v>854</v>
      </c>
      <c r="EF1" t="s">
        <v>855</v>
      </c>
      <c r="EG1" t="s">
        <v>856</v>
      </c>
      <c r="EH1" t="s">
        <v>857</v>
      </c>
      <c r="EI1" t="s">
        <v>858</v>
      </c>
      <c r="EJ1" t="s">
        <v>859</v>
      </c>
      <c r="EK1" t="s">
        <v>860</v>
      </c>
      <c r="EL1" t="s">
        <v>861</v>
      </c>
      <c r="EM1" t="s">
        <v>862</v>
      </c>
      <c r="EN1" t="s">
        <v>863</v>
      </c>
      <c r="EO1" t="s">
        <v>864</v>
      </c>
      <c r="EP1" t="s">
        <v>865</v>
      </c>
      <c r="EQ1" t="s">
        <v>866</v>
      </c>
      <c r="ER1" t="s">
        <v>867</v>
      </c>
      <c r="ES1" t="s">
        <v>868</v>
      </c>
      <c r="ET1" t="s">
        <v>869</v>
      </c>
      <c r="EU1" t="s">
        <v>870</v>
      </c>
      <c r="EV1" t="s">
        <v>871</v>
      </c>
      <c r="EW1" t="s">
        <v>872</v>
      </c>
      <c r="EX1" t="s">
        <v>873</v>
      </c>
      <c r="EY1" t="s">
        <v>874</v>
      </c>
      <c r="EZ1" t="s">
        <v>875</v>
      </c>
      <c r="FA1" t="s">
        <v>876</v>
      </c>
      <c r="FB1" t="s">
        <v>877</v>
      </c>
      <c r="FC1" t="s">
        <v>878</v>
      </c>
      <c r="FD1" t="s">
        <v>879</v>
      </c>
      <c r="FE1" t="s">
        <v>880</v>
      </c>
      <c r="FF1" t="s">
        <v>881</v>
      </c>
      <c r="FG1" t="s">
        <v>882</v>
      </c>
      <c r="FH1" t="s">
        <v>883</v>
      </c>
      <c r="FI1" t="s">
        <v>884</v>
      </c>
      <c r="FJ1" t="s">
        <v>885</v>
      </c>
      <c r="FK1" t="s">
        <v>886</v>
      </c>
      <c r="FL1" t="s">
        <v>887</v>
      </c>
      <c r="FM1" t="s">
        <v>888</v>
      </c>
      <c r="FN1" t="s">
        <v>889</v>
      </c>
      <c r="FO1" t="s">
        <v>890</v>
      </c>
      <c r="FP1" t="s">
        <v>891</v>
      </c>
      <c r="FQ1" t="s">
        <v>892</v>
      </c>
      <c r="FR1" t="s">
        <v>893</v>
      </c>
      <c r="FS1" t="s">
        <v>894</v>
      </c>
      <c r="FT1" t="s">
        <v>895</v>
      </c>
      <c r="FU1" t="s">
        <v>896</v>
      </c>
      <c r="FV1" t="s">
        <v>897</v>
      </c>
      <c r="FW1" t="s">
        <v>898</v>
      </c>
      <c r="FX1" t="s">
        <v>899</v>
      </c>
      <c r="FY1" t="s">
        <v>900</v>
      </c>
      <c r="FZ1" t="s">
        <v>901</v>
      </c>
      <c r="GA1" t="s">
        <v>902</v>
      </c>
      <c r="GB1" t="s">
        <v>903</v>
      </c>
      <c r="GC1" t="s">
        <v>904</v>
      </c>
      <c r="GD1" t="s">
        <v>905</v>
      </c>
      <c r="GE1" t="s">
        <v>906</v>
      </c>
      <c r="GF1" t="s">
        <v>907</v>
      </c>
      <c r="GG1" t="s">
        <v>908</v>
      </c>
      <c r="GH1" t="s">
        <v>909</v>
      </c>
      <c r="GI1" t="s">
        <v>910</v>
      </c>
      <c r="GJ1" t="s">
        <v>911</v>
      </c>
      <c r="GK1" t="s">
        <v>912</v>
      </c>
      <c r="GL1" t="s">
        <v>913</v>
      </c>
      <c r="GM1" t="s">
        <v>914</v>
      </c>
      <c r="GN1" t="s">
        <v>915</v>
      </c>
      <c r="GO1" t="s">
        <v>916</v>
      </c>
      <c r="GP1" t="s">
        <v>917</v>
      </c>
      <c r="GQ1" t="s">
        <v>918</v>
      </c>
      <c r="GR1" t="s">
        <v>919</v>
      </c>
      <c r="GS1" t="s">
        <v>920</v>
      </c>
      <c r="GT1" t="s">
        <v>921</v>
      </c>
      <c r="GU1" t="s">
        <v>922</v>
      </c>
      <c r="GV1" t="s">
        <v>923</v>
      </c>
      <c r="GW1" t="s">
        <v>924</v>
      </c>
      <c r="GX1" t="s">
        <v>925</v>
      </c>
      <c r="GY1" t="s">
        <v>926</v>
      </c>
      <c r="GZ1" t="s">
        <v>927</v>
      </c>
      <c r="HA1" t="s">
        <v>928</v>
      </c>
      <c r="HB1" t="s">
        <v>929</v>
      </c>
      <c r="HC1" t="s">
        <v>930</v>
      </c>
      <c r="HD1" t="s">
        <v>931</v>
      </c>
      <c r="HE1" t="s">
        <v>932</v>
      </c>
      <c r="HF1" t="s">
        <v>933</v>
      </c>
      <c r="HG1" t="s">
        <v>934</v>
      </c>
      <c r="HH1" t="s">
        <v>935</v>
      </c>
      <c r="HI1" t="s">
        <v>936</v>
      </c>
      <c r="HJ1" t="s">
        <v>937</v>
      </c>
      <c r="HK1" t="s">
        <v>938</v>
      </c>
      <c r="HL1" t="s">
        <v>939</v>
      </c>
      <c r="HM1" t="s">
        <v>940</v>
      </c>
      <c r="HN1" t="s">
        <v>941</v>
      </c>
      <c r="HO1" t="s">
        <v>942</v>
      </c>
      <c r="HP1" t="s">
        <v>943</v>
      </c>
      <c r="HQ1" t="s">
        <v>944</v>
      </c>
      <c r="HR1" t="s">
        <v>945</v>
      </c>
      <c r="HS1" t="s">
        <v>946</v>
      </c>
      <c r="HT1" t="s">
        <v>947</v>
      </c>
      <c r="HU1" t="s">
        <v>948</v>
      </c>
      <c r="HV1" t="s">
        <v>949</v>
      </c>
      <c r="HW1" t="s">
        <v>950</v>
      </c>
      <c r="HX1" t="s">
        <v>951</v>
      </c>
      <c r="HY1" t="s">
        <v>952</v>
      </c>
      <c r="HZ1" t="s">
        <v>953</v>
      </c>
      <c r="IA1" t="s">
        <v>954</v>
      </c>
      <c r="IB1" t="s">
        <v>955</v>
      </c>
      <c r="IC1" t="s">
        <v>956</v>
      </c>
      <c r="ID1" t="s">
        <v>957</v>
      </c>
      <c r="IE1" t="s">
        <v>958</v>
      </c>
      <c r="IF1" t="s">
        <v>959</v>
      </c>
      <c r="IG1" t="s">
        <v>960</v>
      </c>
      <c r="IH1" t="s">
        <v>961</v>
      </c>
      <c r="II1" t="s">
        <v>962</v>
      </c>
      <c r="IJ1" t="s">
        <v>963</v>
      </c>
      <c r="IK1" t="s">
        <v>964</v>
      </c>
      <c r="IL1" t="s">
        <v>965</v>
      </c>
      <c r="IM1" t="s">
        <v>966</v>
      </c>
      <c r="IN1" t="s">
        <v>967</v>
      </c>
      <c r="IO1" t="s">
        <v>968</v>
      </c>
      <c r="IP1" t="s">
        <v>969</v>
      </c>
      <c r="IQ1" t="s">
        <v>970</v>
      </c>
      <c r="IR1" t="s">
        <v>971</v>
      </c>
      <c r="IS1" t="s">
        <v>972</v>
      </c>
      <c r="IT1" t="s">
        <v>973</v>
      </c>
      <c r="IU1" t="s">
        <v>974</v>
      </c>
      <c r="IV1" t="s">
        <v>975</v>
      </c>
      <c r="IW1" t="s">
        <v>976</v>
      </c>
      <c r="IX1" t="s">
        <v>977</v>
      </c>
      <c r="IY1" t="s">
        <v>978</v>
      </c>
      <c r="IZ1" t="s">
        <v>979</v>
      </c>
      <c r="JA1" t="s">
        <v>980</v>
      </c>
      <c r="JB1" t="s">
        <v>981</v>
      </c>
      <c r="JC1" t="s">
        <v>982</v>
      </c>
      <c r="JD1" t="s">
        <v>983</v>
      </c>
      <c r="JE1" t="s">
        <v>984</v>
      </c>
      <c r="JF1" t="s">
        <v>985</v>
      </c>
      <c r="JG1" t="s">
        <v>986</v>
      </c>
      <c r="JH1" t="s">
        <v>987</v>
      </c>
      <c r="JI1" t="s">
        <v>988</v>
      </c>
      <c r="JJ1" t="s">
        <v>989</v>
      </c>
      <c r="JK1" t="s">
        <v>990</v>
      </c>
      <c r="JL1" t="s">
        <v>991</v>
      </c>
      <c r="JM1" t="s">
        <v>992</v>
      </c>
      <c r="JN1" t="s">
        <v>993</v>
      </c>
      <c r="JO1" t="s">
        <v>994</v>
      </c>
      <c r="JP1" t="s">
        <v>995</v>
      </c>
      <c r="JQ1" t="s">
        <v>996</v>
      </c>
      <c r="JR1" t="s">
        <v>997</v>
      </c>
      <c r="JS1" t="s">
        <v>998</v>
      </c>
      <c r="JT1" t="s">
        <v>999</v>
      </c>
      <c r="JU1" t="s">
        <v>1000</v>
      </c>
      <c r="JV1" t="s">
        <v>1001</v>
      </c>
      <c r="JW1" t="s">
        <v>1002</v>
      </c>
      <c r="JX1" t="s">
        <v>1003</v>
      </c>
      <c r="JY1" t="s">
        <v>1004</v>
      </c>
      <c r="JZ1" t="s">
        <v>1005</v>
      </c>
      <c r="KA1" t="s">
        <v>1006</v>
      </c>
      <c r="KB1" t="s">
        <v>1007</v>
      </c>
      <c r="KC1" t="s">
        <v>1008</v>
      </c>
      <c r="KD1" t="s">
        <v>1009</v>
      </c>
      <c r="KE1" t="s">
        <v>1010</v>
      </c>
      <c r="KF1" t="s">
        <v>1011</v>
      </c>
      <c r="KG1" t="s">
        <v>1012</v>
      </c>
      <c r="KH1" t="s">
        <v>1013</v>
      </c>
      <c r="KI1" t="s">
        <v>1014</v>
      </c>
      <c r="KJ1" t="s">
        <v>1015</v>
      </c>
      <c r="KK1" t="s">
        <v>1016</v>
      </c>
      <c r="KL1" t="s">
        <v>1017</v>
      </c>
      <c r="KM1" t="s">
        <v>1018</v>
      </c>
      <c r="KN1" t="s">
        <v>1019</v>
      </c>
      <c r="KO1" t="s">
        <v>1020</v>
      </c>
      <c r="KP1" t="s">
        <v>1021</v>
      </c>
      <c r="KQ1" t="s">
        <v>1022</v>
      </c>
      <c r="KR1" t="s">
        <v>1023</v>
      </c>
      <c r="KS1" t="s">
        <v>1024</v>
      </c>
      <c r="KT1" t="s">
        <v>1025</v>
      </c>
      <c r="KU1" t="s">
        <v>1026</v>
      </c>
      <c r="KV1" t="s">
        <v>1027</v>
      </c>
      <c r="KW1" t="s">
        <v>1028</v>
      </c>
      <c r="KX1" t="s">
        <v>1029</v>
      </c>
      <c r="KY1" t="s">
        <v>1030</v>
      </c>
      <c r="KZ1" t="s">
        <v>1031</v>
      </c>
      <c r="LA1" t="s">
        <v>1032</v>
      </c>
      <c r="LB1" t="s">
        <v>1033</v>
      </c>
      <c r="LC1" t="s">
        <v>1034</v>
      </c>
      <c r="LD1" t="s">
        <v>1035</v>
      </c>
      <c r="LE1" t="s">
        <v>1036</v>
      </c>
      <c r="LF1" t="s">
        <v>1037</v>
      </c>
      <c r="LG1" t="s">
        <v>1038</v>
      </c>
      <c r="LH1" t="s">
        <v>1039</v>
      </c>
      <c r="LI1" t="s">
        <v>1040</v>
      </c>
      <c r="LJ1" t="s">
        <v>1041</v>
      </c>
      <c r="LK1" t="s">
        <v>1042</v>
      </c>
      <c r="LL1" t="s">
        <v>1043</v>
      </c>
      <c r="LM1" t="s">
        <v>1044</v>
      </c>
      <c r="LN1" t="s">
        <v>1045</v>
      </c>
      <c r="LO1" t="s">
        <v>1046</v>
      </c>
      <c r="LP1" t="s">
        <v>1047</v>
      </c>
      <c r="LQ1" t="s">
        <v>1048</v>
      </c>
      <c r="LR1" t="s">
        <v>1049</v>
      </c>
      <c r="LS1" t="s">
        <v>1050</v>
      </c>
      <c r="LT1" t="s">
        <v>1051</v>
      </c>
      <c r="LU1" t="s">
        <v>1052</v>
      </c>
      <c r="LV1" t="s">
        <v>1053</v>
      </c>
      <c r="LW1" t="s">
        <v>1054</v>
      </c>
      <c r="LX1" t="s">
        <v>1055</v>
      </c>
      <c r="LY1" t="s">
        <v>1056</v>
      </c>
      <c r="LZ1" t="s">
        <v>1057</v>
      </c>
      <c r="MA1" t="s">
        <v>1058</v>
      </c>
      <c r="MB1" t="s">
        <v>1059</v>
      </c>
      <c r="MC1" t="s">
        <v>1060</v>
      </c>
      <c r="MD1" t="s">
        <v>1061</v>
      </c>
      <c r="ME1" t="s">
        <v>1062</v>
      </c>
      <c r="MF1" t="s">
        <v>1063</v>
      </c>
      <c r="MG1" t="s">
        <v>1064</v>
      </c>
      <c r="MH1" t="s">
        <v>1065</v>
      </c>
      <c r="MI1" t="s">
        <v>1066</v>
      </c>
      <c r="MJ1" t="s">
        <v>1067</v>
      </c>
      <c r="MK1" t="s">
        <v>1068</v>
      </c>
      <c r="ML1" t="s">
        <v>1069</v>
      </c>
      <c r="MM1" t="s">
        <v>1070</v>
      </c>
      <c r="MN1" t="s">
        <v>1071</v>
      </c>
      <c r="MO1" t="s">
        <v>1072</v>
      </c>
      <c r="MP1" t="s">
        <v>1073</v>
      </c>
      <c r="MQ1" t="s">
        <v>1074</v>
      </c>
      <c r="MR1" t="s">
        <v>1075</v>
      </c>
      <c r="MS1" t="s">
        <v>1076</v>
      </c>
      <c r="MT1" t="s">
        <v>1077</v>
      </c>
      <c r="MU1" t="s">
        <v>1078</v>
      </c>
      <c r="MV1" t="s">
        <v>1079</v>
      </c>
      <c r="MW1" t="s">
        <v>1080</v>
      </c>
      <c r="MX1" t="s">
        <v>1081</v>
      </c>
      <c r="MY1" t="s">
        <v>1082</v>
      </c>
      <c r="MZ1" t="s">
        <v>1083</v>
      </c>
      <c r="NA1" t="s">
        <v>1084</v>
      </c>
      <c r="NB1" t="s">
        <v>1085</v>
      </c>
      <c r="NC1" t="s">
        <v>1086</v>
      </c>
      <c r="ND1" t="s">
        <v>1087</v>
      </c>
      <c r="NE1" t="s">
        <v>1088</v>
      </c>
      <c r="NF1" t="s">
        <v>1089</v>
      </c>
      <c r="NG1" t="s">
        <v>1090</v>
      </c>
      <c r="NH1" t="s">
        <v>1091</v>
      </c>
      <c r="NI1" t="s">
        <v>1092</v>
      </c>
      <c r="NJ1" t="s">
        <v>1093</v>
      </c>
      <c r="NK1" t="s">
        <v>1094</v>
      </c>
      <c r="NL1" t="s">
        <v>1095</v>
      </c>
      <c r="NM1" t="s">
        <v>1096</v>
      </c>
      <c r="NN1" t="s">
        <v>1097</v>
      </c>
      <c r="NO1" t="s">
        <v>1098</v>
      </c>
      <c r="NP1" t="s">
        <v>1099</v>
      </c>
      <c r="NQ1" t="s">
        <v>1100</v>
      </c>
      <c r="NR1" t="s">
        <v>1101</v>
      </c>
      <c r="NS1" t="s">
        <v>1102</v>
      </c>
      <c r="NT1" t="s">
        <v>1103</v>
      </c>
      <c r="NU1" t="s">
        <v>1104</v>
      </c>
      <c r="NV1" t="s">
        <v>1105</v>
      </c>
      <c r="NW1" t="s">
        <v>1106</v>
      </c>
      <c r="NX1" t="s">
        <v>1107</v>
      </c>
      <c r="NY1" t="s">
        <v>1108</v>
      </c>
      <c r="NZ1" t="s">
        <v>1109</v>
      </c>
      <c r="OA1" t="s">
        <v>1110</v>
      </c>
      <c r="OB1" t="s">
        <v>1111</v>
      </c>
      <c r="OC1" t="s">
        <v>1112</v>
      </c>
      <c r="OD1" t="s">
        <v>1113</v>
      </c>
      <c r="OE1" t="s">
        <v>1114</v>
      </c>
      <c r="OF1" t="s">
        <v>1115</v>
      </c>
      <c r="OG1" t="s">
        <v>1116</v>
      </c>
      <c r="OH1" t="s">
        <v>1117</v>
      </c>
      <c r="OI1" t="s">
        <v>1118</v>
      </c>
      <c r="OJ1" t="s">
        <v>1119</v>
      </c>
      <c r="OK1" t="s">
        <v>1120</v>
      </c>
      <c r="OL1" t="s">
        <v>1121</v>
      </c>
      <c r="OM1" t="s">
        <v>1122</v>
      </c>
      <c r="ON1" t="s">
        <v>1123</v>
      </c>
      <c r="OO1" t="s">
        <v>1124</v>
      </c>
      <c r="OP1" t="s">
        <v>1125</v>
      </c>
      <c r="OQ1" t="s">
        <v>1126</v>
      </c>
      <c r="OR1" t="s">
        <v>1127</v>
      </c>
      <c r="OS1" t="s">
        <v>1128</v>
      </c>
      <c r="OT1" t="s">
        <v>1129</v>
      </c>
      <c r="OU1" t="s">
        <v>1130</v>
      </c>
      <c r="OV1" t="s">
        <v>1131</v>
      </c>
      <c r="OW1" t="s">
        <v>1132</v>
      </c>
      <c r="OX1" t="s">
        <v>1133</v>
      </c>
      <c r="OY1" t="s">
        <v>1134</v>
      </c>
      <c r="OZ1" t="s">
        <v>1135</v>
      </c>
      <c r="PA1" t="s">
        <v>1136</v>
      </c>
      <c r="PB1" t="s">
        <v>1137</v>
      </c>
      <c r="PC1" t="s">
        <v>1138</v>
      </c>
      <c r="PD1" t="s">
        <v>1139</v>
      </c>
      <c r="PE1" t="s">
        <v>1140</v>
      </c>
      <c r="PF1" t="s">
        <v>1141</v>
      </c>
      <c r="PG1" t="s">
        <v>1142</v>
      </c>
      <c r="PH1" t="s">
        <v>1143</v>
      </c>
      <c r="PI1" t="s">
        <v>1144</v>
      </c>
      <c r="PJ1" t="s">
        <v>1145</v>
      </c>
      <c r="PK1" t="s">
        <v>1146</v>
      </c>
      <c r="PL1" t="s">
        <v>1147</v>
      </c>
      <c r="PM1" t="s">
        <v>1148</v>
      </c>
      <c r="PN1" t="s">
        <v>1149</v>
      </c>
      <c r="PO1" t="s">
        <v>1150</v>
      </c>
      <c r="PP1" t="s">
        <v>1151</v>
      </c>
      <c r="PQ1" t="s">
        <v>1152</v>
      </c>
      <c r="PR1" t="s">
        <v>1153</v>
      </c>
      <c r="PS1" t="s">
        <v>1154</v>
      </c>
      <c r="PT1" t="s">
        <v>1155</v>
      </c>
      <c r="PU1" t="s">
        <v>1156</v>
      </c>
      <c r="PV1" t="s">
        <v>1157</v>
      </c>
      <c r="PW1" t="s">
        <v>1158</v>
      </c>
      <c r="PX1" t="s">
        <v>1159</v>
      </c>
      <c r="PY1" t="s">
        <v>1160</v>
      </c>
      <c r="PZ1" t="s">
        <v>1161</v>
      </c>
      <c r="QA1" t="s">
        <v>1162</v>
      </c>
      <c r="QB1" t="s">
        <v>1163</v>
      </c>
      <c r="QC1" t="s">
        <v>1164</v>
      </c>
      <c r="QD1" t="s">
        <v>1165</v>
      </c>
      <c r="QE1" t="s">
        <v>1166</v>
      </c>
      <c r="QF1" t="s">
        <v>1167</v>
      </c>
      <c r="QG1" t="s">
        <v>1168</v>
      </c>
      <c r="QH1" t="s">
        <v>1169</v>
      </c>
      <c r="QI1" t="s">
        <v>1170</v>
      </c>
      <c r="QJ1" t="s">
        <v>1171</v>
      </c>
      <c r="QK1" t="s">
        <v>1172</v>
      </c>
      <c r="QL1" t="s">
        <v>1173</v>
      </c>
      <c r="QM1" t="s">
        <v>1174</v>
      </c>
      <c r="QN1" t="s">
        <v>1175</v>
      </c>
      <c r="QO1" t="s">
        <v>1176</v>
      </c>
      <c r="QP1" t="s">
        <v>1177</v>
      </c>
      <c r="QQ1" t="s">
        <v>1178</v>
      </c>
      <c r="QR1" t="s">
        <v>1179</v>
      </c>
      <c r="QS1" t="s">
        <v>1180</v>
      </c>
      <c r="QT1" t="s">
        <v>1181</v>
      </c>
      <c r="QU1" t="s">
        <v>1182</v>
      </c>
      <c r="QV1" t="s">
        <v>1183</v>
      </c>
      <c r="QW1" t="s">
        <v>1184</v>
      </c>
      <c r="QX1" t="s">
        <v>1185</v>
      </c>
      <c r="QY1" t="s">
        <v>1186</v>
      </c>
      <c r="QZ1" t="s">
        <v>1187</v>
      </c>
      <c r="RA1" t="s">
        <v>1188</v>
      </c>
      <c r="RB1" t="s">
        <v>1189</v>
      </c>
      <c r="RC1" t="s">
        <v>1190</v>
      </c>
      <c r="RD1" t="s">
        <v>1191</v>
      </c>
      <c r="RE1" t="s">
        <v>1192</v>
      </c>
      <c r="RF1" t="s">
        <v>1193</v>
      </c>
      <c r="RG1" t="s">
        <v>1194</v>
      </c>
      <c r="RH1" t="s">
        <v>1195</v>
      </c>
      <c r="RI1" t="s">
        <v>1196</v>
      </c>
      <c r="RJ1" t="s">
        <v>1197</v>
      </c>
      <c r="RK1" t="s">
        <v>1198</v>
      </c>
      <c r="RL1" t="s">
        <v>1199</v>
      </c>
      <c r="RM1" t="s">
        <v>1200</v>
      </c>
      <c r="RN1" t="s">
        <v>1201</v>
      </c>
      <c r="RO1" t="s">
        <v>1202</v>
      </c>
      <c r="RP1" t="s">
        <v>1203</v>
      </c>
      <c r="RQ1" t="s">
        <v>1204</v>
      </c>
      <c r="RR1" t="s">
        <v>1205</v>
      </c>
      <c r="RS1" t="s">
        <v>1206</v>
      </c>
      <c r="RT1" t="s">
        <v>1207</v>
      </c>
      <c r="RU1" t="s">
        <v>1208</v>
      </c>
      <c r="RV1" t="s">
        <v>1209</v>
      </c>
      <c r="RW1" t="s">
        <v>1210</v>
      </c>
      <c r="RX1" t="s">
        <v>1211</v>
      </c>
      <c r="RY1" t="s">
        <v>1212</v>
      </c>
      <c r="RZ1" t="s">
        <v>1213</v>
      </c>
      <c r="SA1" t="s">
        <v>1214</v>
      </c>
      <c r="SB1" t="s">
        <v>1215</v>
      </c>
    </row>
    <row r="2" spans="1:496" x14ac:dyDescent="0.25">
      <c r="A2" s="1" t="s">
        <v>680</v>
      </c>
    </row>
    <row r="3" spans="1:496" x14ac:dyDescent="0.25">
      <c r="A3" s="1" t="s">
        <v>1216</v>
      </c>
      <c r="B3">
        <v>71.475999999999999</v>
      </c>
      <c r="C3">
        <v>8.9649999999999999</v>
      </c>
      <c r="D3">
        <v>90.501999999999995</v>
      </c>
      <c r="FK3">
        <v>74.311999999999998</v>
      </c>
      <c r="FL3">
        <v>1.0149999999999999</v>
      </c>
      <c r="FM3">
        <v>22.582000000000001</v>
      </c>
      <c r="FN3">
        <v>74.144000000000005</v>
      </c>
      <c r="LT3">
        <v>74.674000000000007</v>
      </c>
      <c r="LU3">
        <v>27.044</v>
      </c>
      <c r="LV3">
        <v>71.16</v>
      </c>
    </row>
    <row r="4" spans="1:496" x14ac:dyDescent="0.25">
      <c r="A4" s="1" t="s">
        <v>681</v>
      </c>
    </row>
    <row r="5" spans="1:496" x14ac:dyDescent="0.25">
      <c r="A5" s="1" t="s">
        <v>1217</v>
      </c>
      <c r="B5">
        <v>79.278999999999996</v>
      </c>
      <c r="G5">
        <v>16.803000000000001</v>
      </c>
      <c r="H5">
        <v>40.256999999999998</v>
      </c>
      <c r="I5">
        <v>1.2929999999999999</v>
      </c>
      <c r="FK5">
        <v>0</v>
      </c>
      <c r="LT5">
        <v>0</v>
      </c>
    </row>
    <row r="6" spans="1:496" x14ac:dyDescent="0.25">
      <c r="A6" s="1" t="s">
        <v>681</v>
      </c>
    </row>
    <row r="7" spans="1:496" x14ac:dyDescent="0.25">
      <c r="A7" s="1" t="s">
        <v>1218</v>
      </c>
      <c r="B7">
        <v>0</v>
      </c>
      <c r="FK7">
        <v>74.983000000000004</v>
      </c>
      <c r="FQ7">
        <v>43.503</v>
      </c>
      <c r="FR7">
        <v>43.854999999999997</v>
      </c>
      <c r="LT7">
        <v>74.760000000000005</v>
      </c>
      <c r="LZ7">
        <v>56.006999999999998</v>
      </c>
      <c r="MA7">
        <v>31.847000000000001</v>
      </c>
    </row>
    <row r="8" spans="1:496" x14ac:dyDescent="0.25">
      <c r="A8" s="1" t="s">
        <v>682</v>
      </c>
    </row>
    <row r="9" spans="1:496" x14ac:dyDescent="0.25">
      <c r="A9" s="1" t="s">
        <v>1219</v>
      </c>
      <c r="B9">
        <v>68.453999999999994</v>
      </c>
      <c r="L9">
        <v>39.475000000000001</v>
      </c>
      <c r="M9">
        <v>39.277000000000001</v>
      </c>
      <c r="FK9">
        <v>74.524000000000001</v>
      </c>
      <c r="FU9">
        <v>4.1219999999999999</v>
      </c>
      <c r="FV9">
        <v>1.095</v>
      </c>
      <c r="FW9">
        <v>86.587000000000003</v>
      </c>
      <c r="LT9">
        <v>74.674999999999997</v>
      </c>
      <c r="MD9">
        <v>34.567</v>
      </c>
      <c r="ME9">
        <v>49.311</v>
      </c>
      <c r="MF9">
        <v>0.222</v>
      </c>
    </row>
    <row r="10" spans="1:496" x14ac:dyDescent="0.25">
      <c r="A10" s="1" t="s">
        <v>683</v>
      </c>
    </row>
    <row r="11" spans="1:496" x14ac:dyDescent="0.25">
      <c r="A11" s="1" t="s">
        <v>1220</v>
      </c>
      <c r="B11">
        <v>65.198999999999998</v>
      </c>
      <c r="P11">
        <v>21.591999999999999</v>
      </c>
      <c r="Q11">
        <v>67.95</v>
      </c>
      <c r="R11">
        <v>1.923</v>
      </c>
      <c r="FK11">
        <v>0</v>
      </c>
      <c r="LT11">
        <v>0</v>
      </c>
    </row>
    <row r="12" spans="1:496" x14ac:dyDescent="0.25">
      <c r="A12" s="1" t="s">
        <v>683</v>
      </c>
    </row>
    <row r="13" spans="1:496" x14ac:dyDescent="0.25">
      <c r="A13" s="1" t="s">
        <v>1221</v>
      </c>
      <c r="B13">
        <v>0</v>
      </c>
      <c r="FK13">
        <v>74.896000000000001</v>
      </c>
      <c r="FZ13">
        <v>1.7729999999999999</v>
      </c>
      <c r="GA13">
        <v>96.968000000000004</v>
      </c>
      <c r="LT13">
        <v>74.197999999999993</v>
      </c>
      <c r="MH13">
        <v>49.798999999999999</v>
      </c>
      <c r="MI13">
        <v>45.936999999999998</v>
      </c>
    </row>
    <row r="14" spans="1:496" x14ac:dyDescent="0.25">
      <c r="A14" s="1" t="s">
        <v>684</v>
      </c>
    </row>
    <row r="15" spans="1:496" x14ac:dyDescent="0.25">
      <c r="A15" s="1" t="s">
        <v>1222</v>
      </c>
      <c r="B15">
        <v>70.600999999999999</v>
      </c>
      <c r="S15">
        <v>31.687000000000001</v>
      </c>
      <c r="V15">
        <v>62.978000000000002</v>
      </c>
      <c r="FK15">
        <v>74.335999999999999</v>
      </c>
      <c r="GB15">
        <v>18.061</v>
      </c>
      <c r="GD15">
        <v>55.807000000000002</v>
      </c>
      <c r="GE15">
        <v>21.527000000000001</v>
      </c>
      <c r="LT15">
        <v>74.375</v>
      </c>
      <c r="MK15">
        <v>8.3520000000000003</v>
      </c>
      <c r="MM15">
        <v>62.966000000000001</v>
      </c>
      <c r="MN15">
        <v>20.756</v>
      </c>
    </row>
    <row r="16" spans="1:496" x14ac:dyDescent="0.25">
      <c r="A16" s="1" t="s">
        <v>685</v>
      </c>
    </row>
    <row r="17" spans="1:384" x14ac:dyDescent="0.25">
      <c r="A17" s="1" t="s">
        <v>1223</v>
      </c>
      <c r="B17">
        <v>70.494</v>
      </c>
      <c r="Y17">
        <v>21.367999999999999</v>
      </c>
      <c r="Z17">
        <v>71.754999999999995</v>
      </c>
      <c r="FK17">
        <v>74.846999999999994</v>
      </c>
      <c r="GF17">
        <v>41.96</v>
      </c>
      <c r="GH17">
        <v>16.388000000000002</v>
      </c>
      <c r="GI17">
        <v>36.259</v>
      </c>
      <c r="LT17">
        <v>74.186000000000007</v>
      </c>
      <c r="MQ17">
        <v>29.984999999999999</v>
      </c>
      <c r="MR17">
        <v>63.268999999999998</v>
      </c>
    </row>
    <row r="18" spans="1:384" x14ac:dyDescent="0.25">
      <c r="A18" s="1" t="s">
        <v>686</v>
      </c>
    </row>
    <row r="19" spans="1:384" x14ac:dyDescent="0.25">
      <c r="A19" s="1" t="s">
        <v>1224</v>
      </c>
      <c r="B19">
        <v>71.911000000000001</v>
      </c>
      <c r="AA19">
        <v>0.26400000000000001</v>
      </c>
      <c r="AB19">
        <v>37.834000000000003</v>
      </c>
      <c r="AC19">
        <v>56.095999999999997</v>
      </c>
      <c r="FK19">
        <v>74.918000000000006</v>
      </c>
      <c r="GJ19">
        <v>0.21099999999999999</v>
      </c>
      <c r="GK19">
        <v>12.108000000000001</v>
      </c>
      <c r="GL19">
        <v>67.659000000000006</v>
      </c>
      <c r="GM19">
        <v>5.4349999999999996</v>
      </c>
      <c r="LT19">
        <v>75.031000000000006</v>
      </c>
      <c r="MT19">
        <v>2.39</v>
      </c>
      <c r="MU19">
        <v>40.414999999999999</v>
      </c>
      <c r="MV19">
        <v>41.844000000000001</v>
      </c>
    </row>
    <row r="20" spans="1:384" x14ac:dyDescent="0.25">
      <c r="A20" s="1" t="s">
        <v>687</v>
      </c>
    </row>
    <row r="21" spans="1:384" x14ac:dyDescent="0.25">
      <c r="A21" s="1" t="s">
        <v>1225</v>
      </c>
      <c r="B21">
        <v>68.269000000000005</v>
      </c>
      <c r="AE21">
        <v>2.8479999999999999</v>
      </c>
      <c r="AF21">
        <v>1.1719999999999999</v>
      </c>
      <c r="AG21">
        <v>47.505000000000003</v>
      </c>
      <c r="AH21">
        <v>33.829000000000001</v>
      </c>
      <c r="FK21">
        <v>74.700999999999993</v>
      </c>
      <c r="GO21">
        <v>67.974999999999994</v>
      </c>
      <c r="GP21">
        <v>5.9210000000000003</v>
      </c>
      <c r="GQ21">
        <v>21.774999999999999</v>
      </c>
      <c r="LT21">
        <v>74.087000000000003</v>
      </c>
      <c r="MY21">
        <v>28.446000000000002</v>
      </c>
      <c r="MZ21">
        <v>66.747</v>
      </c>
    </row>
    <row r="22" spans="1:384" x14ac:dyDescent="0.25">
      <c r="A22" s="1" t="s">
        <v>688</v>
      </c>
    </row>
    <row r="23" spans="1:384" x14ac:dyDescent="0.25">
      <c r="A23" s="1" t="s">
        <v>1226</v>
      </c>
      <c r="B23">
        <v>75.861999999999995</v>
      </c>
      <c r="AJ23">
        <v>9.9939999999999998</v>
      </c>
      <c r="AK23">
        <v>83.995999999999995</v>
      </c>
      <c r="FK23">
        <v>85.87</v>
      </c>
      <c r="GR23">
        <v>0.21199999999999999</v>
      </c>
      <c r="GS23">
        <v>25.431000000000001</v>
      </c>
      <c r="GT23">
        <v>62.292999999999999</v>
      </c>
      <c r="GU23">
        <v>0.56200000000000006</v>
      </c>
      <c r="LT23">
        <v>82.2</v>
      </c>
      <c r="NA23">
        <v>0.64</v>
      </c>
      <c r="NB23">
        <v>25.606000000000002</v>
      </c>
      <c r="NC23">
        <v>60.37</v>
      </c>
    </row>
    <row r="24" spans="1:384" x14ac:dyDescent="0.25">
      <c r="A24" s="1" t="s">
        <v>689</v>
      </c>
    </row>
    <row r="25" spans="1:384" x14ac:dyDescent="0.25">
      <c r="A25" s="1" t="s">
        <v>1227</v>
      </c>
      <c r="B25">
        <v>53.786000000000001</v>
      </c>
      <c r="AM25">
        <v>0.86499999999999999</v>
      </c>
      <c r="AN25">
        <v>4.1760000000000002</v>
      </c>
      <c r="AO25">
        <v>24.35</v>
      </c>
      <c r="FK25">
        <v>70.257000000000005</v>
      </c>
      <c r="GW25">
        <v>12.221</v>
      </c>
      <c r="GX25">
        <v>16.954999999999998</v>
      </c>
      <c r="LT25">
        <v>75.185000000000002</v>
      </c>
      <c r="NF25">
        <v>7.8620000000000001</v>
      </c>
      <c r="NG25">
        <v>24.626000000000001</v>
      </c>
    </row>
    <row r="26" spans="1:384" x14ac:dyDescent="0.25">
      <c r="A26" s="1" t="s">
        <v>690</v>
      </c>
    </row>
    <row r="27" spans="1:384" x14ac:dyDescent="0.25">
      <c r="A27" s="1" t="s">
        <v>1228</v>
      </c>
      <c r="B27">
        <v>71.837999999999994</v>
      </c>
      <c r="AS27">
        <v>81.087999999999994</v>
      </c>
      <c r="AT27">
        <v>15.98</v>
      </c>
      <c r="FK27">
        <v>75.248000000000005</v>
      </c>
      <c r="GZ27">
        <v>3.0750000000000002</v>
      </c>
      <c r="HB27">
        <v>61.924999999999997</v>
      </c>
      <c r="HC27">
        <v>34.042999999999999</v>
      </c>
      <c r="LT27">
        <v>75.096999999999994</v>
      </c>
      <c r="NJ27">
        <v>74.073999999999998</v>
      </c>
      <c r="NK27">
        <v>17.454999999999998</v>
      </c>
      <c r="NL27">
        <v>3.5190000000000001</v>
      </c>
    </row>
    <row r="28" spans="1:384" x14ac:dyDescent="0.25">
      <c r="A28" s="1" t="s">
        <v>691</v>
      </c>
    </row>
    <row r="29" spans="1:384" x14ac:dyDescent="0.25">
      <c r="A29" s="1" t="s">
        <v>1229</v>
      </c>
      <c r="B29">
        <v>71.843999999999994</v>
      </c>
      <c r="AV29">
        <v>50.82</v>
      </c>
      <c r="AW29">
        <v>35.899000000000001</v>
      </c>
      <c r="FK29">
        <v>72.703999999999994</v>
      </c>
      <c r="HD29">
        <v>2.5680000000000001</v>
      </c>
      <c r="HE29">
        <v>36.637999999999998</v>
      </c>
      <c r="HF29">
        <v>42.991</v>
      </c>
      <c r="LT29">
        <v>74.2</v>
      </c>
      <c r="NN29">
        <v>65.930000000000007</v>
      </c>
      <c r="NO29">
        <v>24.943000000000001</v>
      </c>
    </row>
    <row r="30" spans="1:384" x14ac:dyDescent="0.25">
      <c r="A30" s="1" t="s">
        <v>692</v>
      </c>
    </row>
    <row r="31" spans="1:384" x14ac:dyDescent="0.25">
      <c r="A31" s="1" t="s">
        <v>1230</v>
      </c>
      <c r="B31">
        <v>69.897000000000006</v>
      </c>
      <c r="AY31">
        <v>2.1219999999999999</v>
      </c>
      <c r="AZ31">
        <v>30.271999999999998</v>
      </c>
      <c r="BA31">
        <v>1.167</v>
      </c>
      <c r="BB31">
        <v>51.414000000000001</v>
      </c>
      <c r="FK31">
        <v>75.23</v>
      </c>
      <c r="HI31">
        <v>0.95199999999999996</v>
      </c>
      <c r="HJ31">
        <v>86.977000000000004</v>
      </c>
      <c r="HK31">
        <v>0.79600000000000004</v>
      </c>
      <c r="LT31">
        <v>75.167000000000002</v>
      </c>
      <c r="NR31">
        <v>9.5129999999999999</v>
      </c>
      <c r="NT31">
        <v>76.341999999999999</v>
      </c>
    </row>
    <row r="32" spans="1:384" x14ac:dyDescent="0.25">
      <c r="A32" s="1" t="s">
        <v>693</v>
      </c>
    </row>
    <row r="33" spans="1:416" x14ac:dyDescent="0.25">
      <c r="A33" s="1" t="s">
        <v>1231</v>
      </c>
      <c r="B33">
        <v>69.552999999999997</v>
      </c>
      <c r="BD33">
        <v>41.546999999999997</v>
      </c>
      <c r="BE33">
        <v>54.545000000000002</v>
      </c>
      <c r="FK33">
        <v>74.897000000000006</v>
      </c>
      <c r="HM33">
        <v>0.46600000000000003</v>
      </c>
      <c r="HN33">
        <v>2.7570000000000001</v>
      </c>
      <c r="HO33">
        <v>95.63</v>
      </c>
      <c r="LT33">
        <v>74.759</v>
      </c>
      <c r="NV33">
        <v>18.109000000000002</v>
      </c>
      <c r="NW33">
        <v>79.114000000000004</v>
      </c>
    </row>
    <row r="34" spans="1:416" x14ac:dyDescent="0.25">
      <c r="A34" s="1" t="s">
        <v>694</v>
      </c>
    </row>
    <row r="35" spans="1:416" x14ac:dyDescent="0.25">
      <c r="A35" s="1" t="s">
        <v>1232</v>
      </c>
      <c r="B35">
        <v>73.498999999999995</v>
      </c>
      <c r="BH35">
        <v>51.863</v>
      </c>
      <c r="BI35">
        <v>19.184999999999999</v>
      </c>
      <c r="FK35">
        <v>76.927999999999997</v>
      </c>
      <c r="HQ35">
        <v>6.3230000000000004</v>
      </c>
      <c r="HR35">
        <v>16.280999999999999</v>
      </c>
      <c r="HS35">
        <v>48.863999999999997</v>
      </c>
      <c r="LT35">
        <v>74.959999999999994</v>
      </c>
      <c r="NZ35">
        <v>18.925000000000001</v>
      </c>
      <c r="OA35">
        <v>74.790999999999997</v>
      </c>
    </row>
    <row r="36" spans="1:416" x14ac:dyDescent="0.25">
      <c r="A36" s="1" t="s">
        <v>695</v>
      </c>
    </row>
    <row r="37" spans="1:416" x14ac:dyDescent="0.25">
      <c r="A37" s="1" t="s">
        <v>1233</v>
      </c>
      <c r="B37">
        <v>68.92</v>
      </c>
      <c r="BK37">
        <v>0.77200000000000002</v>
      </c>
      <c r="BL37">
        <v>2.8690000000000002</v>
      </c>
      <c r="BM37">
        <v>75.015000000000001</v>
      </c>
      <c r="FK37">
        <v>67.701999999999998</v>
      </c>
      <c r="HU37">
        <v>11.852</v>
      </c>
      <c r="HV37">
        <v>63.5</v>
      </c>
      <c r="HW37">
        <v>6.1369999999999996</v>
      </c>
      <c r="LT37">
        <v>69.546000000000006</v>
      </c>
      <c r="OD37">
        <v>4.8280000000000003</v>
      </c>
      <c r="OE37">
        <v>75.566000000000003</v>
      </c>
      <c r="OF37">
        <v>1.8620000000000001</v>
      </c>
    </row>
    <row r="38" spans="1:416" x14ac:dyDescent="0.25">
      <c r="A38" s="1" t="s">
        <v>696</v>
      </c>
    </row>
    <row r="39" spans="1:416" x14ac:dyDescent="0.25">
      <c r="A39" s="1" t="s">
        <v>1234</v>
      </c>
      <c r="B39">
        <v>70.870999999999995</v>
      </c>
      <c r="BP39">
        <v>24.135000000000002</v>
      </c>
      <c r="BQ39">
        <v>72.394999999999996</v>
      </c>
      <c r="BR39">
        <v>2.3E-2</v>
      </c>
      <c r="FK39">
        <v>75.048000000000002</v>
      </c>
      <c r="HY39">
        <v>8.6460000000000008</v>
      </c>
      <c r="HZ39">
        <v>16.704000000000001</v>
      </c>
      <c r="IA39">
        <v>71.614999999999995</v>
      </c>
      <c r="LT39">
        <v>74.668999999999997</v>
      </c>
      <c r="OG39">
        <v>0.30399999999999999</v>
      </c>
      <c r="OH39">
        <v>23.548999999999999</v>
      </c>
      <c r="OI39">
        <v>66.924999999999997</v>
      </c>
      <c r="OJ39">
        <v>1.6459999999999999</v>
      </c>
    </row>
    <row r="40" spans="1:416" x14ac:dyDescent="0.25">
      <c r="A40" s="1" t="s">
        <v>697</v>
      </c>
    </row>
    <row r="41" spans="1:416" x14ac:dyDescent="0.25">
      <c r="A41" s="1" t="s">
        <v>1235</v>
      </c>
      <c r="B41">
        <v>73.941000000000003</v>
      </c>
      <c r="BT41">
        <v>27.672999999999998</v>
      </c>
      <c r="BU41">
        <v>65.442999999999998</v>
      </c>
      <c r="FK41">
        <v>75.418999999999997</v>
      </c>
      <c r="IC41">
        <v>28.709</v>
      </c>
      <c r="ID41">
        <v>14.923</v>
      </c>
      <c r="LT41">
        <v>74.367000000000004</v>
      </c>
      <c r="OL41">
        <v>45.335999999999999</v>
      </c>
      <c r="OM41">
        <v>33.383000000000003</v>
      </c>
    </row>
    <row r="42" spans="1:416" x14ac:dyDescent="0.25">
      <c r="A42" s="1" t="s">
        <v>698</v>
      </c>
    </row>
    <row r="43" spans="1:416" x14ac:dyDescent="0.25">
      <c r="A43" s="1" t="s">
        <v>1236</v>
      </c>
      <c r="B43">
        <v>72.194000000000003</v>
      </c>
      <c r="BX43">
        <v>23.32</v>
      </c>
      <c r="BY43">
        <v>68.826999999999998</v>
      </c>
      <c r="FK43">
        <v>74.760000000000005</v>
      </c>
      <c r="IH43">
        <v>0.76500000000000001</v>
      </c>
      <c r="II43">
        <v>84.984999999999999</v>
      </c>
      <c r="LT43">
        <v>75.447000000000003</v>
      </c>
      <c r="OP43">
        <v>12.358000000000001</v>
      </c>
      <c r="OQ43">
        <v>60.357999999999997</v>
      </c>
    </row>
    <row r="44" spans="1:416" x14ac:dyDescent="0.25">
      <c r="A44" s="1" t="s">
        <v>699</v>
      </c>
    </row>
    <row r="45" spans="1:416" x14ac:dyDescent="0.25">
      <c r="A45" s="1" t="s">
        <v>1237</v>
      </c>
      <c r="B45">
        <v>63.505000000000003</v>
      </c>
      <c r="CB45">
        <v>0.40600000000000003</v>
      </c>
      <c r="CC45">
        <v>11.414999999999999</v>
      </c>
      <c r="CD45">
        <v>83.524000000000001</v>
      </c>
      <c r="FK45">
        <v>74.123000000000005</v>
      </c>
      <c r="IK45">
        <v>9.4770000000000003</v>
      </c>
      <c r="IL45">
        <v>5.0049999999999999</v>
      </c>
      <c r="IM45">
        <v>57.981000000000002</v>
      </c>
      <c r="LT45">
        <v>75.106999999999999</v>
      </c>
      <c r="OU45">
        <v>10.757999999999999</v>
      </c>
      <c r="OV45">
        <v>73.566999999999993</v>
      </c>
    </row>
    <row r="46" spans="1:416" x14ac:dyDescent="0.25">
      <c r="A46" s="1" t="s">
        <v>700</v>
      </c>
    </row>
    <row r="47" spans="1:416" x14ac:dyDescent="0.25">
      <c r="A47" s="1" t="s">
        <v>1238</v>
      </c>
      <c r="B47">
        <v>70.225999999999999</v>
      </c>
      <c r="CF47">
        <v>15.192</v>
      </c>
      <c r="CG47">
        <v>82.100999999999999</v>
      </c>
      <c r="FK47">
        <v>75.263000000000005</v>
      </c>
      <c r="IP47">
        <v>2.6150000000000002</v>
      </c>
      <c r="IQ47">
        <v>96.543999999999997</v>
      </c>
      <c r="LT47">
        <v>74.260999999999996</v>
      </c>
      <c r="OX47">
        <v>16.422999999999998</v>
      </c>
      <c r="OY47">
        <v>9.3699999999999992</v>
      </c>
      <c r="OZ47">
        <v>54.225999999999999</v>
      </c>
    </row>
    <row r="48" spans="1:416" x14ac:dyDescent="0.25">
      <c r="A48" s="1" t="s">
        <v>701</v>
      </c>
    </row>
    <row r="49" spans="1:447" x14ac:dyDescent="0.25">
      <c r="A49" s="1" t="s">
        <v>1239</v>
      </c>
      <c r="B49">
        <v>69.91</v>
      </c>
      <c r="CJ49">
        <v>3.4790000000000001</v>
      </c>
      <c r="CK49">
        <v>74.477000000000004</v>
      </c>
      <c r="FK49">
        <v>74.599000000000004</v>
      </c>
      <c r="IS49">
        <v>51.887999999999998</v>
      </c>
      <c r="IT49">
        <v>26.94</v>
      </c>
      <c r="LT49">
        <v>73.885999999999996</v>
      </c>
      <c r="PB49">
        <v>38.954999999999998</v>
      </c>
      <c r="PC49">
        <v>37.375</v>
      </c>
    </row>
    <row r="50" spans="1:447" x14ac:dyDescent="0.25">
      <c r="A50" s="1" t="s">
        <v>702</v>
      </c>
    </row>
    <row r="51" spans="1:447" x14ac:dyDescent="0.25">
      <c r="A51" s="1" t="s">
        <v>1240</v>
      </c>
      <c r="B51">
        <v>63.762</v>
      </c>
      <c r="CO51">
        <v>18.728999999999999</v>
      </c>
      <c r="CP51">
        <v>68.334000000000003</v>
      </c>
      <c r="FK51">
        <v>75.736000000000004</v>
      </c>
      <c r="IV51">
        <v>1.232</v>
      </c>
      <c r="IW51">
        <v>22.852</v>
      </c>
      <c r="IX51">
        <v>37.661999999999999</v>
      </c>
      <c r="IY51">
        <v>22.497</v>
      </c>
      <c r="LT51">
        <v>74.81</v>
      </c>
      <c r="PG51">
        <v>38.118000000000002</v>
      </c>
      <c r="PH51">
        <v>55.368000000000002</v>
      </c>
    </row>
    <row r="52" spans="1:447" x14ac:dyDescent="0.25">
      <c r="A52" s="1" t="s">
        <v>703</v>
      </c>
    </row>
    <row r="53" spans="1:447" x14ac:dyDescent="0.25">
      <c r="A53" s="1" t="s">
        <v>1241</v>
      </c>
      <c r="B53">
        <v>56.591999999999999</v>
      </c>
      <c r="CR53">
        <v>16.577000000000002</v>
      </c>
      <c r="CT53">
        <v>83.388000000000005</v>
      </c>
      <c r="FK53">
        <v>75.171000000000006</v>
      </c>
      <c r="JA53">
        <v>26.802</v>
      </c>
      <c r="JC53">
        <v>71.084999999999994</v>
      </c>
      <c r="LT53">
        <v>74.781000000000006</v>
      </c>
      <c r="PJ53">
        <v>48.895000000000003</v>
      </c>
      <c r="PL53">
        <v>51.317999999999998</v>
      </c>
    </row>
    <row r="54" spans="1:447" x14ac:dyDescent="0.25">
      <c r="A54" s="1" t="s">
        <v>704</v>
      </c>
    </row>
    <row r="55" spans="1:447" x14ac:dyDescent="0.25">
      <c r="A55" s="1" t="s">
        <v>1242</v>
      </c>
      <c r="B55">
        <v>73.340999999999994</v>
      </c>
      <c r="CV55">
        <v>25.100999999999999</v>
      </c>
      <c r="CW55">
        <v>72.164000000000001</v>
      </c>
      <c r="FK55">
        <v>69.841999999999999</v>
      </c>
      <c r="JE55">
        <v>44.207000000000001</v>
      </c>
      <c r="JF55">
        <v>49.442</v>
      </c>
      <c r="JG55">
        <v>2.0369999999999999</v>
      </c>
      <c r="LT55">
        <v>73.507999999999996</v>
      </c>
      <c r="PN55">
        <v>45.595999999999997</v>
      </c>
      <c r="PO55">
        <v>45.345999999999997</v>
      </c>
      <c r="PP55">
        <v>0.318</v>
      </c>
    </row>
    <row r="56" spans="1:447" x14ac:dyDescent="0.25">
      <c r="A56" s="1" t="s">
        <v>705</v>
      </c>
    </row>
    <row r="57" spans="1:447" x14ac:dyDescent="0.25">
      <c r="A57" s="1" t="s">
        <v>1243</v>
      </c>
      <c r="B57">
        <v>63.81</v>
      </c>
      <c r="DA57">
        <v>44.674999999999997</v>
      </c>
      <c r="DB57">
        <v>43.006999999999998</v>
      </c>
      <c r="FK57">
        <v>69.287000000000006</v>
      </c>
      <c r="JH57">
        <v>0.192</v>
      </c>
      <c r="JJ57">
        <v>30.062000000000001</v>
      </c>
      <c r="JK57">
        <v>47.889000000000003</v>
      </c>
      <c r="LT57">
        <v>66.787999999999997</v>
      </c>
      <c r="PQ57">
        <v>11.499000000000001</v>
      </c>
      <c r="PS57">
        <v>18.306999999999999</v>
      </c>
      <c r="PT57">
        <v>51.390999999999998</v>
      </c>
    </row>
    <row r="58" spans="1:447" x14ac:dyDescent="0.25">
      <c r="A58" s="1" t="s">
        <v>706</v>
      </c>
    </row>
    <row r="59" spans="1:447" x14ac:dyDescent="0.25">
      <c r="A59" s="1" t="s">
        <v>1244</v>
      </c>
      <c r="B59">
        <v>66.879000000000005</v>
      </c>
      <c r="DD59">
        <v>43.482999999999997</v>
      </c>
      <c r="DE59">
        <v>49.093000000000004</v>
      </c>
      <c r="FK59">
        <v>74.352000000000004</v>
      </c>
      <c r="JM59">
        <v>3.7810000000000001</v>
      </c>
      <c r="JN59">
        <v>8.0939999999999994</v>
      </c>
      <c r="JO59">
        <v>83.600999999999999</v>
      </c>
      <c r="LT59">
        <v>74.295000000000002</v>
      </c>
      <c r="PV59">
        <v>33.915999999999997</v>
      </c>
      <c r="PW59">
        <v>39.116999999999997</v>
      </c>
    </row>
    <row r="60" spans="1:447" x14ac:dyDescent="0.25">
      <c r="A60" s="1" t="s">
        <v>707</v>
      </c>
    </row>
    <row r="61" spans="1:447" x14ac:dyDescent="0.25">
      <c r="A61" s="1" t="s">
        <v>1245</v>
      </c>
      <c r="B61">
        <v>74.197999999999993</v>
      </c>
      <c r="DH61">
        <v>34.183</v>
      </c>
      <c r="DI61">
        <v>61.667000000000002</v>
      </c>
      <c r="FK61">
        <v>74.492999999999995</v>
      </c>
      <c r="JS61">
        <v>100</v>
      </c>
      <c r="LT61">
        <v>75.491</v>
      </c>
      <c r="PZ61">
        <v>39.418999999999997</v>
      </c>
      <c r="QA61">
        <v>55.469000000000001</v>
      </c>
    </row>
    <row r="62" spans="1:447" x14ac:dyDescent="0.25">
      <c r="A62" s="1" t="s">
        <v>708</v>
      </c>
    </row>
    <row r="63" spans="1:447" x14ac:dyDescent="0.25">
      <c r="A63" s="1" t="s">
        <v>1246</v>
      </c>
      <c r="B63">
        <v>69.796000000000006</v>
      </c>
      <c r="DL63">
        <v>31.736999999999998</v>
      </c>
      <c r="DN63">
        <v>65.891000000000005</v>
      </c>
      <c r="FK63">
        <v>74.906999999999996</v>
      </c>
      <c r="JU63">
        <v>2.0880000000000001</v>
      </c>
      <c r="JV63">
        <v>94.052999999999997</v>
      </c>
      <c r="JW63">
        <v>2.423</v>
      </c>
      <c r="LT63">
        <v>71.159000000000006</v>
      </c>
      <c r="QD63">
        <v>4.7510000000000003</v>
      </c>
      <c r="QE63">
        <v>94.141000000000005</v>
      </c>
    </row>
    <row r="64" spans="1:447" x14ac:dyDescent="0.25">
      <c r="A64" s="1" t="s">
        <v>709</v>
      </c>
    </row>
    <row r="65" spans="1:476" x14ac:dyDescent="0.25">
      <c r="A65" s="1" t="s">
        <v>1247</v>
      </c>
      <c r="B65">
        <v>71.119</v>
      </c>
      <c r="DP65">
        <v>27.242000000000001</v>
      </c>
      <c r="DQ65">
        <v>65.319000000000003</v>
      </c>
      <c r="DR65">
        <v>0.375</v>
      </c>
      <c r="FK65">
        <v>72.364000000000004</v>
      </c>
      <c r="JX65">
        <v>1.861</v>
      </c>
      <c r="JY65">
        <v>52.488999999999997</v>
      </c>
      <c r="JZ65">
        <v>33.381</v>
      </c>
      <c r="LT65">
        <v>74.463999999999999</v>
      </c>
      <c r="QH65">
        <v>37.069000000000003</v>
      </c>
      <c r="QI65">
        <v>21.58</v>
      </c>
      <c r="QJ65">
        <v>30.442</v>
      </c>
    </row>
    <row r="66" spans="1:476" x14ac:dyDescent="0.25">
      <c r="A66" s="1" t="s">
        <v>710</v>
      </c>
    </row>
    <row r="67" spans="1:476" x14ac:dyDescent="0.25">
      <c r="A67" s="1" t="s">
        <v>1248</v>
      </c>
      <c r="B67">
        <v>74.558000000000007</v>
      </c>
      <c r="DT67">
        <v>21.452000000000002</v>
      </c>
      <c r="DU67">
        <v>73.769000000000005</v>
      </c>
      <c r="FK67">
        <v>74.540999999999997</v>
      </c>
      <c r="KC67">
        <v>22.986999999999998</v>
      </c>
      <c r="KD67">
        <v>71.021000000000001</v>
      </c>
      <c r="LT67">
        <v>74.912000000000006</v>
      </c>
      <c r="QL67">
        <v>61.249000000000002</v>
      </c>
      <c r="QM67">
        <v>31.317</v>
      </c>
    </row>
    <row r="68" spans="1:476" x14ac:dyDescent="0.25">
      <c r="A68" s="1" t="s">
        <v>711</v>
      </c>
    </row>
    <row r="69" spans="1:476" x14ac:dyDescent="0.25">
      <c r="A69" s="1" t="s">
        <v>1249</v>
      </c>
      <c r="B69">
        <v>75.518000000000001</v>
      </c>
      <c r="DW69">
        <v>28.83</v>
      </c>
      <c r="DX69">
        <v>57.28</v>
      </c>
      <c r="DZ69">
        <v>1.8180000000000001</v>
      </c>
      <c r="FK69">
        <v>75.784999999999997</v>
      </c>
      <c r="KF69">
        <v>16.164999999999999</v>
      </c>
      <c r="KG69">
        <v>20.806000000000001</v>
      </c>
      <c r="KI69">
        <v>46.284999999999997</v>
      </c>
      <c r="LT69">
        <v>74.433999999999997</v>
      </c>
      <c r="QO69">
        <v>15.935</v>
      </c>
      <c r="QP69">
        <v>52.725999999999999</v>
      </c>
      <c r="QR69">
        <v>6.9119999999999999</v>
      </c>
    </row>
    <row r="70" spans="1:476" x14ac:dyDescent="0.25">
      <c r="A70" s="1" t="s">
        <v>712</v>
      </c>
    </row>
    <row r="71" spans="1:476" x14ac:dyDescent="0.25">
      <c r="A71" s="1" t="s">
        <v>1250</v>
      </c>
      <c r="B71">
        <v>69.861000000000004</v>
      </c>
      <c r="EB71">
        <v>19.295000000000002</v>
      </c>
      <c r="EC71">
        <v>77.58</v>
      </c>
      <c r="FK71">
        <v>74.346000000000004</v>
      </c>
      <c r="KK71">
        <v>34.878999999999998</v>
      </c>
      <c r="KL71">
        <v>50.252000000000002</v>
      </c>
      <c r="LT71">
        <v>75.180999999999997</v>
      </c>
      <c r="QU71">
        <v>10.25</v>
      </c>
      <c r="QV71">
        <v>70.716999999999999</v>
      </c>
    </row>
    <row r="72" spans="1:476" x14ac:dyDescent="0.25">
      <c r="A72" s="1" t="s">
        <v>713</v>
      </c>
    </row>
    <row r="73" spans="1:476" x14ac:dyDescent="0.25">
      <c r="A73" s="1" t="s">
        <v>1251</v>
      </c>
      <c r="B73">
        <v>75.186000000000007</v>
      </c>
      <c r="EE73">
        <v>75.384</v>
      </c>
      <c r="EF73">
        <v>5.0940000000000003</v>
      </c>
      <c r="EH73">
        <v>1.5629999999999999</v>
      </c>
      <c r="FK73">
        <v>76.137</v>
      </c>
      <c r="KN73">
        <v>21.809000000000001</v>
      </c>
      <c r="KO73">
        <v>1.591</v>
      </c>
      <c r="KP73">
        <v>0.218</v>
      </c>
      <c r="KQ73">
        <v>57.508000000000003</v>
      </c>
      <c r="LT73">
        <v>74.271000000000001</v>
      </c>
      <c r="QW73">
        <v>74.927000000000007</v>
      </c>
      <c r="QX73">
        <v>5.4059999999999997</v>
      </c>
      <c r="QZ73">
        <v>0.40500000000000003</v>
      </c>
    </row>
    <row r="74" spans="1:476" x14ac:dyDescent="0.25">
      <c r="A74" s="1" t="s">
        <v>714</v>
      </c>
    </row>
    <row r="75" spans="1:476" x14ac:dyDescent="0.25">
      <c r="A75" s="1" t="s">
        <v>1252</v>
      </c>
      <c r="B75">
        <v>67.712000000000003</v>
      </c>
      <c r="EL75">
        <v>99.771000000000001</v>
      </c>
      <c r="FK75">
        <v>74.548000000000002</v>
      </c>
      <c r="KT75">
        <v>21.13</v>
      </c>
      <c r="KU75">
        <v>56.526000000000003</v>
      </c>
      <c r="LT75">
        <v>74.701999999999998</v>
      </c>
      <c r="RD75">
        <v>92.603999999999999</v>
      </c>
    </row>
    <row r="76" spans="1:476" x14ac:dyDescent="0.25">
      <c r="A76" s="1" t="s">
        <v>715</v>
      </c>
    </row>
    <row r="77" spans="1:476" x14ac:dyDescent="0.25">
      <c r="A77" s="1" t="s">
        <v>1253</v>
      </c>
      <c r="B77">
        <v>69.289000000000001</v>
      </c>
      <c r="EN77">
        <v>28.042000000000002</v>
      </c>
      <c r="EP77">
        <v>66.081000000000003</v>
      </c>
      <c r="FK77">
        <v>74.418999999999997</v>
      </c>
      <c r="KW77">
        <v>14.616</v>
      </c>
      <c r="KX77">
        <v>56.314999999999998</v>
      </c>
      <c r="KY77">
        <v>8.8829999999999991</v>
      </c>
      <c r="LT77">
        <v>74.180000000000007</v>
      </c>
      <c r="RE77">
        <v>0.53200000000000003</v>
      </c>
      <c r="RF77">
        <v>38.9</v>
      </c>
      <c r="RH77">
        <v>45.692999999999998</v>
      </c>
    </row>
    <row r="78" spans="1:476" x14ac:dyDescent="0.25">
      <c r="A78" s="1" t="s">
        <v>715</v>
      </c>
    </row>
    <row r="79" spans="1:476" x14ac:dyDescent="0.25">
      <c r="A79" s="1" t="s">
        <v>1254</v>
      </c>
      <c r="B79">
        <v>0</v>
      </c>
      <c r="FK79">
        <v>0</v>
      </c>
      <c r="LT79">
        <v>0</v>
      </c>
    </row>
    <row r="80" spans="1:476" x14ac:dyDescent="0.25">
      <c r="A80" s="1" t="s">
        <v>716</v>
      </c>
    </row>
    <row r="81" spans="1:496" x14ac:dyDescent="0.25">
      <c r="A81" s="1" t="s">
        <v>1255</v>
      </c>
      <c r="B81">
        <v>75.599000000000004</v>
      </c>
      <c r="ER81">
        <v>30.556000000000001</v>
      </c>
      <c r="ES81">
        <v>64.361999999999995</v>
      </c>
      <c r="FK81">
        <v>74.856999999999999</v>
      </c>
      <c r="LA81">
        <v>34.067999999999998</v>
      </c>
      <c r="LB81">
        <v>64.11</v>
      </c>
      <c r="LT81">
        <v>74.355999999999995</v>
      </c>
      <c r="RI81">
        <v>0.60499999999999998</v>
      </c>
      <c r="RJ81">
        <v>16.071000000000002</v>
      </c>
      <c r="RK81">
        <v>23.34</v>
      </c>
      <c r="RL81">
        <v>37.770000000000003</v>
      </c>
    </row>
    <row r="82" spans="1:496" x14ac:dyDescent="0.25">
      <c r="A82" s="1" t="s">
        <v>717</v>
      </c>
    </row>
    <row r="83" spans="1:496" x14ac:dyDescent="0.25">
      <c r="A83" s="1" t="s">
        <v>1256</v>
      </c>
      <c r="B83">
        <v>77.094999999999999</v>
      </c>
      <c r="EV83">
        <v>13.057</v>
      </c>
      <c r="EW83">
        <v>84.221999999999994</v>
      </c>
      <c r="FK83">
        <v>74.878</v>
      </c>
      <c r="LE83">
        <v>23.49</v>
      </c>
      <c r="LF83">
        <v>74.691999999999993</v>
      </c>
      <c r="LT83">
        <v>74.138000000000005</v>
      </c>
      <c r="RN83">
        <v>41.21</v>
      </c>
      <c r="RO83">
        <v>57.320999999999998</v>
      </c>
    </row>
    <row r="84" spans="1:496" x14ac:dyDescent="0.25">
      <c r="A84" s="1" t="s">
        <v>718</v>
      </c>
    </row>
    <row r="85" spans="1:496" x14ac:dyDescent="0.25">
      <c r="A85" s="1" t="s">
        <v>1257</v>
      </c>
      <c r="B85">
        <v>68.317999999999998</v>
      </c>
      <c r="EZ85">
        <v>43.131</v>
      </c>
      <c r="FA85">
        <v>53.067</v>
      </c>
      <c r="FB85">
        <v>0.53600000000000003</v>
      </c>
      <c r="FK85">
        <v>74.286000000000001</v>
      </c>
      <c r="LJ85">
        <v>2.2170000000000001</v>
      </c>
      <c r="LK85">
        <v>93.575999999999993</v>
      </c>
      <c r="LT85">
        <v>74.108999999999995</v>
      </c>
      <c r="RR85">
        <v>26.63</v>
      </c>
      <c r="RS85">
        <v>51.131</v>
      </c>
    </row>
    <row r="86" spans="1:496" x14ac:dyDescent="0.25">
      <c r="A86" s="1" t="s">
        <v>719</v>
      </c>
    </row>
    <row r="87" spans="1:496" x14ac:dyDescent="0.25">
      <c r="A87" s="1" t="s">
        <v>1258</v>
      </c>
      <c r="B87">
        <v>72.686000000000007</v>
      </c>
      <c r="FD87">
        <v>32.024000000000001</v>
      </c>
      <c r="FE87">
        <v>60.47</v>
      </c>
      <c r="FK87">
        <v>74.423000000000002</v>
      </c>
      <c r="LM87">
        <v>16.893000000000001</v>
      </c>
      <c r="LN87">
        <v>13.035</v>
      </c>
      <c r="LO87">
        <v>63.012999999999998</v>
      </c>
      <c r="LT87">
        <v>74.759</v>
      </c>
      <c r="RV87">
        <v>30.582000000000001</v>
      </c>
      <c r="RW87">
        <v>60.817</v>
      </c>
    </row>
    <row r="88" spans="1:496" x14ac:dyDescent="0.25">
      <c r="A88" s="1" t="s">
        <v>720</v>
      </c>
    </row>
    <row r="89" spans="1:496" x14ac:dyDescent="0.25">
      <c r="A89" s="1" t="s">
        <v>1259</v>
      </c>
      <c r="B89">
        <v>70.325999999999993</v>
      </c>
      <c r="FH89">
        <v>26.195</v>
      </c>
      <c r="FJ89">
        <v>71.888999999999996</v>
      </c>
      <c r="FK89">
        <v>74.974999999999994</v>
      </c>
      <c r="LQ89">
        <v>4.1399999999999997</v>
      </c>
      <c r="LR89">
        <v>78.992999999999995</v>
      </c>
      <c r="LS89">
        <v>13.234999999999999</v>
      </c>
      <c r="LT89">
        <v>74.575000000000003</v>
      </c>
      <c r="RZ89">
        <v>42.899000000000001</v>
      </c>
      <c r="SB89">
        <v>54.351999999999997</v>
      </c>
    </row>
    <row r="90" spans="1:496" x14ac:dyDescent="0.25">
      <c r="A90" s="1" t="s">
        <v>599</v>
      </c>
      <c r="B90">
        <v>65.390318179999994</v>
      </c>
      <c r="C90">
        <v>8.9649999999999999</v>
      </c>
      <c r="D90">
        <v>90.501999999999995</v>
      </c>
      <c r="E90">
        <v>0</v>
      </c>
      <c r="F90">
        <v>0</v>
      </c>
      <c r="G90">
        <v>16.803000000000001</v>
      </c>
      <c r="H90">
        <v>40.256999999999998</v>
      </c>
      <c r="I90">
        <v>1.2929999999999999</v>
      </c>
      <c r="J90">
        <v>0</v>
      </c>
      <c r="K90">
        <v>0</v>
      </c>
      <c r="L90">
        <v>39.475000000000001</v>
      </c>
      <c r="M90">
        <v>39.277000000000001</v>
      </c>
      <c r="N90">
        <v>0</v>
      </c>
      <c r="O90">
        <v>0</v>
      </c>
      <c r="P90">
        <v>21.591999999999999</v>
      </c>
      <c r="Q90">
        <v>67.95</v>
      </c>
      <c r="R90">
        <v>1.923</v>
      </c>
      <c r="S90">
        <v>31.687000000000001</v>
      </c>
      <c r="T90">
        <v>0</v>
      </c>
      <c r="U90">
        <v>0</v>
      </c>
      <c r="V90">
        <v>62.978000000000002</v>
      </c>
      <c r="W90">
        <v>0</v>
      </c>
      <c r="X90">
        <v>0</v>
      </c>
      <c r="Y90">
        <v>21.367999999999999</v>
      </c>
      <c r="Z90">
        <v>71.754999999999995</v>
      </c>
      <c r="AA90">
        <v>0.26400000000000001</v>
      </c>
      <c r="AB90">
        <v>37.834000000000003</v>
      </c>
      <c r="AC90">
        <v>56.095999999999997</v>
      </c>
      <c r="AD90">
        <v>0</v>
      </c>
      <c r="AE90">
        <v>2.8479999999999999</v>
      </c>
      <c r="AF90">
        <v>1.1719999999999999</v>
      </c>
      <c r="AG90">
        <v>47.505000000000003</v>
      </c>
      <c r="AH90">
        <v>33.829000000000001</v>
      </c>
      <c r="AI90">
        <v>0</v>
      </c>
      <c r="AJ90">
        <v>9.9939999999999998</v>
      </c>
      <c r="AK90">
        <v>83.995999999999995</v>
      </c>
      <c r="AL90">
        <v>0</v>
      </c>
      <c r="AM90">
        <v>0.86499999999999999</v>
      </c>
      <c r="AN90">
        <v>4.1760000000000002</v>
      </c>
      <c r="AO90">
        <v>24.35</v>
      </c>
      <c r="AP90">
        <v>0</v>
      </c>
      <c r="AQ90">
        <v>0</v>
      </c>
      <c r="AR90">
        <v>0</v>
      </c>
      <c r="AS90">
        <v>81.087999999999994</v>
      </c>
      <c r="AT90">
        <v>15.98</v>
      </c>
      <c r="AU90">
        <v>0</v>
      </c>
      <c r="AV90">
        <v>50.82</v>
      </c>
      <c r="AW90">
        <v>35.899000000000001</v>
      </c>
      <c r="AX90">
        <v>0</v>
      </c>
      <c r="AY90">
        <v>2.1219999999999999</v>
      </c>
      <c r="AZ90">
        <v>30.271999999999998</v>
      </c>
      <c r="BA90">
        <v>1.167</v>
      </c>
      <c r="BB90">
        <v>51.414000000000001</v>
      </c>
      <c r="BC90">
        <v>0</v>
      </c>
      <c r="BD90">
        <v>41.546999999999997</v>
      </c>
      <c r="BE90">
        <v>54.545000000000002</v>
      </c>
      <c r="BF90">
        <v>0</v>
      </c>
      <c r="BG90">
        <v>0</v>
      </c>
      <c r="BH90">
        <v>51.863</v>
      </c>
      <c r="BI90">
        <v>19.184999999999999</v>
      </c>
      <c r="BJ90">
        <v>0</v>
      </c>
      <c r="BK90">
        <v>0.77200000000000002</v>
      </c>
      <c r="BL90">
        <v>2.8690000000000002</v>
      </c>
      <c r="BM90">
        <v>75.015000000000001</v>
      </c>
      <c r="BN90">
        <v>0</v>
      </c>
      <c r="BO90">
        <v>0</v>
      </c>
      <c r="BP90">
        <v>24.135000000000002</v>
      </c>
      <c r="BQ90">
        <v>72.394999999999996</v>
      </c>
      <c r="BR90">
        <v>2.3E-2</v>
      </c>
      <c r="BS90">
        <v>0</v>
      </c>
      <c r="BT90">
        <v>27.672999999999998</v>
      </c>
      <c r="BU90">
        <v>65.442999999999998</v>
      </c>
      <c r="BV90">
        <v>0</v>
      </c>
      <c r="BW90">
        <v>0</v>
      </c>
      <c r="BX90">
        <v>23.32</v>
      </c>
      <c r="BY90">
        <v>68.826999999999998</v>
      </c>
      <c r="BZ90">
        <v>0</v>
      </c>
      <c r="CA90">
        <v>0</v>
      </c>
      <c r="CB90">
        <v>0.40600000000000003</v>
      </c>
      <c r="CC90">
        <v>11.414999999999999</v>
      </c>
      <c r="CD90">
        <v>83.524000000000001</v>
      </c>
      <c r="CE90">
        <v>0</v>
      </c>
      <c r="CF90">
        <v>15.192</v>
      </c>
      <c r="CG90">
        <v>82.100999999999999</v>
      </c>
      <c r="CH90">
        <v>0</v>
      </c>
      <c r="CI90">
        <v>0</v>
      </c>
      <c r="CJ90">
        <v>3.4790000000000001</v>
      </c>
      <c r="CK90">
        <v>74.477000000000004</v>
      </c>
      <c r="CL90">
        <v>0</v>
      </c>
      <c r="CM90">
        <v>0</v>
      </c>
      <c r="CN90">
        <v>0</v>
      </c>
      <c r="CO90">
        <v>18.728999999999999</v>
      </c>
      <c r="CP90">
        <v>68.334000000000003</v>
      </c>
      <c r="CQ90">
        <v>0</v>
      </c>
      <c r="CR90">
        <v>16.577000000000002</v>
      </c>
      <c r="CS90">
        <v>0</v>
      </c>
      <c r="CT90">
        <v>83.388000000000005</v>
      </c>
      <c r="CU90">
        <v>0</v>
      </c>
      <c r="CV90">
        <v>25.100999999999999</v>
      </c>
      <c r="CW90">
        <v>72.164000000000001</v>
      </c>
      <c r="CX90">
        <v>0</v>
      </c>
      <c r="CY90">
        <v>0</v>
      </c>
      <c r="CZ90">
        <v>0</v>
      </c>
      <c r="DA90">
        <v>44.674999999999997</v>
      </c>
      <c r="DB90">
        <v>43.006999999999998</v>
      </c>
      <c r="DC90">
        <v>0</v>
      </c>
      <c r="DD90">
        <v>43.482999999999997</v>
      </c>
      <c r="DE90">
        <v>49.093000000000004</v>
      </c>
      <c r="DF90">
        <v>0</v>
      </c>
      <c r="DG90">
        <v>0</v>
      </c>
      <c r="DH90">
        <v>34.183</v>
      </c>
      <c r="DI90">
        <v>61.667000000000002</v>
      </c>
      <c r="DJ90">
        <v>0</v>
      </c>
      <c r="DK90">
        <v>0</v>
      </c>
      <c r="DL90">
        <v>31.736999999999998</v>
      </c>
      <c r="DM90">
        <v>0</v>
      </c>
      <c r="DN90">
        <v>65.891000000000005</v>
      </c>
      <c r="DO90">
        <v>0</v>
      </c>
      <c r="DP90">
        <v>27.242000000000001</v>
      </c>
      <c r="DQ90">
        <v>65.319000000000003</v>
      </c>
      <c r="DR90">
        <v>0.375</v>
      </c>
      <c r="DS90">
        <v>0</v>
      </c>
      <c r="DT90">
        <v>21.452000000000002</v>
      </c>
      <c r="DU90">
        <v>73.769000000000005</v>
      </c>
      <c r="DV90">
        <v>0</v>
      </c>
      <c r="DW90">
        <v>28.83</v>
      </c>
      <c r="DX90">
        <v>57.28</v>
      </c>
      <c r="DY90">
        <v>0</v>
      </c>
      <c r="DZ90">
        <v>1.8180000000000001</v>
      </c>
      <c r="EA90">
        <v>0</v>
      </c>
      <c r="EB90">
        <v>19.295000000000002</v>
      </c>
      <c r="EC90">
        <v>77.58</v>
      </c>
      <c r="ED90">
        <v>0</v>
      </c>
      <c r="EE90">
        <v>75.384</v>
      </c>
      <c r="EF90">
        <v>5.0940000000000003</v>
      </c>
      <c r="EG90">
        <v>0</v>
      </c>
      <c r="EH90">
        <v>1.5629999999999999</v>
      </c>
      <c r="EI90">
        <v>0</v>
      </c>
      <c r="EJ90">
        <v>0</v>
      </c>
      <c r="EK90">
        <v>0</v>
      </c>
      <c r="EL90">
        <v>99.771000000000001</v>
      </c>
      <c r="EM90">
        <v>0</v>
      </c>
      <c r="EN90">
        <v>28.042000000000002</v>
      </c>
      <c r="EO90">
        <v>0</v>
      </c>
      <c r="EP90">
        <v>66.081000000000003</v>
      </c>
      <c r="EQ90">
        <v>0</v>
      </c>
      <c r="ER90">
        <v>30.556000000000001</v>
      </c>
      <c r="ES90">
        <v>64.361999999999995</v>
      </c>
      <c r="ET90">
        <v>0</v>
      </c>
      <c r="EU90">
        <v>0</v>
      </c>
      <c r="EV90">
        <v>13.057</v>
      </c>
      <c r="EW90">
        <v>84.221999999999994</v>
      </c>
      <c r="EX90">
        <v>0</v>
      </c>
      <c r="EY90">
        <v>0</v>
      </c>
      <c r="EZ90">
        <v>43.131</v>
      </c>
      <c r="FA90">
        <v>53.067</v>
      </c>
      <c r="FB90">
        <v>0.53600000000000003</v>
      </c>
      <c r="FC90">
        <v>0</v>
      </c>
      <c r="FD90">
        <v>32.024000000000001</v>
      </c>
      <c r="FE90">
        <v>60.47</v>
      </c>
      <c r="FF90">
        <v>0</v>
      </c>
      <c r="FG90">
        <v>0</v>
      </c>
      <c r="FH90">
        <v>26.195</v>
      </c>
      <c r="FI90">
        <v>0</v>
      </c>
      <c r="FJ90">
        <v>71.888999999999996</v>
      </c>
      <c r="FK90">
        <v>69.429818179999998</v>
      </c>
      <c r="FL90">
        <v>1.0149999999999999</v>
      </c>
      <c r="FM90">
        <v>22.582000000000001</v>
      </c>
      <c r="FN90">
        <v>74.144000000000005</v>
      </c>
      <c r="FO90">
        <v>0</v>
      </c>
      <c r="FP90">
        <v>0</v>
      </c>
      <c r="FQ90">
        <v>43.503</v>
      </c>
      <c r="FR90">
        <v>43.854999999999997</v>
      </c>
      <c r="FS90">
        <v>0</v>
      </c>
      <c r="FT90">
        <v>0</v>
      </c>
      <c r="FU90">
        <v>4.1219999999999999</v>
      </c>
      <c r="FV90">
        <v>1.095</v>
      </c>
      <c r="FW90">
        <v>86.587000000000003</v>
      </c>
      <c r="FX90">
        <v>0</v>
      </c>
      <c r="FY90">
        <v>0</v>
      </c>
      <c r="FZ90">
        <v>1.7729999999999999</v>
      </c>
      <c r="GA90">
        <v>96.968000000000004</v>
      </c>
      <c r="GB90">
        <v>18.061</v>
      </c>
      <c r="GC90">
        <v>0</v>
      </c>
      <c r="GD90">
        <v>55.807000000000002</v>
      </c>
      <c r="GE90">
        <v>21.527000000000001</v>
      </c>
      <c r="GF90">
        <v>41.96</v>
      </c>
      <c r="GG90">
        <v>0</v>
      </c>
      <c r="GH90">
        <v>16.388000000000002</v>
      </c>
      <c r="GI90">
        <v>36.259</v>
      </c>
      <c r="GJ90">
        <v>0.21099999999999999</v>
      </c>
      <c r="GK90">
        <v>12.108000000000001</v>
      </c>
      <c r="GL90">
        <v>67.659000000000006</v>
      </c>
      <c r="GM90">
        <v>5.4349999999999996</v>
      </c>
      <c r="GN90">
        <v>0</v>
      </c>
      <c r="GO90">
        <v>67.974999999999994</v>
      </c>
      <c r="GP90">
        <v>5.9210000000000003</v>
      </c>
      <c r="GQ90">
        <v>21.774999999999999</v>
      </c>
      <c r="GR90">
        <v>0.21199999999999999</v>
      </c>
      <c r="GS90">
        <v>25.431000000000001</v>
      </c>
      <c r="GT90">
        <v>62.292999999999999</v>
      </c>
      <c r="GU90">
        <v>0.56200000000000006</v>
      </c>
      <c r="GV90">
        <v>0</v>
      </c>
      <c r="GW90">
        <v>12.221</v>
      </c>
      <c r="GX90">
        <v>16.954999999999998</v>
      </c>
      <c r="GY90">
        <v>0</v>
      </c>
      <c r="GZ90">
        <v>3.0750000000000002</v>
      </c>
      <c r="HA90">
        <v>0</v>
      </c>
      <c r="HB90">
        <v>61.924999999999997</v>
      </c>
      <c r="HC90">
        <v>34.042999999999999</v>
      </c>
      <c r="HD90">
        <v>2.5680000000000001</v>
      </c>
      <c r="HE90">
        <v>36.637999999999998</v>
      </c>
      <c r="HF90">
        <v>42.991</v>
      </c>
      <c r="HG90">
        <v>0</v>
      </c>
      <c r="HH90">
        <v>0</v>
      </c>
      <c r="HI90">
        <v>0.95199999999999996</v>
      </c>
      <c r="HJ90">
        <v>86.977000000000004</v>
      </c>
      <c r="HK90">
        <v>0.79600000000000004</v>
      </c>
      <c r="HL90">
        <v>0</v>
      </c>
      <c r="HM90">
        <v>0.46600000000000003</v>
      </c>
      <c r="HN90">
        <v>2.7570000000000001</v>
      </c>
      <c r="HO90">
        <v>95.63</v>
      </c>
      <c r="HP90">
        <v>0</v>
      </c>
      <c r="HQ90">
        <v>6.3230000000000004</v>
      </c>
      <c r="HR90">
        <v>16.280999999999999</v>
      </c>
      <c r="HS90">
        <v>48.863999999999997</v>
      </c>
      <c r="HT90">
        <v>0</v>
      </c>
      <c r="HU90">
        <v>11.852</v>
      </c>
      <c r="HV90">
        <v>63.5</v>
      </c>
      <c r="HW90">
        <v>6.1369999999999996</v>
      </c>
      <c r="HX90">
        <v>0</v>
      </c>
      <c r="HY90">
        <v>8.6460000000000008</v>
      </c>
      <c r="HZ90">
        <v>16.704000000000001</v>
      </c>
      <c r="IA90">
        <v>71.614999999999995</v>
      </c>
      <c r="IB90">
        <v>0</v>
      </c>
      <c r="IC90">
        <v>28.709</v>
      </c>
      <c r="ID90">
        <v>14.923</v>
      </c>
      <c r="IE90">
        <v>0</v>
      </c>
      <c r="IF90">
        <v>0</v>
      </c>
      <c r="IG90">
        <v>0</v>
      </c>
      <c r="IH90">
        <v>0.76500000000000001</v>
      </c>
      <c r="II90">
        <v>84.984999999999999</v>
      </c>
      <c r="IJ90">
        <v>0</v>
      </c>
      <c r="IK90">
        <v>9.4770000000000003</v>
      </c>
      <c r="IL90">
        <v>5.0049999999999999</v>
      </c>
      <c r="IM90">
        <v>57.981000000000002</v>
      </c>
      <c r="IN90">
        <v>0</v>
      </c>
      <c r="IO90">
        <v>0</v>
      </c>
      <c r="IP90">
        <v>2.6150000000000002</v>
      </c>
      <c r="IQ90">
        <v>96.543999999999997</v>
      </c>
      <c r="IR90">
        <v>0</v>
      </c>
      <c r="IS90">
        <v>51.887999999999998</v>
      </c>
      <c r="IT90">
        <v>26.94</v>
      </c>
      <c r="IU90">
        <v>0</v>
      </c>
      <c r="IV90">
        <v>1.232</v>
      </c>
      <c r="IW90">
        <v>22.852</v>
      </c>
      <c r="IX90">
        <v>37.661999999999999</v>
      </c>
      <c r="IY90">
        <v>22.497</v>
      </c>
      <c r="IZ90">
        <v>0</v>
      </c>
      <c r="JA90">
        <v>26.802</v>
      </c>
      <c r="JB90">
        <v>0</v>
      </c>
      <c r="JC90">
        <v>71.084999999999994</v>
      </c>
      <c r="JD90">
        <v>0</v>
      </c>
      <c r="JE90">
        <v>44.207000000000001</v>
      </c>
      <c r="JF90">
        <v>49.442</v>
      </c>
      <c r="JG90">
        <v>2.0369999999999999</v>
      </c>
      <c r="JH90">
        <v>0.192</v>
      </c>
      <c r="JI90">
        <v>0</v>
      </c>
      <c r="JJ90">
        <v>30.062000000000001</v>
      </c>
      <c r="JK90">
        <v>47.889000000000003</v>
      </c>
      <c r="JL90">
        <v>0</v>
      </c>
      <c r="JM90">
        <v>3.7810000000000001</v>
      </c>
      <c r="JN90">
        <v>8.0939999999999994</v>
      </c>
      <c r="JO90">
        <v>83.600999999999999</v>
      </c>
      <c r="JP90">
        <v>0</v>
      </c>
      <c r="JQ90">
        <v>0</v>
      </c>
      <c r="JR90">
        <v>0</v>
      </c>
      <c r="JS90">
        <v>100</v>
      </c>
      <c r="JT90">
        <v>0</v>
      </c>
      <c r="JU90">
        <v>2.0880000000000001</v>
      </c>
      <c r="JV90">
        <v>94.052999999999997</v>
      </c>
      <c r="JW90">
        <v>2.423</v>
      </c>
      <c r="JX90">
        <v>1.861</v>
      </c>
      <c r="JY90">
        <v>52.488999999999997</v>
      </c>
      <c r="JZ90">
        <v>33.381</v>
      </c>
      <c r="KA90">
        <v>0</v>
      </c>
      <c r="KB90">
        <v>0</v>
      </c>
      <c r="KC90">
        <v>22.986999999999998</v>
      </c>
      <c r="KD90">
        <v>71.021000000000001</v>
      </c>
      <c r="KE90">
        <v>0</v>
      </c>
      <c r="KF90">
        <v>16.164999999999999</v>
      </c>
      <c r="KG90">
        <v>20.806000000000001</v>
      </c>
      <c r="KH90">
        <v>0</v>
      </c>
      <c r="KI90">
        <v>46.284999999999997</v>
      </c>
      <c r="KJ90">
        <v>0</v>
      </c>
      <c r="KK90">
        <v>34.878999999999998</v>
      </c>
      <c r="KL90">
        <v>50.252000000000002</v>
      </c>
      <c r="KM90">
        <v>0</v>
      </c>
      <c r="KN90">
        <v>21.809000000000001</v>
      </c>
      <c r="KO90">
        <v>1.591</v>
      </c>
      <c r="KP90">
        <v>0.218</v>
      </c>
      <c r="KQ90">
        <v>57.508000000000003</v>
      </c>
      <c r="KR90">
        <v>0</v>
      </c>
      <c r="KS90">
        <v>0</v>
      </c>
      <c r="KT90">
        <v>21.13</v>
      </c>
      <c r="KU90">
        <v>56.526000000000003</v>
      </c>
      <c r="KV90">
        <v>0</v>
      </c>
      <c r="KW90">
        <v>14.616</v>
      </c>
      <c r="KX90">
        <v>56.314999999999998</v>
      </c>
      <c r="KY90">
        <v>8.8829999999999991</v>
      </c>
      <c r="KZ90">
        <v>0</v>
      </c>
      <c r="LA90">
        <v>34.067999999999998</v>
      </c>
      <c r="LB90">
        <v>64.11</v>
      </c>
      <c r="LC90">
        <v>0</v>
      </c>
      <c r="LD90">
        <v>0</v>
      </c>
      <c r="LE90">
        <v>23.49</v>
      </c>
      <c r="LF90">
        <v>74.691999999999993</v>
      </c>
      <c r="LG90">
        <v>0</v>
      </c>
      <c r="LH90">
        <v>0</v>
      </c>
      <c r="LI90">
        <v>0</v>
      </c>
      <c r="LJ90">
        <v>2.2170000000000001</v>
      </c>
      <c r="LK90">
        <v>93.575999999999993</v>
      </c>
      <c r="LL90">
        <v>0</v>
      </c>
      <c r="LM90">
        <v>16.893000000000001</v>
      </c>
      <c r="LN90">
        <v>13.035</v>
      </c>
      <c r="LO90">
        <v>63.012999999999998</v>
      </c>
      <c r="LP90">
        <v>0</v>
      </c>
      <c r="LQ90">
        <v>4.1399999999999997</v>
      </c>
      <c r="LR90">
        <v>78.992999999999995</v>
      </c>
      <c r="LS90">
        <v>13.234999999999999</v>
      </c>
      <c r="LT90">
        <v>69.3125</v>
      </c>
      <c r="LU90">
        <v>27.044</v>
      </c>
      <c r="LV90">
        <v>71.16</v>
      </c>
      <c r="LW90">
        <v>0</v>
      </c>
      <c r="LX90">
        <v>0</v>
      </c>
      <c r="LY90">
        <v>0</v>
      </c>
      <c r="LZ90">
        <v>56.006999999999998</v>
      </c>
      <c r="MA90">
        <v>31.847000000000001</v>
      </c>
      <c r="MB90">
        <v>0</v>
      </c>
      <c r="MC90">
        <v>0</v>
      </c>
      <c r="MD90">
        <v>34.567</v>
      </c>
      <c r="ME90">
        <v>49.311</v>
      </c>
      <c r="MF90">
        <v>0.222</v>
      </c>
      <c r="MG90">
        <v>0</v>
      </c>
      <c r="MH90">
        <v>49.798999999999999</v>
      </c>
      <c r="MI90">
        <v>45.936999999999998</v>
      </c>
      <c r="MJ90">
        <v>0</v>
      </c>
      <c r="MK90">
        <v>8.3520000000000003</v>
      </c>
      <c r="ML90">
        <v>0</v>
      </c>
      <c r="MM90">
        <v>62.966000000000001</v>
      </c>
      <c r="MN90">
        <v>20.756</v>
      </c>
      <c r="MO90">
        <v>0</v>
      </c>
      <c r="MP90">
        <v>0</v>
      </c>
      <c r="MQ90">
        <v>29.984999999999999</v>
      </c>
      <c r="MR90">
        <v>63.268999999999998</v>
      </c>
      <c r="MS90">
        <v>0</v>
      </c>
      <c r="MT90">
        <v>2.39</v>
      </c>
      <c r="MU90">
        <v>40.414999999999999</v>
      </c>
      <c r="MV90">
        <v>41.844000000000001</v>
      </c>
      <c r="MW90">
        <v>0</v>
      </c>
      <c r="MX90">
        <v>0</v>
      </c>
      <c r="MY90">
        <v>28.446000000000002</v>
      </c>
      <c r="MZ90">
        <v>66.747</v>
      </c>
      <c r="NA90">
        <v>0.64</v>
      </c>
      <c r="NB90">
        <v>25.606000000000002</v>
      </c>
      <c r="NC90">
        <v>60.37</v>
      </c>
      <c r="ND90">
        <v>0</v>
      </c>
      <c r="NE90">
        <v>0</v>
      </c>
      <c r="NF90">
        <v>7.8620000000000001</v>
      </c>
      <c r="NG90">
        <v>24.626000000000001</v>
      </c>
      <c r="NH90">
        <v>0</v>
      </c>
      <c r="NI90">
        <v>0</v>
      </c>
      <c r="NJ90">
        <v>74.073999999999998</v>
      </c>
      <c r="NK90">
        <v>17.454999999999998</v>
      </c>
      <c r="NL90">
        <v>3.5190000000000001</v>
      </c>
      <c r="NM90">
        <v>0</v>
      </c>
      <c r="NN90">
        <v>65.930000000000007</v>
      </c>
      <c r="NO90">
        <v>24.943000000000001</v>
      </c>
      <c r="NP90">
        <v>0</v>
      </c>
      <c r="NQ90">
        <v>0</v>
      </c>
      <c r="NR90">
        <v>9.5129999999999999</v>
      </c>
      <c r="NS90">
        <v>0</v>
      </c>
      <c r="NT90">
        <v>76.341999999999999</v>
      </c>
      <c r="NU90">
        <v>0</v>
      </c>
      <c r="NV90">
        <v>18.109000000000002</v>
      </c>
      <c r="NW90">
        <v>79.114000000000004</v>
      </c>
      <c r="NX90">
        <v>0</v>
      </c>
      <c r="NY90">
        <v>0</v>
      </c>
      <c r="NZ90">
        <v>18.925000000000001</v>
      </c>
      <c r="OA90">
        <v>74.790999999999997</v>
      </c>
      <c r="OB90">
        <v>0</v>
      </c>
      <c r="OC90">
        <v>0</v>
      </c>
      <c r="OD90">
        <v>4.8280000000000003</v>
      </c>
      <c r="OE90">
        <v>75.566000000000003</v>
      </c>
      <c r="OF90">
        <v>1.8620000000000001</v>
      </c>
      <c r="OG90">
        <v>0.30399999999999999</v>
      </c>
      <c r="OH90">
        <v>23.548999999999999</v>
      </c>
      <c r="OI90">
        <v>66.924999999999997</v>
      </c>
      <c r="OJ90">
        <v>1.6459999999999999</v>
      </c>
      <c r="OK90">
        <v>0</v>
      </c>
      <c r="OL90">
        <v>45.335999999999999</v>
      </c>
      <c r="OM90">
        <v>33.383000000000003</v>
      </c>
      <c r="ON90">
        <v>0</v>
      </c>
      <c r="OO90">
        <v>0</v>
      </c>
      <c r="OP90">
        <v>12.358000000000001</v>
      </c>
      <c r="OQ90">
        <v>60.357999999999997</v>
      </c>
      <c r="OR90">
        <v>0</v>
      </c>
      <c r="OS90">
        <v>0</v>
      </c>
      <c r="OT90">
        <v>0</v>
      </c>
      <c r="OU90">
        <v>10.757999999999999</v>
      </c>
      <c r="OV90">
        <v>73.566999999999993</v>
      </c>
      <c r="OW90">
        <v>0</v>
      </c>
      <c r="OX90">
        <v>16.422999999999998</v>
      </c>
      <c r="OY90">
        <v>9.3699999999999992</v>
      </c>
      <c r="OZ90">
        <v>54.225999999999999</v>
      </c>
      <c r="PA90">
        <v>0</v>
      </c>
      <c r="PB90">
        <v>38.954999999999998</v>
      </c>
      <c r="PC90">
        <v>37.375</v>
      </c>
      <c r="PD90">
        <v>0</v>
      </c>
      <c r="PE90">
        <v>0</v>
      </c>
      <c r="PF90">
        <v>0</v>
      </c>
      <c r="PG90">
        <v>38.118000000000002</v>
      </c>
      <c r="PH90">
        <v>55.368000000000002</v>
      </c>
      <c r="PI90">
        <v>0</v>
      </c>
      <c r="PJ90">
        <v>48.895000000000003</v>
      </c>
      <c r="PK90">
        <v>0</v>
      </c>
      <c r="PL90">
        <v>51.317999999999998</v>
      </c>
      <c r="PM90">
        <v>0</v>
      </c>
      <c r="PN90">
        <v>45.595999999999997</v>
      </c>
      <c r="PO90">
        <v>45.345999999999997</v>
      </c>
      <c r="PP90">
        <v>0.318</v>
      </c>
      <c r="PQ90">
        <v>11.499000000000001</v>
      </c>
      <c r="PR90">
        <v>0</v>
      </c>
      <c r="PS90">
        <v>18.306999999999999</v>
      </c>
      <c r="PT90">
        <v>51.390999999999998</v>
      </c>
      <c r="PU90">
        <v>0</v>
      </c>
      <c r="PV90">
        <v>33.915999999999997</v>
      </c>
      <c r="PW90">
        <v>39.116999999999997</v>
      </c>
      <c r="PX90">
        <v>0</v>
      </c>
      <c r="PY90">
        <v>0</v>
      </c>
      <c r="PZ90">
        <v>39.418999999999997</v>
      </c>
      <c r="QA90">
        <v>55.469000000000001</v>
      </c>
      <c r="QB90">
        <v>0</v>
      </c>
      <c r="QC90">
        <v>0</v>
      </c>
      <c r="QD90">
        <v>4.7510000000000003</v>
      </c>
      <c r="QE90">
        <v>94.141000000000005</v>
      </c>
      <c r="QF90">
        <v>0</v>
      </c>
      <c r="QG90">
        <v>0</v>
      </c>
      <c r="QH90">
        <v>37.069000000000003</v>
      </c>
      <c r="QI90">
        <v>21.58</v>
      </c>
      <c r="QJ90">
        <v>30.442</v>
      </c>
      <c r="QK90">
        <v>0</v>
      </c>
      <c r="QL90">
        <v>61.249000000000002</v>
      </c>
      <c r="QM90">
        <v>31.317</v>
      </c>
      <c r="QN90">
        <v>0</v>
      </c>
      <c r="QO90">
        <v>15.935</v>
      </c>
      <c r="QP90">
        <v>52.725999999999999</v>
      </c>
      <c r="QQ90">
        <v>0</v>
      </c>
      <c r="QR90">
        <v>6.9119999999999999</v>
      </c>
      <c r="QS90">
        <v>0</v>
      </c>
      <c r="QT90">
        <v>0</v>
      </c>
      <c r="QU90">
        <v>10.25</v>
      </c>
      <c r="QV90">
        <v>70.716999999999999</v>
      </c>
      <c r="QW90">
        <v>74.927000000000007</v>
      </c>
      <c r="QX90">
        <v>5.4059999999999997</v>
      </c>
      <c r="QY90">
        <v>0</v>
      </c>
      <c r="QZ90">
        <v>0.40500000000000003</v>
      </c>
      <c r="RA90">
        <v>0</v>
      </c>
      <c r="RB90">
        <v>0</v>
      </c>
      <c r="RC90">
        <v>0</v>
      </c>
      <c r="RD90">
        <v>92.603999999999999</v>
      </c>
      <c r="RE90">
        <v>0.53200000000000003</v>
      </c>
      <c r="RF90">
        <v>38.9</v>
      </c>
      <c r="RG90">
        <v>0</v>
      </c>
      <c r="RH90">
        <v>45.692999999999998</v>
      </c>
      <c r="RI90">
        <v>0.60499999999999998</v>
      </c>
      <c r="RJ90">
        <v>16.071000000000002</v>
      </c>
      <c r="RK90">
        <v>23.34</v>
      </c>
      <c r="RL90">
        <v>37.770000000000003</v>
      </c>
      <c r="RM90">
        <v>0</v>
      </c>
      <c r="RN90">
        <v>41.21</v>
      </c>
      <c r="RO90">
        <v>57.320999999999998</v>
      </c>
      <c r="RP90">
        <v>0</v>
      </c>
      <c r="RQ90">
        <v>0</v>
      </c>
      <c r="RR90">
        <v>26.63</v>
      </c>
      <c r="RS90">
        <v>51.131</v>
      </c>
      <c r="RT90">
        <v>0</v>
      </c>
      <c r="RU90">
        <v>0</v>
      </c>
      <c r="RV90">
        <v>30.582000000000001</v>
      </c>
      <c r="RW90">
        <v>60.817</v>
      </c>
      <c r="RX90">
        <v>0</v>
      </c>
      <c r="RY90">
        <v>0</v>
      </c>
      <c r="RZ90">
        <v>42.899000000000001</v>
      </c>
      <c r="SA90">
        <v>0</v>
      </c>
      <c r="SB90">
        <v>54.351999999999997</v>
      </c>
    </row>
    <row r="91" spans="1:496" x14ac:dyDescent="0.25">
      <c r="A91" s="1" t="s">
        <v>600</v>
      </c>
      <c r="B91">
        <v>18.514325400000001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19.16074304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19.064602019999999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</row>
    <row r="92" spans="1:496" x14ac:dyDescent="0.25">
      <c r="A92" s="1" t="s">
        <v>601</v>
      </c>
      <c r="B92">
        <v>79.278999999999996</v>
      </c>
      <c r="C92">
        <v>8.9649999999999999</v>
      </c>
      <c r="D92">
        <v>90.501999999999995</v>
      </c>
      <c r="E92">
        <v>0</v>
      </c>
      <c r="F92">
        <v>0</v>
      </c>
      <c r="G92">
        <v>16.803000000000001</v>
      </c>
      <c r="H92">
        <v>40.256999999999998</v>
      </c>
      <c r="I92">
        <v>1.2929999999999999</v>
      </c>
      <c r="J92">
        <v>0</v>
      </c>
      <c r="K92">
        <v>0</v>
      </c>
      <c r="L92">
        <v>39.475000000000001</v>
      </c>
      <c r="M92">
        <v>39.277000000000001</v>
      </c>
      <c r="N92">
        <v>0</v>
      </c>
      <c r="O92">
        <v>0</v>
      </c>
      <c r="P92">
        <v>21.591999999999999</v>
      </c>
      <c r="Q92">
        <v>67.95</v>
      </c>
      <c r="R92">
        <v>1.923</v>
      </c>
      <c r="S92">
        <v>31.687000000000001</v>
      </c>
      <c r="T92">
        <v>0</v>
      </c>
      <c r="U92">
        <v>0</v>
      </c>
      <c r="V92">
        <v>62.978000000000002</v>
      </c>
      <c r="W92">
        <v>0</v>
      </c>
      <c r="X92">
        <v>0</v>
      </c>
      <c r="Y92">
        <v>21.367999999999999</v>
      </c>
      <c r="Z92">
        <v>71.754999999999995</v>
      </c>
      <c r="AA92">
        <v>0.26400000000000001</v>
      </c>
      <c r="AB92">
        <v>37.834000000000003</v>
      </c>
      <c r="AC92">
        <v>56.095999999999997</v>
      </c>
      <c r="AD92">
        <v>0</v>
      </c>
      <c r="AE92">
        <v>2.8479999999999999</v>
      </c>
      <c r="AF92">
        <v>1.1719999999999999</v>
      </c>
      <c r="AG92">
        <v>47.505000000000003</v>
      </c>
      <c r="AH92">
        <v>33.829000000000001</v>
      </c>
      <c r="AI92">
        <v>0</v>
      </c>
      <c r="AJ92">
        <v>9.9939999999999998</v>
      </c>
      <c r="AK92">
        <v>83.995999999999995</v>
      </c>
      <c r="AL92">
        <v>0</v>
      </c>
      <c r="AM92">
        <v>0.86499999999999999</v>
      </c>
      <c r="AN92">
        <v>4.1760000000000002</v>
      </c>
      <c r="AO92">
        <v>24.35</v>
      </c>
      <c r="AP92">
        <v>0</v>
      </c>
      <c r="AQ92">
        <v>0</v>
      </c>
      <c r="AR92">
        <v>0</v>
      </c>
      <c r="AS92">
        <v>81.087999999999994</v>
      </c>
      <c r="AT92">
        <v>15.98</v>
      </c>
      <c r="AU92">
        <v>0</v>
      </c>
      <c r="AV92">
        <v>50.82</v>
      </c>
      <c r="AW92">
        <v>35.899000000000001</v>
      </c>
      <c r="AX92">
        <v>0</v>
      </c>
      <c r="AY92">
        <v>2.1219999999999999</v>
      </c>
      <c r="AZ92">
        <v>30.271999999999998</v>
      </c>
      <c r="BA92">
        <v>1.167</v>
      </c>
      <c r="BB92">
        <v>51.414000000000001</v>
      </c>
      <c r="BC92">
        <v>0</v>
      </c>
      <c r="BD92">
        <v>41.546999999999997</v>
      </c>
      <c r="BE92">
        <v>54.545000000000002</v>
      </c>
      <c r="BF92">
        <v>0</v>
      </c>
      <c r="BG92">
        <v>0</v>
      </c>
      <c r="BH92">
        <v>51.863</v>
      </c>
      <c r="BI92">
        <v>19.184999999999999</v>
      </c>
      <c r="BJ92">
        <v>0</v>
      </c>
      <c r="BK92">
        <v>0.77200000000000002</v>
      </c>
      <c r="BL92">
        <v>2.8690000000000002</v>
      </c>
      <c r="BM92">
        <v>75.015000000000001</v>
      </c>
      <c r="BN92">
        <v>0</v>
      </c>
      <c r="BO92">
        <v>0</v>
      </c>
      <c r="BP92">
        <v>24.135000000000002</v>
      </c>
      <c r="BQ92">
        <v>72.394999999999996</v>
      </c>
      <c r="BR92">
        <v>2.3E-2</v>
      </c>
      <c r="BS92">
        <v>0</v>
      </c>
      <c r="BT92">
        <v>27.672999999999998</v>
      </c>
      <c r="BU92">
        <v>65.442999999999998</v>
      </c>
      <c r="BV92">
        <v>0</v>
      </c>
      <c r="BW92">
        <v>0</v>
      </c>
      <c r="BX92">
        <v>23.32</v>
      </c>
      <c r="BY92">
        <v>68.826999999999998</v>
      </c>
      <c r="BZ92">
        <v>0</v>
      </c>
      <c r="CA92">
        <v>0</v>
      </c>
      <c r="CB92">
        <v>0.40600000000000003</v>
      </c>
      <c r="CC92">
        <v>11.414999999999999</v>
      </c>
      <c r="CD92">
        <v>83.524000000000001</v>
      </c>
      <c r="CE92">
        <v>0</v>
      </c>
      <c r="CF92">
        <v>15.192</v>
      </c>
      <c r="CG92">
        <v>82.100999999999999</v>
      </c>
      <c r="CH92">
        <v>0</v>
      </c>
      <c r="CI92">
        <v>0</v>
      </c>
      <c r="CJ92">
        <v>3.4790000000000001</v>
      </c>
      <c r="CK92">
        <v>74.477000000000004</v>
      </c>
      <c r="CL92">
        <v>0</v>
      </c>
      <c r="CM92">
        <v>0</v>
      </c>
      <c r="CN92">
        <v>0</v>
      </c>
      <c r="CO92">
        <v>18.728999999999999</v>
      </c>
      <c r="CP92">
        <v>68.334000000000003</v>
      </c>
      <c r="CQ92">
        <v>0</v>
      </c>
      <c r="CR92">
        <v>16.577000000000002</v>
      </c>
      <c r="CS92">
        <v>0</v>
      </c>
      <c r="CT92">
        <v>83.388000000000005</v>
      </c>
      <c r="CU92">
        <v>0</v>
      </c>
      <c r="CV92">
        <v>25.100999999999999</v>
      </c>
      <c r="CW92">
        <v>72.164000000000001</v>
      </c>
      <c r="CX92">
        <v>0</v>
      </c>
      <c r="CY92">
        <v>0</v>
      </c>
      <c r="CZ92">
        <v>0</v>
      </c>
      <c r="DA92">
        <v>44.674999999999997</v>
      </c>
      <c r="DB92">
        <v>43.006999999999998</v>
      </c>
      <c r="DC92">
        <v>0</v>
      </c>
      <c r="DD92">
        <v>43.482999999999997</v>
      </c>
      <c r="DE92">
        <v>49.093000000000004</v>
      </c>
      <c r="DF92">
        <v>0</v>
      </c>
      <c r="DG92">
        <v>0</v>
      </c>
      <c r="DH92">
        <v>34.183</v>
      </c>
      <c r="DI92">
        <v>61.667000000000002</v>
      </c>
      <c r="DJ92">
        <v>0</v>
      </c>
      <c r="DK92">
        <v>0</v>
      </c>
      <c r="DL92">
        <v>31.736999999999998</v>
      </c>
      <c r="DM92">
        <v>0</v>
      </c>
      <c r="DN92">
        <v>65.891000000000005</v>
      </c>
      <c r="DO92">
        <v>0</v>
      </c>
      <c r="DP92">
        <v>27.242000000000001</v>
      </c>
      <c r="DQ92">
        <v>65.319000000000003</v>
      </c>
      <c r="DR92">
        <v>0.375</v>
      </c>
      <c r="DS92">
        <v>0</v>
      </c>
      <c r="DT92">
        <v>21.452000000000002</v>
      </c>
      <c r="DU92">
        <v>73.769000000000005</v>
      </c>
      <c r="DV92">
        <v>0</v>
      </c>
      <c r="DW92">
        <v>28.83</v>
      </c>
      <c r="DX92">
        <v>57.28</v>
      </c>
      <c r="DY92">
        <v>0</v>
      </c>
      <c r="DZ92">
        <v>1.8180000000000001</v>
      </c>
      <c r="EA92">
        <v>0</v>
      </c>
      <c r="EB92">
        <v>19.295000000000002</v>
      </c>
      <c r="EC92">
        <v>77.58</v>
      </c>
      <c r="ED92">
        <v>0</v>
      </c>
      <c r="EE92">
        <v>75.384</v>
      </c>
      <c r="EF92">
        <v>5.0940000000000003</v>
      </c>
      <c r="EG92">
        <v>0</v>
      </c>
      <c r="EH92">
        <v>1.5629999999999999</v>
      </c>
      <c r="EI92">
        <v>0</v>
      </c>
      <c r="EJ92">
        <v>0</v>
      </c>
      <c r="EK92">
        <v>0</v>
      </c>
      <c r="EL92">
        <v>99.771000000000001</v>
      </c>
      <c r="EM92">
        <v>0</v>
      </c>
      <c r="EN92">
        <v>28.042000000000002</v>
      </c>
      <c r="EO92">
        <v>0</v>
      </c>
      <c r="EP92">
        <v>66.081000000000003</v>
      </c>
      <c r="EQ92">
        <v>0</v>
      </c>
      <c r="ER92">
        <v>30.556000000000001</v>
      </c>
      <c r="ES92">
        <v>64.361999999999995</v>
      </c>
      <c r="ET92">
        <v>0</v>
      </c>
      <c r="EU92">
        <v>0</v>
      </c>
      <c r="EV92">
        <v>13.057</v>
      </c>
      <c r="EW92">
        <v>84.221999999999994</v>
      </c>
      <c r="EX92">
        <v>0</v>
      </c>
      <c r="EY92">
        <v>0</v>
      </c>
      <c r="EZ92">
        <v>43.131</v>
      </c>
      <c r="FA92">
        <v>53.067</v>
      </c>
      <c r="FB92">
        <v>0.53600000000000003</v>
      </c>
      <c r="FC92">
        <v>0</v>
      </c>
      <c r="FD92">
        <v>32.024000000000001</v>
      </c>
      <c r="FE92">
        <v>60.47</v>
      </c>
      <c r="FF92">
        <v>0</v>
      </c>
      <c r="FG92">
        <v>0</v>
      </c>
      <c r="FH92">
        <v>26.195</v>
      </c>
      <c r="FI92">
        <v>0</v>
      </c>
      <c r="FJ92">
        <v>71.888999999999996</v>
      </c>
      <c r="FK92">
        <v>85.87</v>
      </c>
      <c r="FL92">
        <v>1.0149999999999999</v>
      </c>
      <c r="FM92">
        <v>22.582000000000001</v>
      </c>
      <c r="FN92">
        <v>74.144000000000005</v>
      </c>
      <c r="FO92">
        <v>0</v>
      </c>
      <c r="FP92">
        <v>0</v>
      </c>
      <c r="FQ92">
        <v>43.503</v>
      </c>
      <c r="FR92">
        <v>43.854999999999997</v>
      </c>
      <c r="FS92">
        <v>0</v>
      </c>
      <c r="FT92">
        <v>0</v>
      </c>
      <c r="FU92">
        <v>4.1219999999999999</v>
      </c>
      <c r="FV92">
        <v>1.095</v>
      </c>
      <c r="FW92">
        <v>86.587000000000003</v>
      </c>
      <c r="FX92">
        <v>0</v>
      </c>
      <c r="FY92">
        <v>0</v>
      </c>
      <c r="FZ92">
        <v>1.7729999999999999</v>
      </c>
      <c r="GA92">
        <v>96.968000000000004</v>
      </c>
      <c r="GB92">
        <v>18.061</v>
      </c>
      <c r="GC92">
        <v>0</v>
      </c>
      <c r="GD92">
        <v>55.807000000000002</v>
      </c>
      <c r="GE92">
        <v>21.527000000000001</v>
      </c>
      <c r="GF92">
        <v>41.96</v>
      </c>
      <c r="GG92">
        <v>0</v>
      </c>
      <c r="GH92">
        <v>16.388000000000002</v>
      </c>
      <c r="GI92">
        <v>36.259</v>
      </c>
      <c r="GJ92">
        <v>0.21099999999999999</v>
      </c>
      <c r="GK92">
        <v>12.108000000000001</v>
      </c>
      <c r="GL92">
        <v>67.659000000000006</v>
      </c>
      <c r="GM92">
        <v>5.4349999999999996</v>
      </c>
      <c r="GN92">
        <v>0</v>
      </c>
      <c r="GO92">
        <v>67.974999999999994</v>
      </c>
      <c r="GP92">
        <v>5.9210000000000003</v>
      </c>
      <c r="GQ92">
        <v>21.774999999999999</v>
      </c>
      <c r="GR92">
        <v>0.21199999999999999</v>
      </c>
      <c r="GS92">
        <v>25.431000000000001</v>
      </c>
      <c r="GT92">
        <v>62.292999999999999</v>
      </c>
      <c r="GU92">
        <v>0.56200000000000006</v>
      </c>
      <c r="GV92">
        <v>0</v>
      </c>
      <c r="GW92">
        <v>12.221</v>
      </c>
      <c r="GX92">
        <v>16.954999999999998</v>
      </c>
      <c r="GY92">
        <v>0</v>
      </c>
      <c r="GZ92">
        <v>3.0750000000000002</v>
      </c>
      <c r="HA92">
        <v>0</v>
      </c>
      <c r="HB92">
        <v>61.924999999999997</v>
      </c>
      <c r="HC92">
        <v>34.042999999999999</v>
      </c>
      <c r="HD92">
        <v>2.5680000000000001</v>
      </c>
      <c r="HE92">
        <v>36.637999999999998</v>
      </c>
      <c r="HF92">
        <v>42.991</v>
      </c>
      <c r="HG92">
        <v>0</v>
      </c>
      <c r="HH92">
        <v>0</v>
      </c>
      <c r="HI92">
        <v>0.95199999999999996</v>
      </c>
      <c r="HJ92">
        <v>86.977000000000004</v>
      </c>
      <c r="HK92">
        <v>0.79600000000000004</v>
      </c>
      <c r="HL92">
        <v>0</v>
      </c>
      <c r="HM92">
        <v>0.46600000000000003</v>
      </c>
      <c r="HN92">
        <v>2.7570000000000001</v>
      </c>
      <c r="HO92">
        <v>95.63</v>
      </c>
      <c r="HP92">
        <v>0</v>
      </c>
      <c r="HQ92">
        <v>6.3230000000000004</v>
      </c>
      <c r="HR92">
        <v>16.280999999999999</v>
      </c>
      <c r="HS92">
        <v>48.863999999999997</v>
      </c>
      <c r="HT92">
        <v>0</v>
      </c>
      <c r="HU92">
        <v>11.852</v>
      </c>
      <c r="HV92">
        <v>63.5</v>
      </c>
      <c r="HW92">
        <v>6.1369999999999996</v>
      </c>
      <c r="HX92">
        <v>0</v>
      </c>
      <c r="HY92">
        <v>8.6460000000000008</v>
      </c>
      <c r="HZ92">
        <v>16.704000000000001</v>
      </c>
      <c r="IA92">
        <v>71.614999999999995</v>
      </c>
      <c r="IB92">
        <v>0</v>
      </c>
      <c r="IC92">
        <v>28.709</v>
      </c>
      <c r="ID92">
        <v>14.923</v>
      </c>
      <c r="IE92">
        <v>0</v>
      </c>
      <c r="IF92">
        <v>0</v>
      </c>
      <c r="IG92">
        <v>0</v>
      </c>
      <c r="IH92">
        <v>0.76500000000000001</v>
      </c>
      <c r="II92">
        <v>84.984999999999999</v>
      </c>
      <c r="IJ92">
        <v>0</v>
      </c>
      <c r="IK92">
        <v>9.4770000000000003</v>
      </c>
      <c r="IL92">
        <v>5.0049999999999999</v>
      </c>
      <c r="IM92">
        <v>57.981000000000002</v>
      </c>
      <c r="IN92">
        <v>0</v>
      </c>
      <c r="IO92">
        <v>0</v>
      </c>
      <c r="IP92">
        <v>2.6150000000000002</v>
      </c>
      <c r="IQ92">
        <v>96.543999999999997</v>
      </c>
      <c r="IR92">
        <v>0</v>
      </c>
      <c r="IS92">
        <v>51.887999999999998</v>
      </c>
      <c r="IT92">
        <v>26.94</v>
      </c>
      <c r="IU92">
        <v>0</v>
      </c>
      <c r="IV92">
        <v>1.232</v>
      </c>
      <c r="IW92">
        <v>22.852</v>
      </c>
      <c r="IX92">
        <v>37.661999999999999</v>
      </c>
      <c r="IY92">
        <v>22.497</v>
      </c>
      <c r="IZ92">
        <v>0</v>
      </c>
      <c r="JA92">
        <v>26.802</v>
      </c>
      <c r="JB92">
        <v>0</v>
      </c>
      <c r="JC92">
        <v>71.084999999999994</v>
      </c>
      <c r="JD92">
        <v>0</v>
      </c>
      <c r="JE92">
        <v>44.207000000000001</v>
      </c>
      <c r="JF92">
        <v>49.442</v>
      </c>
      <c r="JG92">
        <v>2.0369999999999999</v>
      </c>
      <c r="JH92">
        <v>0.192</v>
      </c>
      <c r="JI92">
        <v>0</v>
      </c>
      <c r="JJ92">
        <v>30.062000000000001</v>
      </c>
      <c r="JK92">
        <v>47.889000000000003</v>
      </c>
      <c r="JL92">
        <v>0</v>
      </c>
      <c r="JM92">
        <v>3.7810000000000001</v>
      </c>
      <c r="JN92">
        <v>8.0939999999999994</v>
      </c>
      <c r="JO92">
        <v>83.600999999999999</v>
      </c>
      <c r="JP92">
        <v>0</v>
      </c>
      <c r="JQ92">
        <v>0</v>
      </c>
      <c r="JR92">
        <v>0</v>
      </c>
      <c r="JS92">
        <v>100</v>
      </c>
      <c r="JT92">
        <v>0</v>
      </c>
      <c r="JU92">
        <v>2.0880000000000001</v>
      </c>
      <c r="JV92">
        <v>94.052999999999997</v>
      </c>
      <c r="JW92">
        <v>2.423</v>
      </c>
      <c r="JX92">
        <v>1.861</v>
      </c>
      <c r="JY92">
        <v>52.488999999999997</v>
      </c>
      <c r="JZ92">
        <v>33.381</v>
      </c>
      <c r="KA92">
        <v>0</v>
      </c>
      <c r="KB92">
        <v>0</v>
      </c>
      <c r="KC92">
        <v>22.986999999999998</v>
      </c>
      <c r="KD92">
        <v>71.021000000000001</v>
      </c>
      <c r="KE92">
        <v>0</v>
      </c>
      <c r="KF92">
        <v>16.164999999999999</v>
      </c>
      <c r="KG92">
        <v>20.806000000000001</v>
      </c>
      <c r="KH92">
        <v>0</v>
      </c>
      <c r="KI92">
        <v>46.284999999999997</v>
      </c>
      <c r="KJ92">
        <v>0</v>
      </c>
      <c r="KK92">
        <v>34.878999999999998</v>
      </c>
      <c r="KL92">
        <v>50.252000000000002</v>
      </c>
      <c r="KM92">
        <v>0</v>
      </c>
      <c r="KN92">
        <v>21.809000000000001</v>
      </c>
      <c r="KO92">
        <v>1.591</v>
      </c>
      <c r="KP92">
        <v>0.218</v>
      </c>
      <c r="KQ92">
        <v>57.508000000000003</v>
      </c>
      <c r="KR92">
        <v>0</v>
      </c>
      <c r="KS92">
        <v>0</v>
      </c>
      <c r="KT92">
        <v>21.13</v>
      </c>
      <c r="KU92">
        <v>56.526000000000003</v>
      </c>
      <c r="KV92">
        <v>0</v>
      </c>
      <c r="KW92">
        <v>14.616</v>
      </c>
      <c r="KX92">
        <v>56.314999999999998</v>
      </c>
      <c r="KY92">
        <v>8.8829999999999991</v>
      </c>
      <c r="KZ92">
        <v>0</v>
      </c>
      <c r="LA92">
        <v>34.067999999999998</v>
      </c>
      <c r="LB92">
        <v>64.11</v>
      </c>
      <c r="LC92">
        <v>0</v>
      </c>
      <c r="LD92">
        <v>0</v>
      </c>
      <c r="LE92">
        <v>23.49</v>
      </c>
      <c r="LF92">
        <v>74.691999999999993</v>
      </c>
      <c r="LG92">
        <v>0</v>
      </c>
      <c r="LH92">
        <v>0</v>
      </c>
      <c r="LI92">
        <v>0</v>
      </c>
      <c r="LJ92">
        <v>2.2170000000000001</v>
      </c>
      <c r="LK92">
        <v>93.575999999999993</v>
      </c>
      <c r="LL92">
        <v>0</v>
      </c>
      <c r="LM92">
        <v>16.893000000000001</v>
      </c>
      <c r="LN92">
        <v>13.035</v>
      </c>
      <c r="LO92">
        <v>63.012999999999998</v>
      </c>
      <c r="LP92">
        <v>0</v>
      </c>
      <c r="LQ92">
        <v>4.1399999999999997</v>
      </c>
      <c r="LR92">
        <v>78.992999999999995</v>
      </c>
      <c r="LS92">
        <v>13.234999999999999</v>
      </c>
      <c r="LT92">
        <v>82.2</v>
      </c>
      <c r="LU92">
        <v>27.044</v>
      </c>
      <c r="LV92">
        <v>71.16</v>
      </c>
      <c r="LW92">
        <v>0</v>
      </c>
      <c r="LX92">
        <v>0</v>
      </c>
      <c r="LY92">
        <v>0</v>
      </c>
      <c r="LZ92">
        <v>56.006999999999998</v>
      </c>
      <c r="MA92">
        <v>31.847000000000001</v>
      </c>
      <c r="MB92">
        <v>0</v>
      </c>
      <c r="MC92">
        <v>0</v>
      </c>
      <c r="MD92">
        <v>34.567</v>
      </c>
      <c r="ME92">
        <v>49.311</v>
      </c>
      <c r="MF92">
        <v>0.222</v>
      </c>
      <c r="MG92">
        <v>0</v>
      </c>
      <c r="MH92">
        <v>49.798999999999999</v>
      </c>
      <c r="MI92">
        <v>45.936999999999998</v>
      </c>
      <c r="MJ92">
        <v>0</v>
      </c>
      <c r="MK92">
        <v>8.3520000000000003</v>
      </c>
      <c r="ML92">
        <v>0</v>
      </c>
      <c r="MM92">
        <v>62.966000000000001</v>
      </c>
      <c r="MN92">
        <v>20.756</v>
      </c>
      <c r="MO92">
        <v>0</v>
      </c>
      <c r="MP92">
        <v>0</v>
      </c>
      <c r="MQ92">
        <v>29.984999999999999</v>
      </c>
      <c r="MR92">
        <v>63.268999999999998</v>
      </c>
      <c r="MS92">
        <v>0</v>
      </c>
      <c r="MT92">
        <v>2.39</v>
      </c>
      <c r="MU92">
        <v>40.414999999999999</v>
      </c>
      <c r="MV92">
        <v>41.844000000000001</v>
      </c>
      <c r="MW92">
        <v>0</v>
      </c>
      <c r="MX92">
        <v>0</v>
      </c>
      <c r="MY92">
        <v>28.446000000000002</v>
      </c>
      <c r="MZ92">
        <v>66.747</v>
      </c>
      <c r="NA92">
        <v>0.64</v>
      </c>
      <c r="NB92">
        <v>25.606000000000002</v>
      </c>
      <c r="NC92">
        <v>60.37</v>
      </c>
      <c r="ND92">
        <v>0</v>
      </c>
      <c r="NE92">
        <v>0</v>
      </c>
      <c r="NF92">
        <v>7.8620000000000001</v>
      </c>
      <c r="NG92">
        <v>24.626000000000001</v>
      </c>
      <c r="NH92">
        <v>0</v>
      </c>
      <c r="NI92">
        <v>0</v>
      </c>
      <c r="NJ92">
        <v>74.073999999999998</v>
      </c>
      <c r="NK92">
        <v>17.454999999999998</v>
      </c>
      <c r="NL92">
        <v>3.5190000000000001</v>
      </c>
      <c r="NM92">
        <v>0</v>
      </c>
      <c r="NN92">
        <v>65.930000000000007</v>
      </c>
      <c r="NO92">
        <v>24.943000000000001</v>
      </c>
      <c r="NP92">
        <v>0</v>
      </c>
      <c r="NQ92">
        <v>0</v>
      </c>
      <c r="NR92">
        <v>9.5129999999999999</v>
      </c>
      <c r="NS92">
        <v>0</v>
      </c>
      <c r="NT92">
        <v>76.341999999999999</v>
      </c>
      <c r="NU92">
        <v>0</v>
      </c>
      <c r="NV92">
        <v>18.109000000000002</v>
      </c>
      <c r="NW92">
        <v>79.114000000000004</v>
      </c>
      <c r="NX92">
        <v>0</v>
      </c>
      <c r="NY92">
        <v>0</v>
      </c>
      <c r="NZ92">
        <v>18.925000000000001</v>
      </c>
      <c r="OA92">
        <v>74.790999999999997</v>
      </c>
      <c r="OB92">
        <v>0</v>
      </c>
      <c r="OC92">
        <v>0</v>
      </c>
      <c r="OD92">
        <v>4.8280000000000003</v>
      </c>
      <c r="OE92">
        <v>75.566000000000003</v>
      </c>
      <c r="OF92">
        <v>1.8620000000000001</v>
      </c>
      <c r="OG92">
        <v>0.30399999999999999</v>
      </c>
      <c r="OH92">
        <v>23.548999999999999</v>
      </c>
      <c r="OI92">
        <v>66.924999999999997</v>
      </c>
      <c r="OJ92">
        <v>1.6459999999999999</v>
      </c>
      <c r="OK92">
        <v>0</v>
      </c>
      <c r="OL92">
        <v>45.335999999999999</v>
      </c>
      <c r="OM92">
        <v>33.383000000000003</v>
      </c>
      <c r="ON92">
        <v>0</v>
      </c>
      <c r="OO92">
        <v>0</v>
      </c>
      <c r="OP92">
        <v>12.358000000000001</v>
      </c>
      <c r="OQ92">
        <v>60.357999999999997</v>
      </c>
      <c r="OR92">
        <v>0</v>
      </c>
      <c r="OS92">
        <v>0</v>
      </c>
      <c r="OT92">
        <v>0</v>
      </c>
      <c r="OU92">
        <v>10.757999999999999</v>
      </c>
      <c r="OV92">
        <v>73.566999999999993</v>
      </c>
      <c r="OW92">
        <v>0</v>
      </c>
      <c r="OX92">
        <v>16.422999999999998</v>
      </c>
      <c r="OY92">
        <v>9.3699999999999992</v>
      </c>
      <c r="OZ92">
        <v>54.225999999999999</v>
      </c>
      <c r="PA92">
        <v>0</v>
      </c>
      <c r="PB92">
        <v>38.954999999999998</v>
      </c>
      <c r="PC92">
        <v>37.375</v>
      </c>
      <c r="PD92">
        <v>0</v>
      </c>
      <c r="PE92">
        <v>0</v>
      </c>
      <c r="PF92">
        <v>0</v>
      </c>
      <c r="PG92">
        <v>38.118000000000002</v>
      </c>
      <c r="PH92">
        <v>55.368000000000002</v>
      </c>
      <c r="PI92">
        <v>0</v>
      </c>
      <c r="PJ92">
        <v>48.895000000000003</v>
      </c>
      <c r="PK92">
        <v>0</v>
      </c>
      <c r="PL92">
        <v>51.317999999999998</v>
      </c>
      <c r="PM92">
        <v>0</v>
      </c>
      <c r="PN92">
        <v>45.595999999999997</v>
      </c>
      <c r="PO92">
        <v>45.345999999999997</v>
      </c>
      <c r="PP92">
        <v>0.318</v>
      </c>
      <c r="PQ92">
        <v>11.499000000000001</v>
      </c>
      <c r="PR92">
        <v>0</v>
      </c>
      <c r="PS92">
        <v>18.306999999999999</v>
      </c>
      <c r="PT92">
        <v>51.390999999999998</v>
      </c>
      <c r="PU92">
        <v>0</v>
      </c>
      <c r="PV92">
        <v>33.915999999999997</v>
      </c>
      <c r="PW92">
        <v>39.116999999999997</v>
      </c>
      <c r="PX92">
        <v>0</v>
      </c>
      <c r="PY92">
        <v>0</v>
      </c>
      <c r="PZ92">
        <v>39.418999999999997</v>
      </c>
      <c r="QA92">
        <v>55.469000000000001</v>
      </c>
      <c r="QB92">
        <v>0</v>
      </c>
      <c r="QC92">
        <v>0</v>
      </c>
      <c r="QD92">
        <v>4.7510000000000003</v>
      </c>
      <c r="QE92">
        <v>94.141000000000005</v>
      </c>
      <c r="QF92">
        <v>0</v>
      </c>
      <c r="QG92">
        <v>0</v>
      </c>
      <c r="QH92">
        <v>37.069000000000003</v>
      </c>
      <c r="QI92">
        <v>21.58</v>
      </c>
      <c r="QJ92">
        <v>30.442</v>
      </c>
      <c r="QK92">
        <v>0</v>
      </c>
      <c r="QL92">
        <v>61.249000000000002</v>
      </c>
      <c r="QM92">
        <v>31.317</v>
      </c>
      <c r="QN92">
        <v>0</v>
      </c>
      <c r="QO92">
        <v>15.935</v>
      </c>
      <c r="QP92">
        <v>52.725999999999999</v>
      </c>
      <c r="QQ92">
        <v>0</v>
      </c>
      <c r="QR92">
        <v>6.9119999999999999</v>
      </c>
      <c r="QS92">
        <v>0</v>
      </c>
      <c r="QT92">
        <v>0</v>
      </c>
      <c r="QU92">
        <v>10.25</v>
      </c>
      <c r="QV92">
        <v>70.716999999999999</v>
      </c>
      <c r="QW92">
        <v>74.927000000000007</v>
      </c>
      <c r="QX92">
        <v>5.4059999999999997</v>
      </c>
      <c r="QY92">
        <v>0</v>
      </c>
      <c r="QZ92">
        <v>0.40500000000000003</v>
      </c>
      <c r="RA92">
        <v>0</v>
      </c>
      <c r="RB92">
        <v>0</v>
      </c>
      <c r="RC92">
        <v>0</v>
      </c>
      <c r="RD92">
        <v>92.603999999999999</v>
      </c>
      <c r="RE92">
        <v>0.53200000000000003</v>
      </c>
      <c r="RF92">
        <v>38.9</v>
      </c>
      <c r="RG92">
        <v>0</v>
      </c>
      <c r="RH92">
        <v>45.692999999999998</v>
      </c>
      <c r="RI92">
        <v>0.60499999999999998</v>
      </c>
      <c r="RJ92">
        <v>16.071000000000002</v>
      </c>
      <c r="RK92">
        <v>23.34</v>
      </c>
      <c r="RL92">
        <v>37.770000000000003</v>
      </c>
      <c r="RM92">
        <v>0</v>
      </c>
      <c r="RN92">
        <v>41.21</v>
      </c>
      <c r="RO92">
        <v>57.320999999999998</v>
      </c>
      <c r="RP92">
        <v>0</v>
      </c>
      <c r="RQ92">
        <v>0</v>
      </c>
      <c r="RR92">
        <v>26.63</v>
      </c>
      <c r="RS92">
        <v>51.131</v>
      </c>
      <c r="RT92">
        <v>0</v>
      </c>
      <c r="RU92">
        <v>0</v>
      </c>
      <c r="RV92">
        <v>30.582000000000001</v>
      </c>
      <c r="RW92">
        <v>60.817</v>
      </c>
      <c r="RX92">
        <v>0</v>
      </c>
      <c r="RY92">
        <v>0</v>
      </c>
      <c r="RZ92">
        <v>42.899000000000001</v>
      </c>
      <c r="SA92">
        <v>0</v>
      </c>
      <c r="SB92">
        <v>54.351999999999997</v>
      </c>
    </row>
    <row r="93" spans="1:496" x14ac:dyDescent="0.25">
      <c r="A93" s="1" t="s">
        <v>602</v>
      </c>
      <c r="B93">
        <v>342.78024486999999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367.13407373000001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363.45905002000001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</row>
    <row r="94" spans="1:496" x14ac:dyDescent="0.25">
      <c r="A94" s="1" t="s">
        <v>603</v>
      </c>
      <c r="B94">
        <v>70.275999999999996</v>
      </c>
      <c r="C94">
        <v>8.9649999999999999</v>
      </c>
      <c r="D94">
        <v>90.501999999999995</v>
      </c>
      <c r="E94">
        <v>0</v>
      </c>
      <c r="F94">
        <v>0</v>
      </c>
      <c r="G94">
        <v>16.803000000000001</v>
      </c>
      <c r="H94">
        <v>40.256999999999998</v>
      </c>
      <c r="I94">
        <v>1.2929999999999999</v>
      </c>
      <c r="J94">
        <v>0</v>
      </c>
      <c r="K94">
        <v>0</v>
      </c>
      <c r="L94">
        <v>39.475000000000001</v>
      </c>
      <c r="M94">
        <v>39.277000000000001</v>
      </c>
      <c r="N94">
        <v>0</v>
      </c>
      <c r="O94">
        <v>0</v>
      </c>
      <c r="P94">
        <v>21.591999999999999</v>
      </c>
      <c r="Q94">
        <v>67.95</v>
      </c>
      <c r="R94">
        <v>1.923</v>
      </c>
      <c r="S94">
        <v>31.687000000000001</v>
      </c>
      <c r="T94">
        <v>0</v>
      </c>
      <c r="U94">
        <v>0</v>
      </c>
      <c r="V94">
        <v>62.978000000000002</v>
      </c>
      <c r="W94">
        <v>0</v>
      </c>
      <c r="X94">
        <v>0</v>
      </c>
      <c r="Y94">
        <v>21.367999999999999</v>
      </c>
      <c r="Z94">
        <v>71.754999999999995</v>
      </c>
      <c r="AA94">
        <v>0.26400000000000001</v>
      </c>
      <c r="AB94">
        <v>37.834000000000003</v>
      </c>
      <c r="AC94">
        <v>56.095999999999997</v>
      </c>
      <c r="AD94">
        <v>0</v>
      </c>
      <c r="AE94">
        <v>2.8479999999999999</v>
      </c>
      <c r="AF94">
        <v>1.1719999999999999</v>
      </c>
      <c r="AG94">
        <v>47.505000000000003</v>
      </c>
      <c r="AH94">
        <v>33.829000000000001</v>
      </c>
      <c r="AI94">
        <v>0</v>
      </c>
      <c r="AJ94">
        <v>9.9939999999999998</v>
      </c>
      <c r="AK94">
        <v>83.995999999999995</v>
      </c>
      <c r="AL94">
        <v>0</v>
      </c>
      <c r="AM94">
        <v>0.86499999999999999</v>
      </c>
      <c r="AN94">
        <v>4.1760000000000002</v>
      </c>
      <c r="AO94">
        <v>24.35</v>
      </c>
      <c r="AP94">
        <v>0</v>
      </c>
      <c r="AQ94">
        <v>0</v>
      </c>
      <c r="AR94">
        <v>0</v>
      </c>
      <c r="AS94">
        <v>81.087999999999994</v>
      </c>
      <c r="AT94">
        <v>15.98</v>
      </c>
      <c r="AU94">
        <v>0</v>
      </c>
      <c r="AV94">
        <v>50.82</v>
      </c>
      <c r="AW94">
        <v>35.899000000000001</v>
      </c>
      <c r="AX94">
        <v>0</v>
      </c>
      <c r="AY94">
        <v>2.1219999999999999</v>
      </c>
      <c r="AZ94">
        <v>30.271999999999998</v>
      </c>
      <c r="BA94">
        <v>1.167</v>
      </c>
      <c r="BB94">
        <v>51.414000000000001</v>
      </c>
      <c r="BC94">
        <v>0</v>
      </c>
      <c r="BD94">
        <v>41.546999999999997</v>
      </c>
      <c r="BE94">
        <v>54.545000000000002</v>
      </c>
      <c r="BF94">
        <v>0</v>
      </c>
      <c r="BG94">
        <v>0</v>
      </c>
      <c r="BH94">
        <v>51.863</v>
      </c>
      <c r="BI94">
        <v>19.184999999999999</v>
      </c>
      <c r="BJ94">
        <v>0</v>
      </c>
      <c r="BK94">
        <v>0.77200000000000002</v>
      </c>
      <c r="BL94">
        <v>2.8690000000000002</v>
      </c>
      <c r="BM94">
        <v>75.015000000000001</v>
      </c>
      <c r="BN94">
        <v>0</v>
      </c>
      <c r="BO94">
        <v>0</v>
      </c>
      <c r="BP94">
        <v>24.135000000000002</v>
      </c>
      <c r="BQ94">
        <v>72.394999999999996</v>
      </c>
      <c r="BR94">
        <v>2.3E-2</v>
      </c>
      <c r="BS94">
        <v>0</v>
      </c>
      <c r="BT94">
        <v>27.672999999999998</v>
      </c>
      <c r="BU94">
        <v>65.442999999999998</v>
      </c>
      <c r="BV94">
        <v>0</v>
      </c>
      <c r="BW94">
        <v>0</v>
      </c>
      <c r="BX94">
        <v>23.32</v>
      </c>
      <c r="BY94">
        <v>68.826999999999998</v>
      </c>
      <c r="BZ94">
        <v>0</v>
      </c>
      <c r="CA94">
        <v>0</v>
      </c>
      <c r="CB94">
        <v>0.40600000000000003</v>
      </c>
      <c r="CC94">
        <v>11.414999999999999</v>
      </c>
      <c r="CD94">
        <v>83.524000000000001</v>
      </c>
      <c r="CE94">
        <v>0</v>
      </c>
      <c r="CF94">
        <v>15.192</v>
      </c>
      <c r="CG94">
        <v>82.100999999999999</v>
      </c>
      <c r="CH94">
        <v>0</v>
      </c>
      <c r="CI94">
        <v>0</v>
      </c>
      <c r="CJ94">
        <v>3.4790000000000001</v>
      </c>
      <c r="CK94">
        <v>74.477000000000004</v>
      </c>
      <c r="CL94">
        <v>0</v>
      </c>
      <c r="CM94">
        <v>0</v>
      </c>
      <c r="CN94">
        <v>0</v>
      </c>
      <c r="CO94">
        <v>18.728999999999999</v>
      </c>
      <c r="CP94">
        <v>68.334000000000003</v>
      </c>
      <c r="CQ94">
        <v>0</v>
      </c>
      <c r="CR94">
        <v>16.577000000000002</v>
      </c>
      <c r="CS94">
        <v>0</v>
      </c>
      <c r="CT94">
        <v>83.388000000000005</v>
      </c>
      <c r="CU94">
        <v>0</v>
      </c>
      <c r="CV94">
        <v>25.100999999999999</v>
      </c>
      <c r="CW94">
        <v>72.164000000000001</v>
      </c>
      <c r="CX94">
        <v>0</v>
      </c>
      <c r="CY94">
        <v>0</v>
      </c>
      <c r="CZ94">
        <v>0</v>
      </c>
      <c r="DA94">
        <v>44.674999999999997</v>
      </c>
      <c r="DB94">
        <v>43.006999999999998</v>
      </c>
      <c r="DC94">
        <v>0</v>
      </c>
      <c r="DD94">
        <v>43.482999999999997</v>
      </c>
      <c r="DE94">
        <v>49.093000000000004</v>
      </c>
      <c r="DF94">
        <v>0</v>
      </c>
      <c r="DG94">
        <v>0</v>
      </c>
      <c r="DH94">
        <v>34.183</v>
      </c>
      <c r="DI94">
        <v>61.667000000000002</v>
      </c>
      <c r="DJ94">
        <v>0</v>
      </c>
      <c r="DK94">
        <v>0</v>
      </c>
      <c r="DL94">
        <v>31.736999999999998</v>
      </c>
      <c r="DM94">
        <v>0</v>
      </c>
      <c r="DN94">
        <v>65.891000000000005</v>
      </c>
      <c r="DO94">
        <v>0</v>
      </c>
      <c r="DP94">
        <v>27.242000000000001</v>
      </c>
      <c r="DQ94">
        <v>65.319000000000003</v>
      </c>
      <c r="DR94">
        <v>0.375</v>
      </c>
      <c r="DS94">
        <v>0</v>
      </c>
      <c r="DT94">
        <v>21.452000000000002</v>
      </c>
      <c r="DU94">
        <v>73.769000000000005</v>
      </c>
      <c r="DV94">
        <v>0</v>
      </c>
      <c r="DW94">
        <v>28.83</v>
      </c>
      <c r="DX94">
        <v>57.28</v>
      </c>
      <c r="DY94">
        <v>0</v>
      </c>
      <c r="DZ94">
        <v>1.8180000000000001</v>
      </c>
      <c r="EA94">
        <v>0</v>
      </c>
      <c r="EB94">
        <v>19.295000000000002</v>
      </c>
      <c r="EC94">
        <v>77.58</v>
      </c>
      <c r="ED94">
        <v>0</v>
      </c>
      <c r="EE94">
        <v>75.384</v>
      </c>
      <c r="EF94">
        <v>5.0940000000000003</v>
      </c>
      <c r="EG94">
        <v>0</v>
      </c>
      <c r="EH94">
        <v>1.5629999999999999</v>
      </c>
      <c r="EI94">
        <v>0</v>
      </c>
      <c r="EJ94">
        <v>0</v>
      </c>
      <c r="EK94">
        <v>0</v>
      </c>
      <c r="EL94">
        <v>99.771000000000001</v>
      </c>
      <c r="EM94">
        <v>0</v>
      </c>
      <c r="EN94">
        <v>28.042000000000002</v>
      </c>
      <c r="EO94">
        <v>0</v>
      </c>
      <c r="EP94">
        <v>66.081000000000003</v>
      </c>
      <c r="EQ94">
        <v>0</v>
      </c>
      <c r="ER94">
        <v>30.556000000000001</v>
      </c>
      <c r="ES94">
        <v>64.361999999999995</v>
      </c>
      <c r="ET94">
        <v>0</v>
      </c>
      <c r="EU94">
        <v>0</v>
      </c>
      <c r="EV94">
        <v>13.057</v>
      </c>
      <c r="EW94">
        <v>84.221999999999994</v>
      </c>
      <c r="EX94">
        <v>0</v>
      </c>
      <c r="EY94">
        <v>0</v>
      </c>
      <c r="EZ94">
        <v>43.131</v>
      </c>
      <c r="FA94">
        <v>53.067</v>
      </c>
      <c r="FB94">
        <v>0.53600000000000003</v>
      </c>
      <c r="FC94">
        <v>0</v>
      </c>
      <c r="FD94">
        <v>32.024000000000001</v>
      </c>
      <c r="FE94">
        <v>60.47</v>
      </c>
      <c r="FF94">
        <v>0</v>
      </c>
      <c r="FG94">
        <v>0</v>
      </c>
      <c r="FH94">
        <v>26.195</v>
      </c>
      <c r="FI94">
        <v>0</v>
      </c>
      <c r="FJ94">
        <v>71.888999999999996</v>
      </c>
      <c r="FK94">
        <v>74.650000000000006</v>
      </c>
      <c r="FL94">
        <v>1.0149999999999999</v>
      </c>
      <c r="FM94">
        <v>22.582000000000001</v>
      </c>
      <c r="FN94">
        <v>74.144000000000005</v>
      </c>
      <c r="FO94">
        <v>0</v>
      </c>
      <c r="FP94">
        <v>0</v>
      </c>
      <c r="FQ94">
        <v>43.503</v>
      </c>
      <c r="FR94">
        <v>43.854999999999997</v>
      </c>
      <c r="FS94">
        <v>0</v>
      </c>
      <c r="FT94">
        <v>0</v>
      </c>
      <c r="FU94">
        <v>4.1219999999999999</v>
      </c>
      <c r="FV94">
        <v>1.095</v>
      </c>
      <c r="FW94">
        <v>86.587000000000003</v>
      </c>
      <c r="FX94">
        <v>0</v>
      </c>
      <c r="FY94">
        <v>0</v>
      </c>
      <c r="FZ94">
        <v>1.7729999999999999</v>
      </c>
      <c r="GA94">
        <v>96.968000000000004</v>
      </c>
      <c r="GB94">
        <v>18.061</v>
      </c>
      <c r="GC94">
        <v>0</v>
      </c>
      <c r="GD94">
        <v>55.807000000000002</v>
      </c>
      <c r="GE94">
        <v>21.527000000000001</v>
      </c>
      <c r="GF94">
        <v>41.96</v>
      </c>
      <c r="GG94">
        <v>0</v>
      </c>
      <c r="GH94">
        <v>16.388000000000002</v>
      </c>
      <c r="GI94">
        <v>36.259</v>
      </c>
      <c r="GJ94">
        <v>0.21099999999999999</v>
      </c>
      <c r="GK94">
        <v>12.108000000000001</v>
      </c>
      <c r="GL94">
        <v>67.659000000000006</v>
      </c>
      <c r="GM94">
        <v>5.4349999999999996</v>
      </c>
      <c r="GN94">
        <v>0</v>
      </c>
      <c r="GO94">
        <v>67.974999999999994</v>
      </c>
      <c r="GP94">
        <v>5.9210000000000003</v>
      </c>
      <c r="GQ94">
        <v>21.774999999999999</v>
      </c>
      <c r="GR94">
        <v>0.21199999999999999</v>
      </c>
      <c r="GS94">
        <v>25.431000000000001</v>
      </c>
      <c r="GT94">
        <v>62.292999999999999</v>
      </c>
      <c r="GU94">
        <v>0.56200000000000006</v>
      </c>
      <c r="GV94">
        <v>0</v>
      </c>
      <c r="GW94">
        <v>12.221</v>
      </c>
      <c r="GX94">
        <v>16.954999999999998</v>
      </c>
      <c r="GY94">
        <v>0</v>
      </c>
      <c r="GZ94">
        <v>3.0750000000000002</v>
      </c>
      <c r="HA94">
        <v>0</v>
      </c>
      <c r="HB94">
        <v>61.924999999999997</v>
      </c>
      <c r="HC94">
        <v>34.042999999999999</v>
      </c>
      <c r="HD94">
        <v>2.5680000000000001</v>
      </c>
      <c r="HE94">
        <v>36.637999999999998</v>
      </c>
      <c r="HF94">
        <v>42.991</v>
      </c>
      <c r="HG94">
        <v>0</v>
      </c>
      <c r="HH94">
        <v>0</v>
      </c>
      <c r="HI94">
        <v>0.95199999999999996</v>
      </c>
      <c r="HJ94">
        <v>86.977000000000004</v>
      </c>
      <c r="HK94">
        <v>0.79600000000000004</v>
      </c>
      <c r="HL94">
        <v>0</v>
      </c>
      <c r="HM94">
        <v>0.46600000000000003</v>
      </c>
      <c r="HN94">
        <v>2.7570000000000001</v>
      </c>
      <c r="HO94">
        <v>95.63</v>
      </c>
      <c r="HP94">
        <v>0</v>
      </c>
      <c r="HQ94">
        <v>6.3230000000000004</v>
      </c>
      <c r="HR94">
        <v>16.280999999999999</v>
      </c>
      <c r="HS94">
        <v>48.863999999999997</v>
      </c>
      <c r="HT94">
        <v>0</v>
      </c>
      <c r="HU94">
        <v>11.852</v>
      </c>
      <c r="HV94">
        <v>63.5</v>
      </c>
      <c r="HW94">
        <v>6.1369999999999996</v>
      </c>
      <c r="HX94">
        <v>0</v>
      </c>
      <c r="HY94">
        <v>8.6460000000000008</v>
      </c>
      <c r="HZ94">
        <v>16.704000000000001</v>
      </c>
      <c r="IA94">
        <v>71.614999999999995</v>
      </c>
      <c r="IB94">
        <v>0</v>
      </c>
      <c r="IC94">
        <v>28.709</v>
      </c>
      <c r="ID94">
        <v>14.923</v>
      </c>
      <c r="IE94">
        <v>0</v>
      </c>
      <c r="IF94">
        <v>0</v>
      </c>
      <c r="IG94">
        <v>0</v>
      </c>
      <c r="IH94">
        <v>0.76500000000000001</v>
      </c>
      <c r="II94">
        <v>84.984999999999999</v>
      </c>
      <c r="IJ94">
        <v>0</v>
      </c>
      <c r="IK94">
        <v>9.4770000000000003</v>
      </c>
      <c r="IL94">
        <v>5.0049999999999999</v>
      </c>
      <c r="IM94">
        <v>57.981000000000002</v>
      </c>
      <c r="IN94">
        <v>0</v>
      </c>
      <c r="IO94">
        <v>0</v>
      </c>
      <c r="IP94">
        <v>2.6150000000000002</v>
      </c>
      <c r="IQ94">
        <v>96.543999999999997</v>
      </c>
      <c r="IR94">
        <v>0</v>
      </c>
      <c r="IS94">
        <v>51.887999999999998</v>
      </c>
      <c r="IT94">
        <v>26.94</v>
      </c>
      <c r="IU94">
        <v>0</v>
      </c>
      <c r="IV94">
        <v>1.232</v>
      </c>
      <c r="IW94">
        <v>22.852</v>
      </c>
      <c r="IX94">
        <v>37.661999999999999</v>
      </c>
      <c r="IY94">
        <v>22.497</v>
      </c>
      <c r="IZ94">
        <v>0</v>
      </c>
      <c r="JA94">
        <v>26.802</v>
      </c>
      <c r="JB94">
        <v>0</v>
      </c>
      <c r="JC94">
        <v>71.084999999999994</v>
      </c>
      <c r="JD94">
        <v>0</v>
      </c>
      <c r="JE94">
        <v>44.207000000000001</v>
      </c>
      <c r="JF94">
        <v>49.442</v>
      </c>
      <c r="JG94">
        <v>2.0369999999999999</v>
      </c>
      <c r="JH94">
        <v>0.192</v>
      </c>
      <c r="JI94">
        <v>0</v>
      </c>
      <c r="JJ94">
        <v>30.062000000000001</v>
      </c>
      <c r="JK94">
        <v>47.889000000000003</v>
      </c>
      <c r="JL94">
        <v>0</v>
      </c>
      <c r="JM94">
        <v>3.7810000000000001</v>
      </c>
      <c r="JN94">
        <v>8.0939999999999994</v>
      </c>
      <c r="JO94">
        <v>83.600999999999999</v>
      </c>
      <c r="JP94">
        <v>0</v>
      </c>
      <c r="JQ94">
        <v>0</v>
      </c>
      <c r="JR94">
        <v>0</v>
      </c>
      <c r="JS94">
        <v>100</v>
      </c>
      <c r="JT94">
        <v>0</v>
      </c>
      <c r="JU94">
        <v>2.0880000000000001</v>
      </c>
      <c r="JV94">
        <v>94.052999999999997</v>
      </c>
      <c r="JW94">
        <v>2.423</v>
      </c>
      <c r="JX94">
        <v>1.861</v>
      </c>
      <c r="JY94">
        <v>52.488999999999997</v>
      </c>
      <c r="JZ94">
        <v>33.381</v>
      </c>
      <c r="KA94">
        <v>0</v>
      </c>
      <c r="KB94">
        <v>0</v>
      </c>
      <c r="KC94">
        <v>22.986999999999998</v>
      </c>
      <c r="KD94">
        <v>71.021000000000001</v>
      </c>
      <c r="KE94">
        <v>0</v>
      </c>
      <c r="KF94">
        <v>16.164999999999999</v>
      </c>
      <c r="KG94">
        <v>20.806000000000001</v>
      </c>
      <c r="KH94">
        <v>0</v>
      </c>
      <c r="KI94">
        <v>46.284999999999997</v>
      </c>
      <c r="KJ94">
        <v>0</v>
      </c>
      <c r="KK94">
        <v>34.878999999999998</v>
      </c>
      <c r="KL94">
        <v>50.252000000000002</v>
      </c>
      <c r="KM94">
        <v>0</v>
      </c>
      <c r="KN94">
        <v>21.809000000000001</v>
      </c>
      <c r="KO94">
        <v>1.591</v>
      </c>
      <c r="KP94">
        <v>0.218</v>
      </c>
      <c r="KQ94">
        <v>57.508000000000003</v>
      </c>
      <c r="KR94">
        <v>0</v>
      </c>
      <c r="KS94">
        <v>0</v>
      </c>
      <c r="KT94">
        <v>21.13</v>
      </c>
      <c r="KU94">
        <v>56.526000000000003</v>
      </c>
      <c r="KV94">
        <v>0</v>
      </c>
      <c r="KW94">
        <v>14.616</v>
      </c>
      <c r="KX94">
        <v>56.314999999999998</v>
      </c>
      <c r="KY94">
        <v>8.8829999999999991</v>
      </c>
      <c r="KZ94">
        <v>0</v>
      </c>
      <c r="LA94">
        <v>34.067999999999998</v>
      </c>
      <c r="LB94">
        <v>64.11</v>
      </c>
      <c r="LC94">
        <v>0</v>
      </c>
      <c r="LD94">
        <v>0</v>
      </c>
      <c r="LE94">
        <v>23.49</v>
      </c>
      <c r="LF94">
        <v>74.691999999999993</v>
      </c>
      <c r="LG94">
        <v>0</v>
      </c>
      <c r="LH94">
        <v>0</v>
      </c>
      <c r="LI94">
        <v>0</v>
      </c>
      <c r="LJ94">
        <v>2.2170000000000001</v>
      </c>
      <c r="LK94">
        <v>93.575999999999993</v>
      </c>
      <c r="LL94">
        <v>0</v>
      </c>
      <c r="LM94">
        <v>16.893000000000001</v>
      </c>
      <c r="LN94">
        <v>13.035</v>
      </c>
      <c r="LO94">
        <v>63.012999999999998</v>
      </c>
      <c r="LP94">
        <v>0</v>
      </c>
      <c r="LQ94">
        <v>4.1399999999999997</v>
      </c>
      <c r="LR94">
        <v>78.992999999999995</v>
      </c>
      <c r="LS94">
        <v>13.234999999999999</v>
      </c>
      <c r="LT94">
        <v>74.448999999999998</v>
      </c>
      <c r="LU94">
        <v>27.044</v>
      </c>
      <c r="LV94">
        <v>71.16</v>
      </c>
      <c r="LW94">
        <v>0</v>
      </c>
      <c r="LX94">
        <v>0</v>
      </c>
      <c r="LY94">
        <v>0</v>
      </c>
      <c r="LZ94">
        <v>56.006999999999998</v>
      </c>
      <c r="MA94">
        <v>31.847000000000001</v>
      </c>
      <c r="MB94">
        <v>0</v>
      </c>
      <c r="MC94">
        <v>0</v>
      </c>
      <c r="MD94">
        <v>34.567</v>
      </c>
      <c r="ME94">
        <v>49.311</v>
      </c>
      <c r="MF94">
        <v>0.222</v>
      </c>
      <c r="MG94">
        <v>0</v>
      </c>
      <c r="MH94">
        <v>49.798999999999999</v>
      </c>
      <c r="MI94">
        <v>45.936999999999998</v>
      </c>
      <c r="MJ94">
        <v>0</v>
      </c>
      <c r="MK94">
        <v>8.3520000000000003</v>
      </c>
      <c r="ML94">
        <v>0</v>
      </c>
      <c r="MM94">
        <v>62.966000000000001</v>
      </c>
      <c r="MN94">
        <v>20.756</v>
      </c>
      <c r="MO94">
        <v>0</v>
      </c>
      <c r="MP94">
        <v>0</v>
      </c>
      <c r="MQ94">
        <v>29.984999999999999</v>
      </c>
      <c r="MR94">
        <v>63.268999999999998</v>
      </c>
      <c r="MS94">
        <v>0</v>
      </c>
      <c r="MT94">
        <v>2.39</v>
      </c>
      <c r="MU94">
        <v>40.414999999999999</v>
      </c>
      <c r="MV94">
        <v>41.844000000000001</v>
      </c>
      <c r="MW94">
        <v>0</v>
      </c>
      <c r="MX94">
        <v>0</v>
      </c>
      <c r="MY94">
        <v>28.446000000000002</v>
      </c>
      <c r="MZ94">
        <v>66.747</v>
      </c>
      <c r="NA94">
        <v>0.64</v>
      </c>
      <c r="NB94">
        <v>25.606000000000002</v>
      </c>
      <c r="NC94">
        <v>60.37</v>
      </c>
      <c r="ND94">
        <v>0</v>
      </c>
      <c r="NE94">
        <v>0</v>
      </c>
      <c r="NF94">
        <v>7.8620000000000001</v>
      </c>
      <c r="NG94">
        <v>24.626000000000001</v>
      </c>
      <c r="NH94">
        <v>0</v>
      </c>
      <c r="NI94">
        <v>0</v>
      </c>
      <c r="NJ94">
        <v>74.073999999999998</v>
      </c>
      <c r="NK94">
        <v>17.454999999999998</v>
      </c>
      <c r="NL94">
        <v>3.5190000000000001</v>
      </c>
      <c r="NM94">
        <v>0</v>
      </c>
      <c r="NN94">
        <v>65.930000000000007</v>
      </c>
      <c r="NO94">
        <v>24.943000000000001</v>
      </c>
      <c r="NP94">
        <v>0</v>
      </c>
      <c r="NQ94">
        <v>0</v>
      </c>
      <c r="NR94">
        <v>9.5129999999999999</v>
      </c>
      <c r="NS94">
        <v>0</v>
      </c>
      <c r="NT94">
        <v>76.341999999999999</v>
      </c>
      <c r="NU94">
        <v>0</v>
      </c>
      <c r="NV94">
        <v>18.109000000000002</v>
      </c>
      <c r="NW94">
        <v>79.114000000000004</v>
      </c>
      <c r="NX94">
        <v>0</v>
      </c>
      <c r="NY94">
        <v>0</v>
      </c>
      <c r="NZ94">
        <v>18.925000000000001</v>
      </c>
      <c r="OA94">
        <v>74.790999999999997</v>
      </c>
      <c r="OB94">
        <v>0</v>
      </c>
      <c r="OC94">
        <v>0</v>
      </c>
      <c r="OD94">
        <v>4.8280000000000003</v>
      </c>
      <c r="OE94">
        <v>75.566000000000003</v>
      </c>
      <c r="OF94">
        <v>1.8620000000000001</v>
      </c>
      <c r="OG94">
        <v>0.30399999999999999</v>
      </c>
      <c r="OH94">
        <v>23.548999999999999</v>
      </c>
      <c r="OI94">
        <v>66.924999999999997</v>
      </c>
      <c r="OJ94">
        <v>1.6459999999999999</v>
      </c>
      <c r="OK94">
        <v>0</v>
      </c>
      <c r="OL94">
        <v>45.335999999999999</v>
      </c>
      <c r="OM94">
        <v>33.383000000000003</v>
      </c>
      <c r="ON94">
        <v>0</v>
      </c>
      <c r="OO94">
        <v>0</v>
      </c>
      <c r="OP94">
        <v>12.358000000000001</v>
      </c>
      <c r="OQ94">
        <v>60.357999999999997</v>
      </c>
      <c r="OR94">
        <v>0</v>
      </c>
      <c r="OS94">
        <v>0</v>
      </c>
      <c r="OT94">
        <v>0</v>
      </c>
      <c r="OU94">
        <v>10.757999999999999</v>
      </c>
      <c r="OV94">
        <v>73.566999999999993</v>
      </c>
      <c r="OW94">
        <v>0</v>
      </c>
      <c r="OX94">
        <v>16.422999999999998</v>
      </c>
      <c r="OY94">
        <v>9.3699999999999992</v>
      </c>
      <c r="OZ94">
        <v>54.225999999999999</v>
      </c>
      <c r="PA94">
        <v>0</v>
      </c>
      <c r="PB94">
        <v>38.954999999999998</v>
      </c>
      <c r="PC94">
        <v>37.375</v>
      </c>
      <c r="PD94">
        <v>0</v>
      </c>
      <c r="PE94">
        <v>0</v>
      </c>
      <c r="PF94">
        <v>0</v>
      </c>
      <c r="PG94">
        <v>38.118000000000002</v>
      </c>
      <c r="PH94">
        <v>55.368000000000002</v>
      </c>
      <c r="PI94">
        <v>0</v>
      </c>
      <c r="PJ94">
        <v>48.895000000000003</v>
      </c>
      <c r="PK94">
        <v>0</v>
      </c>
      <c r="PL94">
        <v>51.317999999999998</v>
      </c>
      <c r="PM94">
        <v>0</v>
      </c>
      <c r="PN94">
        <v>45.595999999999997</v>
      </c>
      <c r="PO94">
        <v>45.345999999999997</v>
      </c>
      <c r="PP94">
        <v>0.318</v>
      </c>
      <c r="PQ94">
        <v>11.499000000000001</v>
      </c>
      <c r="PR94">
        <v>0</v>
      </c>
      <c r="PS94">
        <v>18.306999999999999</v>
      </c>
      <c r="PT94">
        <v>51.390999999999998</v>
      </c>
      <c r="PU94">
        <v>0</v>
      </c>
      <c r="PV94">
        <v>33.915999999999997</v>
      </c>
      <c r="PW94">
        <v>39.116999999999997</v>
      </c>
      <c r="PX94">
        <v>0</v>
      </c>
      <c r="PY94">
        <v>0</v>
      </c>
      <c r="PZ94">
        <v>39.418999999999997</v>
      </c>
      <c r="QA94">
        <v>55.469000000000001</v>
      </c>
      <c r="QB94">
        <v>0</v>
      </c>
      <c r="QC94">
        <v>0</v>
      </c>
      <c r="QD94">
        <v>4.7510000000000003</v>
      </c>
      <c r="QE94">
        <v>94.141000000000005</v>
      </c>
      <c r="QF94">
        <v>0</v>
      </c>
      <c r="QG94">
        <v>0</v>
      </c>
      <c r="QH94">
        <v>37.069000000000003</v>
      </c>
      <c r="QI94">
        <v>21.58</v>
      </c>
      <c r="QJ94">
        <v>30.442</v>
      </c>
      <c r="QK94">
        <v>0</v>
      </c>
      <c r="QL94">
        <v>61.249000000000002</v>
      </c>
      <c r="QM94">
        <v>31.317</v>
      </c>
      <c r="QN94">
        <v>0</v>
      </c>
      <c r="QO94">
        <v>15.935</v>
      </c>
      <c r="QP94">
        <v>52.725999999999999</v>
      </c>
      <c r="QQ94">
        <v>0</v>
      </c>
      <c r="QR94">
        <v>6.9119999999999999</v>
      </c>
      <c r="QS94">
        <v>0</v>
      </c>
      <c r="QT94">
        <v>0</v>
      </c>
      <c r="QU94">
        <v>10.25</v>
      </c>
      <c r="QV94">
        <v>70.716999999999999</v>
      </c>
      <c r="QW94">
        <v>74.927000000000007</v>
      </c>
      <c r="QX94">
        <v>5.4059999999999997</v>
      </c>
      <c r="QY94">
        <v>0</v>
      </c>
      <c r="QZ94">
        <v>0.40500000000000003</v>
      </c>
      <c r="RA94">
        <v>0</v>
      </c>
      <c r="RB94">
        <v>0</v>
      </c>
      <c r="RC94">
        <v>0</v>
      </c>
      <c r="RD94">
        <v>92.603999999999999</v>
      </c>
      <c r="RE94">
        <v>0.53200000000000003</v>
      </c>
      <c r="RF94">
        <v>38.9</v>
      </c>
      <c r="RG94">
        <v>0</v>
      </c>
      <c r="RH94">
        <v>45.692999999999998</v>
      </c>
      <c r="RI94">
        <v>0.60499999999999998</v>
      </c>
      <c r="RJ94">
        <v>16.071000000000002</v>
      </c>
      <c r="RK94">
        <v>23.34</v>
      </c>
      <c r="RL94">
        <v>37.770000000000003</v>
      </c>
      <c r="RM94">
        <v>0</v>
      </c>
      <c r="RN94">
        <v>41.21</v>
      </c>
      <c r="RO94">
        <v>57.320999999999998</v>
      </c>
      <c r="RP94">
        <v>0</v>
      </c>
      <c r="RQ94">
        <v>0</v>
      </c>
      <c r="RR94">
        <v>26.63</v>
      </c>
      <c r="RS94">
        <v>51.131</v>
      </c>
      <c r="RT94">
        <v>0</v>
      </c>
      <c r="RU94">
        <v>0</v>
      </c>
      <c r="RV94">
        <v>30.582000000000001</v>
      </c>
      <c r="RW94">
        <v>60.817</v>
      </c>
      <c r="RX94">
        <v>0</v>
      </c>
      <c r="RY94">
        <v>0</v>
      </c>
      <c r="RZ94">
        <v>42.899000000000001</v>
      </c>
      <c r="SA94">
        <v>0</v>
      </c>
      <c r="SB94">
        <v>54.351999999999997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5AD8-5823-4B93-94E7-869823EDDB13}">
  <dimension ref="A1:X58"/>
  <sheetViews>
    <sheetView zoomScale="80" zoomScaleNormal="80" workbookViewId="0">
      <selection activeCell="F43" sqref="F43:J43"/>
    </sheetView>
  </sheetViews>
  <sheetFormatPr defaultRowHeight="15" x14ac:dyDescent="0.25"/>
  <sheetData>
    <row r="1" spans="1:24" x14ac:dyDescent="0.25">
      <c r="A1" t="s">
        <v>1277</v>
      </c>
      <c r="B1" t="s">
        <v>1278</v>
      </c>
      <c r="C1" t="s">
        <v>1279</v>
      </c>
      <c r="D1" t="s">
        <v>612</v>
      </c>
      <c r="F1" s="1" t="s">
        <v>2</v>
      </c>
      <c r="G1" s="11" t="s">
        <v>633</v>
      </c>
      <c r="H1" s="11" t="s">
        <v>634</v>
      </c>
      <c r="I1" s="11" t="s">
        <v>605</v>
      </c>
      <c r="J1" s="11" t="s">
        <v>635</v>
      </c>
      <c r="K1" s="11" t="s">
        <v>604</v>
      </c>
      <c r="L1" s="11" t="s">
        <v>677</v>
      </c>
      <c r="M1" s="12" t="s">
        <v>636</v>
      </c>
      <c r="N1" s="12" t="s">
        <v>637</v>
      </c>
      <c r="O1" s="12" t="s">
        <v>607</v>
      </c>
      <c r="P1" s="12" t="s">
        <v>638</v>
      </c>
      <c r="Q1" s="12" t="s">
        <v>606</v>
      </c>
      <c r="R1" s="12" t="s">
        <v>676</v>
      </c>
      <c r="S1" s="14" t="s">
        <v>644</v>
      </c>
      <c r="T1" s="14" t="s">
        <v>645</v>
      </c>
      <c r="U1" s="14" t="s">
        <v>609</v>
      </c>
      <c r="V1" s="14" t="s">
        <v>646</v>
      </c>
      <c r="W1" s="14" t="s">
        <v>608</v>
      </c>
      <c r="X1" s="14" t="s">
        <v>678</v>
      </c>
    </row>
    <row r="2" spans="1:24" x14ac:dyDescent="0.25">
      <c r="A2">
        <v>0</v>
      </c>
      <c r="B2">
        <v>3</v>
      </c>
      <c r="C2">
        <v>2</v>
      </c>
      <c r="D2">
        <v>4</v>
      </c>
      <c r="F2">
        <v>4</v>
      </c>
      <c r="G2">
        <v>73.510999999999996</v>
      </c>
      <c r="H2">
        <v>0</v>
      </c>
      <c r="I2">
        <v>0</v>
      </c>
      <c r="J2">
        <v>22.725999999999999</v>
      </c>
      <c r="K2">
        <v>77.331000000000003</v>
      </c>
      <c r="L2" s="18">
        <f>SUM(H2:K2)/100</f>
        <v>1.00057</v>
      </c>
      <c r="M2">
        <v>69.238</v>
      </c>
      <c r="N2">
        <v>0</v>
      </c>
      <c r="O2">
        <v>94.927999999999997</v>
      </c>
      <c r="P2">
        <v>0</v>
      </c>
      <c r="Q2">
        <v>4.4770000000000003</v>
      </c>
      <c r="R2" s="18">
        <f t="shared" ref="R2:R58" si="0">SUM(N2:Q2)/100</f>
        <v>0.99404999999999999</v>
      </c>
      <c r="S2">
        <v>74.641000000000005</v>
      </c>
      <c r="T2">
        <v>0</v>
      </c>
      <c r="U2">
        <v>0</v>
      </c>
      <c r="V2">
        <v>12.694000000000001</v>
      </c>
      <c r="W2">
        <v>85.941999999999993</v>
      </c>
      <c r="X2" s="18">
        <f t="shared" ref="X2:X58" si="1">SUM(T2:W2)/100</f>
        <v>0.9863599999999999</v>
      </c>
    </row>
    <row r="3" spans="1:24" x14ac:dyDescent="0.25">
      <c r="A3">
        <v>3</v>
      </c>
      <c r="B3">
        <v>3</v>
      </c>
      <c r="C3">
        <v>2</v>
      </c>
      <c r="D3">
        <v>6</v>
      </c>
      <c r="F3">
        <v>6</v>
      </c>
      <c r="G3">
        <v>73.433999999999997</v>
      </c>
      <c r="H3">
        <v>3.8250000000000002</v>
      </c>
      <c r="I3">
        <v>8.86</v>
      </c>
      <c r="J3">
        <v>55.939</v>
      </c>
      <c r="K3">
        <v>30.835999999999999</v>
      </c>
      <c r="L3" s="18">
        <f t="shared" ref="L3:L58" si="2">SUM(H3:K3)/100</f>
        <v>0.99459999999999993</v>
      </c>
      <c r="M3">
        <v>83.221999999999994</v>
      </c>
      <c r="N3">
        <v>1.0669999999999999</v>
      </c>
      <c r="O3">
        <v>59.435000000000002</v>
      </c>
      <c r="P3">
        <v>20.763999999999999</v>
      </c>
      <c r="Q3">
        <v>13.791</v>
      </c>
      <c r="R3" s="18">
        <f t="shared" si="0"/>
        <v>0.95057000000000003</v>
      </c>
      <c r="S3">
        <v>74.460999999999999</v>
      </c>
      <c r="T3">
        <v>0</v>
      </c>
      <c r="U3">
        <v>0.17899999999999999</v>
      </c>
      <c r="V3">
        <v>36.348999999999997</v>
      </c>
      <c r="W3">
        <v>63.631</v>
      </c>
      <c r="X3" s="18">
        <f t="shared" si="1"/>
        <v>1.00159</v>
      </c>
    </row>
    <row r="4" spans="1:24" x14ac:dyDescent="0.25">
      <c r="A4">
        <v>0</v>
      </c>
      <c r="B4">
        <v>3</v>
      </c>
      <c r="C4">
        <v>2</v>
      </c>
      <c r="D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 s="18">
        <f t="shared" si="2"/>
        <v>0</v>
      </c>
      <c r="M4">
        <v>0</v>
      </c>
      <c r="N4">
        <v>0</v>
      </c>
      <c r="O4">
        <v>0</v>
      </c>
      <c r="P4">
        <v>0</v>
      </c>
      <c r="Q4">
        <v>0</v>
      </c>
      <c r="R4" s="18">
        <f t="shared" si="0"/>
        <v>0</v>
      </c>
      <c r="S4">
        <v>74.442999999999998</v>
      </c>
      <c r="T4">
        <v>0</v>
      </c>
      <c r="U4">
        <v>0.86499999999999999</v>
      </c>
      <c r="V4">
        <v>21.689</v>
      </c>
      <c r="W4">
        <v>69.355999999999995</v>
      </c>
      <c r="X4" s="18">
        <f t="shared" si="1"/>
        <v>0.91909999999999992</v>
      </c>
    </row>
    <row r="5" spans="1:24" x14ac:dyDescent="0.25">
      <c r="A5">
        <v>0</v>
      </c>
      <c r="B5">
        <v>2</v>
      </c>
      <c r="C5">
        <v>2</v>
      </c>
      <c r="D5">
        <v>8</v>
      </c>
      <c r="F5">
        <v>8</v>
      </c>
      <c r="G5">
        <v>70.128</v>
      </c>
      <c r="H5">
        <v>0</v>
      </c>
      <c r="I5">
        <v>0</v>
      </c>
      <c r="J5">
        <v>28.602</v>
      </c>
      <c r="K5">
        <v>63.024999999999999</v>
      </c>
      <c r="L5" s="18">
        <f t="shared" si="2"/>
        <v>0.91626999999999992</v>
      </c>
      <c r="M5">
        <v>69.350999999999999</v>
      </c>
      <c r="N5">
        <v>0</v>
      </c>
      <c r="O5">
        <v>0</v>
      </c>
      <c r="P5">
        <v>51.957000000000001</v>
      </c>
      <c r="Q5">
        <v>42.188000000000002</v>
      </c>
      <c r="R5" s="18">
        <f t="shared" si="0"/>
        <v>0.94145000000000012</v>
      </c>
      <c r="S5">
        <v>73.125</v>
      </c>
      <c r="T5">
        <v>0</v>
      </c>
      <c r="U5">
        <v>0</v>
      </c>
      <c r="V5">
        <v>42.438000000000002</v>
      </c>
      <c r="W5">
        <v>45.823</v>
      </c>
      <c r="X5" s="18">
        <f t="shared" si="1"/>
        <v>0.88261000000000001</v>
      </c>
    </row>
    <row r="6" spans="1:24" x14ac:dyDescent="0.25">
      <c r="A6">
        <v>0</v>
      </c>
      <c r="B6">
        <v>3</v>
      </c>
      <c r="C6">
        <v>2</v>
      </c>
      <c r="D6">
        <v>9</v>
      </c>
      <c r="F6">
        <v>9</v>
      </c>
      <c r="G6">
        <v>74.775000000000006</v>
      </c>
      <c r="H6">
        <v>0</v>
      </c>
      <c r="I6">
        <v>0</v>
      </c>
      <c r="J6">
        <v>26.07</v>
      </c>
      <c r="K6">
        <v>65.935000000000002</v>
      </c>
      <c r="L6" s="18">
        <f t="shared" si="2"/>
        <v>0.92004999999999992</v>
      </c>
      <c r="M6">
        <v>74.09</v>
      </c>
      <c r="N6">
        <v>0</v>
      </c>
      <c r="O6">
        <v>91.165000000000006</v>
      </c>
      <c r="P6">
        <v>3.9820000000000002</v>
      </c>
      <c r="Q6">
        <v>2.9369999999999998</v>
      </c>
      <c r="R6" s="18">
        <f t="shared" si="0"/>
        <v>0.98084000000000005</v>
      </c>
      <c r="S6">
        <v>74.433999999999997</v>
      </c>
      <c r="T6">
        <v>0</v>
      </c>
      <c r="U6">
        <v>0</v>
      </c>
      <c r="V6">
        <v>19.667000000000002</v>
      </c>
      <c r="W6">
        <v>76.164000000000001</v>
      </c>
      <c r="X6" s="18">
        <f t="shared" si="1"/>
        <v>0.95831</v>
      </c>
    </row>
    <row r="7" spans="1:24" x14ac:dyDescent="0.25">
      <c r="A7">
        <v>0</v>
      </c>
      <c r="B7">
        <v>3</v>
      </c>
      <c r="C7">
        <v>2</v>
      </c>
      <c r="D7">
        <v>10</v>
      </c>
      <c r="F7">
        <v>10</v>
      </c>
      <c r="G7">
        <v>62.302999999999997</v>
      </c>
      <c r="H7">
        <v>0</v>
      </c>
      <c r="I7">
        <v>0</v>
      </c>
      <c r="J7">
        <v>25.577999999999999</v>
      </c>
      <c r="K7">
        <v>71.665999999999997</v>
      </c>
      <c r="L7" s="18">
        <f t="shared" si="2"/>
        <v>0.97243999999999997</v>
      </c>
      <c r="M7">
        <v>78.075000000000003</v>
      </c>
      <c r="N7">
        <v>0</v>
      </c>
      <c r="O7">
        <v>90.253</v>
      </c>
      <c r="P7">
        <v>4.2320000000000002</v>
      </c>
      <c r="Q7">
        <v>4.07</v>
      </c>
      <c r="R7" s="18">
        <f t="shared" si="0"/>
        <v>0.98555000000000004</v>
      </c>
      <c r="S7">
        <v>74.304000000000002</v>
      </c>
      <c r="T7">
        <v>0</v>
      </c>
      <c r="U7">
        <v>1.7000000000000001E-2</v>
      </c>
      <c r="V7">
        <v>10.707000000000001</v>
      </c>
      <c r="W7">
        <v>86.706999999999994</v>
      </c>
      <c r="X7" s="18">
        <f t="shared" si="1"/>
        <v>0.97431000000000001</v>
      </c>
    </row>
    <row r="8" spans="1:24" x14ac:dyDescent="0.25">
      <c r="A8">
        <v>0</v>
      </c>
      <c r="B8">
        <v>3</v>
      </c>
      <c r="C8">
        <v>2</v>
      </c>
      <c r="D8">
        <v>11</v>
      </c>
      <c r="F8">
        <v>11</v>
      </c>
      <c r="G8">
        <v>0</v>
      </c>
      <c r="H8">
        <v>0</v>
      </c>
      <c r="I8">
        <v>0</v>
      </c>
      <c r="J8">
        <v>0</v>
      </c>
      <c r="K8">
        <v>0</v>
      </c>
      <c r="L8" s="18">
        <f t="shared" si="2"/>
        <v>0</v>
      </c>
      <c r="M8">
        <v>74.290999999999997</v>
      </c>
      <c r="N8">
        <v>0</v>
      </c>
      <c r="O8">
        <v>64.031999999999996</v>
      </c>
      <c r="P8">
        <v>7.7610000000000001</v>
      </c>
      <c r="Q8">
        <v>1.859</v>
      </c>
      <c r="R8" s="18">
        <f t="shared" si="0"/>
        <v>0.73651999999999984</v>
      </c>
      <c r="S8">
        <v>74.274000000000001</v>
      </c>
      <c r="T8">
        <v>7.0999999999999994E-2</v>
      </c>
      <c r="U8">
        <v>0.16200000000000001</v>
      </c>
      <c r="V8">
        <v>30.584</v>
      </c>
      <c r="W8">
        <v>57.738999999999997</v>
      </c>
      <c r="X8" s="18">
        <f t="shared" si="1"/>
        <v>0.88556000000000001</v>
      </c>
    </row>
    <row r="9" spans="1:24" x14ac:dyDescent="0.25">
      <c r="A9">
        <v>0</v>
      </c>
      <c r="B9">
        <v>3</v>
      </c>
      <c r="C9">
        <v>2</v>
      </c>
      <c r="D9">
        <v>13</v>
      </c>
      <c r="F9">
        <v>13</v>
      </c>
      <c r="G9">
        <v>72.653000000000006</v>
      </c>
      <c r="H9">
        <v>0</v>
      </c>
      <c r="I9">
        <v>0</v>
      </c>
      <c r="J9">
        <v>83.453999999999994</v>
      </c>
      <c r="K9">
        <v>1.1000000000000001</v>
      </c>
      <c r="L9" s="18">
        <f t="shared" si="2"/>
        <v>0.84553999999999985</v>
      </c>
      <c r="M9">
        <v>74.697999999999993</v>
      </c>
      <c r="N9">
        <v>0</v>
      </c>
      <c r="O9">
        <v>96.79</v>
      </c>
      <c r="P9">
        <v>2.1000000000000001E-2</v>
      </c>
      <c r="Q9">
        <v>1.36</v>
      </c>
      <c r="R9" s="18">
        <f t="shared" si="0"/>
        <v>0.98171000000000008</v>
      </c>
      <c r="S9">
        <v>74.477999999999994</v>
      </c>
      <c r="T9">
        <v>0</v>
      </c>
      <c r="U9">
        <v>0.79600000000000004</v>
      </c>
      <c r="V9">
        <v>49.475999999999999</v>
      </c>
      <c r="W9">
        <v>26.111000000000001</v>
      </c>
      <c r="X9" s="18">
        <f t="shared" si="1"/>
        <v>0.76383000000000001</v>
      </c>
    </row>
    <row r="10" spans="1:24" x14ac:dyDescent="0.25">
      <c r="A10">
        <v>3</v>
      </c>
      <c r="B10">
        <v>3</v>
      </c>
      <c r="C10">
        <v>2</v>
      </c>
      <c r="D10">
        <v>14</v>
      </c>
      <c r="F10">
        <v>14</v>
      </c>
      <c r="G10">
        <v>70.56</v>
      </c>
      <c r="H10">
        <v>3.306</v>
      </c>
      <c r="I10">
        <v>15.839</v>
      </c>
      <c r="J10">
        <v>56.831000000000003</v>
      </c>
      <c r="K10">
        <v>0.91600000000000004</v>
      </c>
      <c r="L10" s="18">
        <f t="shared" si="2"/>
        <v>0.76891999999999994</v>
      </c>
      <c r="M10">
        <v>74.569000000000003</v>
      </c>
      <c r="N10">
        <v>0</v>
      </c>
      <c r="O10">
        <v>93.004000000000005</v>
      </c>
      <c r="P10">
        <v>3.8940000000000001</v>
      </c>
      <c r="Q10">
        <v>1.4890000000000001</v>
      </c>
      <c r="R10" s="18">
        <f t="shared" si="0"/>
        <v>0.98387000000000013</v>
      </c>
      <c r="S10">
        <v>74.606999999999999</v>
      </c>
      <c r="T10">
        <v>0.22700000000000001</v>
      </c>
      <c r="U10">
        <v>0</v>
      </c>
      <c r="V10">
        <v>44.637</v>
      </c>
      <c r="W10">
        <v>38.616999999999997</v>
      </c>
      <c r="X10" s="18">
        <f t="shared" si="1"/>
        <v>0.83480999999999994</v>
      </c>
    </row>
    <row r="11" spans="1:24" x14ac:dyDescent="0.25">
      <c r="A11">
        <v>0</v>
      </c>
      <c r="B11">
        <v>3</v>
      </c>
      <c r="C11">
        <v>2</v>
      </c>
      <c r="D11">
        <v>15</v>
      </c>
      <c r="F11">
        <v>15</v>
      </c>
      <c r="G11">
        <v>66.474000000000004</v>
      </c>
      <c r="H11">
        <v>0</v>
      </c>
      <c r="I11">
        <v>0.91500000000000004</v>
      </c>
      <c r="J11">
        <v>47.11</v>
      </c>
      <c r="K11">
        <v>24.428000000000001</v>
      </c>
      <c r="L11" s="18">
        <f t="shared" si="2"/>
        <v>0.72453000000000001</v>
      </c>
      <c r="M11">
        <v>71.828999999999994</v>
      </c>
      <c r="N11">
        <v>4.2999999999999997E-2</v>
      </c>
      <c r="O11">
        <v>64.131</v>
      </c>
      <c r="P11">
        <v>20.428000000000001</v>
      </c>
      <c r="Q11">
        <v>8.3460000000000001</v>
      </c>
      <c r="R11" s="18">
        <f t="shared" si="0"/>
        <v>0.92948000000000008</v>
      </c>
      <c r="S11">
        <v>75.173000000000002</v>
      </c>
      <c r="T11">
        <v>1.0389999999999999</v>
      </c>
      <c r="U11">
        <v>1.0640000000000001</v>
      </c>
      <c r="V11">
        <v>33.323999999999998</v>
      </c>
      <c r="W11">
        <v>42.512999999999998</v>
      </c>
      <c r="X11" s="18">
        <f t="shared" si="1"/>
        <v>0.77939999999999998</v>
      </c>
    </row>
    <row r="12" spans="1:24" x14ac:dyDescent="0.25">
      <c r="A12">
        <v>0</v>
      </c>
      <c r="B12">
        <v>3</v>
      </c>
      <c r="C12">
        <v>2</v>
      </c>
      <c r="D12">
        <v>16</v>
      </c>
      <c r="F12">
        <v>16</v>
      </c>
      <c r="G12">
        <v>73.3</v>
      </c>
      <c r="H12">
        <v>0</v>
      </c>
      <c r="I12">
        <v>0</v>
      </c>
      <c r="J12">
        <v>33.438000000000002</v>
      </c>
      <c r="K12">
        <v>63.939</v>
      </c>
      <c r="L12" s="18">
        <f t="shared" si="2"/>
        <v>0.97377000000000014</v>
      </c>
      <c r="M12">
        <v>74.8</v>
      </c>
      <c r="N12">
        <v>0</v>
      </c>
      <c r="O12">
        <v>91.587000000000003</v>
      </c>
      <c r="P12">
        <v>0</v>
      </c>
      <c r="Q12">
        <v>1.6990000000000001</v>
      </c>
      <c r="R12" s="18">
        <f t="shared" si="0"/>
        <v>0.93286000000000002</v>
      </c>
      <c r="S12">
        <v>73.731999999999999</v>
      </c>
      <c r="T12">
        <v>0</v>
      </c>
      <c r="U12">
        <v>0</v>
      </c>
      <c r="V12">
        <v>29.146000000000001</v>
      </c>
      <c r="W12">
        <v>67.55</v>
      </c>
      <c r="X12" s="18">
        <f t="shared" si="1"/>
        <v>0.96695999999999993</v>
      </c>
    </row>
    <row r="13" spans="1:24" x14ac:dyDescent="0.25">
      <c r="A13">
        <v>0</v>
      </c>
      <c r="B13">
        <v>3</v>
      </c>
      <c r="C13">
        <v>2</v>
      </c>
      <c r="D13">
        <v>17</v>
      </c>
      <c r="F13">
        <v>17</v>
      </c>
      <c r="G13">
        <v>69.703000000000003</v>
      </c>
      <c r="H13">
        <v>0</v>
      </c>
      <c r="I13">
        <v>0</v>
      </c>
      <c r="J13">
        <v>22.998000000000001</v>
      </c>
      <c r="K13">
        <v>74.271000000000001</v>
      </c>
      <c r="L13" s="18">
        <f t="shared" si="2"/>
        <v>0.97269000000000005</v>
      </c>
      <c r="M13">
        <v>73.78</v>
      </c>
      <c r="N13">
        <v>0</v>
      </c>
      <c r="O13">
        <v>63.595999999999997</v>
      </c>
      <c r="P13">
        <v>7.7850000000000001</v>
      </c>
      <c r="Q13">
        <v>17.574999999999999</v>
      </c>
      <c r="R13" s="18">
        <f t="shared" si="0"/>
        <v>0.88956000000000002</v>
      </c>
      <c r="S13">
        <v>74.239999999999995</v>
      </c>
      <c r="T13">
        <v>3.5999999999999997E-2</v>
      </c>
      <c r="U13">
        <v>0.35</v>
      </c>
      <c r="V13">
        <v>40.35</v>
      </c>
      <c r="W13">
        <v>45.618000000000002</v>
      </c>
      <c r="X13" s="18">
        <f t="shared" si="1"/>
        <v>0.86354000000000009</v>
      </c>
    </row>
    <row r="14" spans="1:24" x14ac:dyDescent="0.25">
      <c r="A14">
        <v>0</v>
      </c>
      <c r="B14">
        <v>3</v>
      </c>
      <c r="C14">
        <v>2</v>
      </c>
      <c r="D14">
        <v>18</v>
      </c>
      <c r="F14">
        <v>18</v>
      </c>
      <c r="G14">
        <v>63.555999999999997</v>
      </c>
      <c r="H14">
        <v>0</v>
      </c>
      <c r="I14">
        <v>2.0299999999999998</v>
      </c>
      <c r="J14">
        <v>0</v>
      </c>
      <c r="K14">
        <v>77.599000000000004</v>
      </c>
      <c r="L14" s="18">
        <f t="shared" si="2"/>
        <v>0.79629000000000005</v>
      </c>
      <c r="M14">
        <v>73.602000000000004</v>
      </c>
      <c r="N14">
        <v>0.51100000000000001</v>
      </c>
      <c r="O14">
        <v>85.155000000000001</v>
      </c>
      <c r="P14">
        <v>0</v>
      </c>
      <c r="Q14">
        <v>7.06</v>
      </c>
      <c r="R14" s="18">
        <f t="shared" si="0"/>
        <v>0.92725999999999997</v>
      </c>
      <c r="S14">
        <v>72.194000000000003</v>
      </c>
      <c r="T14">
        <v>0</v>
      </c>
      <c r="U14">
        <v>0</v>
      </c>
      <c r="V14">
        <v>11.202999999999999</v>
      </c>
      <c r="W14">
        <v>86.542000000000002</v>
      </c>
      <c r="X14" s="18">
        <f t="shared" si="1"/>
        <v>0.97745000000000004</v>
      </c>
    </row>
    <row r="15" spans="1:24" x14ac:dyDescent="0.25">
      <c r="A15">
        <v>0</v>
      </c>
      <c r="B15">
        <v>3</v>
      </c>
      <c r="C15">
        <v>2</v>
      </c>
      <c r="D15">
        <v>19</v>
      </c>
      <c r="F15">
        <v>19</v>
      </c>
      <c r="G15">
        <v>71.230999999999995</v>
      </c>
      <c r="H15">
        <v>0</v>
      </c>
      <c r="I15">
        <v>2.0150000000000001</v>
      </c>
      <c r="J15">
        <v>27.513000000000002</v>
      </c>
      <c r="K15">
        <v>63.963999999999999</v>
      </c>
      <c r="L15" s="18">
        <f t="shared" si="2"/>
        <v>0.93492000000000008</v>
      </c>
      <c r="M15">
        <v>74.228999999999999</v>
      </c>
      <c r="N15">
        <v>0</v>
      </c>
      <c r="O15">
        <v>94.549000000000007</v>
      </c>
      <c r="P15">
        <v>3.0939999999999999</v>
      </c>
      <c r="Q15">
        <v>1.45</v>
      </c>
      <c r="R15" s="18">
        <f t="shared" si="0"/>
        <v>0.99093000000000009</v>
      </c>
      <c r="S15">
        <v>74.427999999999997</v>
      </c>
      <c r="T15">
        <v>0</v>
      </c>
      <c r="U15">
        <v>1.6259999999999999</v>
      </c>
      <c r="V15">
        <v>22.567</v>
      </c>
      <c r="W15">
        <v>69.355999999999995</v>
      </c>
      <c r="X15" s="18">
        <f t="shared" si="1"/>
        <v>0.93548999999999993</v>
      </c>
    </row>
    <row r="16" spans="1:24" x14ac:dyDescent="0.25">
      <c r="A16">
        <v>0</v>
      </c>
      <c r="B16">
        <v>3</v>
      </c>
      <c r="C16">
        <v>2</v>
      </c>
      <c r="D16">
        <v>20</v>
      </c>
      <c r="F16">
        <v>20</v>
      </c>
      <c r="G16">
        <v>65.819000000000003</v>
      </c>
      <c r="H16">
        <v>0</v>
      </c>
      <c r="I16">
        <v>0.1</v>
      </c>
      <c r="J16">
        <v>19.015999999999998</v>
      </c>
      <c r="K16">
        <v>78.466999999999999</v>
      </c>
      <c r="L16" s="18">
        <f t="shared" si="2"/>
        <v>0.97582999999999998</v>
      </c>
      <c r="M16">
        <v>74.057000000000002</v>
      </c>
      <c r="N16">
        <v>0.92200000000000004</v>
      </c>
      <c r="O16">
        <v>63.185000000000002</v>
      </c>
      <c r="P16">
        <v>14.81</v>
      </c>
      <c r="Q16">
        <v>19.815999999999999</v>
      </c>
      <c r="R16" s="18">
        <f t="shared" si="0"/>
        <v>0.98733000000000004</v>
      </c>
      <c r="S16">
        <v>74.021000000000001</v>
      </c>
      <c r="T16">
        <v>0.58499999999999996</v>
      </c>
      <c r="U16">
        <v>0.60699999999999998</v>
      </c>
      <c r="V16">
        <v>34.308</v>
      </c>
      <c r="W16">
        <v>60.933</v>
      </c>
      <c r="X16" s="18">
        <f t="shared" si="1"/>
        <v>0.96432999999999991</v>
      </c>
    </row>
    <row r="17" spans="1:24" x14ac:dyDescent="0.25">
      <c r="A17">
        <v>0</v>
      </c>
      <c r="B17">
        <v>3</v>
      </c>
      <c r="C17">
        <v>2</v>
      </c>
      <c r="D17">
        <v>21</v>
      </c>
      <c r="F17">
        <v>21</v>
      </c>
      <c r="G17">
        <v>71.695999999999998</v>
      </c>
      <c r="H17">
        <v>0</v>
      </c>
      <c r="I17">
        <v>0</v>
      </c>
      <c r="J17">
        <v>20.471</v>
      </c>
      <c r="K17">
        <v>74.953999999999994</v>
      </c>
      <c r="L17" s="18">
        <f t="shared" si="2"/>
        <v>0.95424999999999993</v>
      </c>
      <c r="M17">
        <v>74.183999999999997</v>
      </c>
      <c r="N17">
        <v>0</v>
      </c>
      <c r="O17">
        <v>94.813999999999993</v>
      </c>
      <c r="P17">
        <v>2.3540000000000001</v>
      </c>
      <c r="Q17">
        <v>2.0569999999999999</v>
      </c>
      <c r="R17" s="18">
        <f t="shared" si="0"/>
        <v>0.99224999999999997</v>
      </c>
      <c r="S17">
        <v>74.278999999999996</v>
      </c>
      <c r="T17">
        <v>0</v>
      </c>
      <c r="U17">
        <v>0.18</v>
      </c>
      <c r="V17">
        <v>20.547999999999998</v>
      </c>
      <c r="W17">
        <v>73.632999999999996</v>
      </c>
      <c r="X17" s="18">
        <f t="shared" si="1"/>
        <v>0.94360999999999995</v>
      </c>
    </row>
    <row r="18" spans="1:24" x14ac:dyDescent="0.25">
      <c r="A18">
        <v>0</v>
      </c>
      <c r="B18">
        <v>3</v>
      </c>
      <c r="C18">
        <v>2</v>
      </c>
      <c r="D18">
        <v>23</v>
      </c>
      <c r="F18">
        <v>23</v>
      </c>
      <c r="G18">
        <v>71.102000000000004</v>
      </c>
      <c r="H18">
        <v>0</v>
      </c>
      <c r="I18">
        <v>0</v>
      </c>
      <c r="J18">
        <v>40.756</v>
      </c>
      <c r="K18">
        <v>51.88</v>
      </c>
      <c r="L18" s="18">
        <f t="shared" si="2"/>
        <v>0.92635999999999996</v>
      </c>
      <c r="M18">
        <v>74.271000000000001</v>
      </c>
      <c r="N18">
        <v>0</v>
      </c>
      <c r="O18">
        <v>85.677999999999997</v>
      </c>
      <c r="P18">
        <v>5.3129999999999997</v>
      </c>
      <c r="Q18">
        <v>6.1319999999999997</v>
      </c>
      <c r="R18" s="18">
        <f t="shared" si="0"/>
        <v>0.97123000000000004</v>
      </c>
      <c r="S18">
        <v>74.088999999999999</v>
      </c>
      <c r="T18">
        <v>0</v>
      </c>
      <c r="U18">
        <v>1.4419999999999999</v>
      </c>
      <c r="V18">
        <v>24.12</v>
      </c>
      <c r="W18">
        <v>61.521999999999998</v>
      </c>
      <c r="X18" s="18">
        <f t="shared" si="1"/>
        <v>0.87084000000000006</v>
      </c>
    </row>
    <row r="19" spans="1:24" x14ac:dyDescent="0.25">
      <c r="A19">
        <v>0</v>
      </c>
      <c r="B19">
        <v>3</v>
      </c>
      <c r="C19">
        <v>2</v>
      </c>
      <c r="D19">
        <v>24</v>
      </c>
      <c r="F19">
        <v>24</v>
      </c>
      <c r="G19">
        <v>79.195999999999998</v>
      </c>
      <c r="H19">
        <v>0</v>
      </c>
      <c r="I19">
        <v>0.32500000000000001</v>
      </c>
      <c r="J19">
        <v>49.686999999999998</v>
      </c>
      <c r="K19">
        <v>48.451000000000001</v>
      </c>
      <c r="L19" s="18">
        <f t="shared" si="2"/>
        <v>0.98462999999999989</v>
      </c>
      <c r="M19">
        <v>74.084000000000003</v>
      </c>
      <c r="N19">
        <v>0</v>
      </c>
      <c r="O19">
        <v>75</v>
      </c>
      <c r="P19">
        <v>3.484</v>
      </c>
      <c r="Q19">
        <v>10.489000000000001</v>
      </c>
      <c r="R19" s="18">
        <f t="shared" si="0"/>
        <v>0.88973000000000002</v>
      </c>
      <c r="S19">
        <v>74.344999999999999</v>
      </c>
      <c r="T19">
        <v>0</v>
      </c>
      <c r="U19">
        <v>0</v>
      </c>
      <c r="V19">
        <v>54.826999999999998</v>
      </c>
      <c r="W19">
        <v>43.582999999999998</v>
      </c>
      <c r="X19" s="18">
        <f t="shared" si="1"/>
        <v>0.98409999999999997</v>
      </c>
    </row>
    <row r="20" spans="1:24" x14ac:dyDescent="0.25">
      <c r="A20">
        <v>0</v>
      </c>
      <c r="B20">
        <v>3</v>
      </c>
      <c r="C20">
        <v>2</v>
      </c>
      <c r="D20">
        <v>25</v>
      </c>
      <c r="F20">
        <v>25</v>
      </c>
      <c r="G20">
        <v>69.858999999999995</v>
      </c>
      <c r="H20">
        <v>0</v>
      </c>
      <c r="I20">
        <v>0</v>
      </c>
      <c r="J20">
        <v>24.050999999999998</v>
      </c>
      <c r="K20">
        <v>72.730999999999995</v>
      </c>
      <c r="L20" s="18">
        <f t="shared" si="2"/>
        <v>0.96782000000000001</v>
      </c>
      <c r="M20">
        <v>73.966999999999999</v>
      </c>
      <c r="N20">
        <v>0</v>
      </c>
      <c r="O20">
        <v>64.701999999999998</v>
      </c>
      <c r="P20">
        <v>20.661000000000001</v>
      </c>
      <c r="Q20">
        <v>12.842000000000001</v>
      </c>
      <c r="R20" s="18">
        <f t="shared" si="0"/>
        <v>0.98204999999999998</v>
      </c>
      <c r="S20">
        <v>73.793000000000006</v>
      </c>
      <c r="T20">
        <v>0</v>
      </c>
      <c r="U20">
        <v>2.1999999999999999E-2</v>
      </c>
      <c r="V20">
        <v>12.363</v>
      </c>
      <c r="W20">
        <v>83.564999999999998</v>
      </c>
      <c r="X20" s="18">
        <f t="shared" si="1"/>
        <v>0.95950000000000002</v>
      </c>
    </row>
    <row r="21" spans="1:24" x14ac:dyDescent="0.25">
      <c r="A21">
        <v>0</v>
      </c>
      <c r="B21">
        <v>3</v>
      </c>
      <c r="C21">
        <v>2</v>
      </c>
      <c r="D21">
        <v>26</v>
      </c>
      <c r="F21">
        <v>26</v>
      </c>
      <c r="G21">
        <v>66.063999999999993</v>
      </c>
      <c r="H21">
        <v>0</v>
      </c>
      <c r="I21">
        <v>0.78100000000000003</v>
      </c>
      <c r="J21">
        <v>45.353000000000002</v>
      </c>
      <c r="K21">
        <v>51.348999999999997</v>
      </c>
      <c r="L21" s="18">
        <f t="shared" si="2"/>
        <v>0.97483000000000009</v>
      </c>
      <c r="M21">
        <v>73.97</v>
      </c>
      <c r="N21">
        <v>0</v>
      </c>
      <c r="O21">
        <v>96.292000000000002</v>
      </c>
      <c r="P21">
        <v>0</v>
      </c>
      <c r="Q21">
        <v>2.9430000000000001</v>
      </c>
      <c r="R21" s="18">
        <f t="shared" si="0"/>
        <v>0.99234999999999995</v>
      </c>
      <c r="S21">
        <v>74.171000000000006</v>
      </c>
      <c r="T21">
        <v>0</v>
      </c>
      <c r="U21">
        <v>0</v>
      </c>
      <c r="V21">
        <v>61.188000000000002</v>
      </c>
      <c r="W21">
        <v>35.704999999999998</v>
      </c>
      <c r="X21" s="18">
        <f t="shared" si="1"/>
        <v>0.96892999999999996</v>
      </c>
    </row>
    <row r="22" spans="1:24" x14ac:dyDescent="0.25">
      <c r="A22">
        <v>0</v>
      </c>
      <c r="B22">
        <v>3</v>
      </c>
      <c r="C22">
        <v>2</v>
      </c>
      <c r="D22">
        <v>27</v>
      </c>
      <c r="F22">
        <v>27</v>
      </c>
      <c r="G22">
        <v>81.510999999999996</v>
      </c>
      <c r="H22">
        <v>0</v>
      </c>
      <c r="I22">
        <v>0</v>
      </c>
      <c r="J22">
        <v>30.379000000000001</v>
      </c>
      <c r="K22">
        <v>66.019000000000005</v>
      </c>
      <c r="L22" s="18">
        <f t="shared" si="2"/>
        <v>0.96398000000000006</v>
      </c>
      <c r="M22">
        <v>74.099000000000004</v>
      </c>
      <c r="N22">
        <v>0</v>
      </c>
      <c r="O22">
        <v>43.712000000000003</v>
      </c>
      <c r="P22">
        <v>14.999000000000001</v>
      </c>
      <c r="Q22">
        <v>26.812999999999999</v>
      </c>
      <c r="R22" s="18">
        <f t="shared" si="0"/>
        <v>0.85524</v>
      </c>
      <c r="S22">
        <v>74.013000000000005</v>
      </c>
      <c r="T22">
        <v>0</v>
      </c>
      <c r="U22">
        <v>0.94399999999999995</v>
      </c>
      <c r="V22">
        <v>15.974</v>
      </c>
      <c r="W22">
        <v>78.674000000000007</v>
      </c>
      <c r="X22" s="18">
        <f t="shared" si="1"/>
        <v>0.9559200000000001</v>
      </c>
    </row>
    <row r="23" spans="1:24" x14ac:dyDescent="0.25">
      <c r="A23">
        <v>0</v>
      </c>
      <c r="B23">
        <v>3</v>
      </c>
      <c r="C23">
        <v>2</v>
      </c>
      <c r="D23">
        <v>28</v>
      </c>
      <c r="F23">
        <v>28</v>
      </c>
      <c r="G23">
        <v>65.271000000000001</v>
      </c>
      <c r="H23">
        <v>0</v>
      </c>
      <c r="I23">
        <v>0</v>
      </c>
      <c r="J23">
        <v>26.683</v>
      </c>
      <c r="K23">
        <v>65.994</v>
      </c>
      <c r="L23" s="18">
        <f t="shared" si="2"/>
        <v>0.92676999999999987</v>
      </c>
      <c r="M23">
        <v>72.855000000000004</v>
      </c>
      <c r="N23">
        <v>0</v>
      </c>
      <c r="O23">
        <v>83.724999999999994</v>
      </c>
      <c r="P23">
        <v>5.9740000000000002</v>
      </c>
      <c r="Q23">
        <v>9.609</v>
      </c>
      <c r="R23" s="18">
        <f t="shared" si="0"/>
        <v>0.99307999999999996</v>
      </c>
      <c r="S23">
        <v>75.084999999999994</v>
      </c>
      <c r="T23">
        <v>2.375</v>
      </c>
      <c r="U23">
        <v>0</v>
      </c>
      <c r="V23">
        <v>61.183</v>
      </c>
      <c r="W23">
        <v>34.44</v>
      </c>
      <c r="X23" s="18">
        <f t="shared" si="1"/>
        <v>0.97997999999999985</v>
      </c>
    </row>
    <row r="24" spans="1:24" x14ac:dyDescent="0.25">
      <c r="A24">
        <v>0</v>
      </c>
      <c r="B24">
        <v>3</v>
      </c>
      <c r="C24">
        <v>2</v>
      </c>
      <c r="D24">
        <v>29</v>
      </c>
      <c r="F24">
        <v>29</v>
      </c>
      <c r="G24">
        <v>66.799000000000007</v>
      </c>
      <c r="H24">
        <v>0</v>
      </c>
      <c r="I24">
        <v>0</v>
      </c>
      <c r="J24">
        <v>11.638</v>
      </c>
      <c r="K24">
        <v>85.822000000000003</v>
      </c>
      <c r="L24" s="18">
        <f t="shared" si="2"/>
        <v>0.97460000000000013</v>
      </c>
      <c r="M24">
        <v>74.03</v>
      </c>
      <c r="N24">
        <v>0</v>
      </c>
      <c r="O24">
        <v>95.775999999999996</v>
      </c>
      <c r="P24">
        <v>6.6000000000000003E-2</v>
      </c>
      <c r="Q24">
        <v>3.7109999999999999</v>
      </c>
      <c r="R24" s="18">
        <f t="shared" si="0"/>
        <v>0.99553000000000003</v>
      </c>
      <c r="S24">
        <v>74.111999999999995</v>
      </c>
      <c r="T24">
        <v>0</v>
      </c>
      <c r="U24">
        <v>0</v>
      </c>
      <c r="V24">
        <v>19.709</v>
      </c>
      <c r="W24">
        <v>76.046000000000006</v>
      </c>
      <c r="X24" s="18">
        <f t="shared" si="1"/>
        <v>0.95755000000000012</v>
      </c>
    </row>
    <row r="25" spans="1:24" x14ac:dyDescent="0.25">
      <c r="A25">
        <v>2</v>
      </c>
      <c r="B25">
        <v>3</v>
      </c>
      <c r="C25">
        <v>2</v>
      </c>
      <c r="D25">
        <v>30</v>
      </c>
      <c r="F25">
        <v>30</v>
      </c>
      <c r="G25">
        <v>71.652000000000001</v>
      </c>
      <c r="H25">
        <v>0.92500000000000004</v>
      </c>
      <c r="I25">
        <v>32.347999999999999</v>
      </c>
      <c r="J25">
        <v>26.238</v>
      </c>
      <c r="K25">
        <v>36.273000000000003</v>
      </c>
      <c r="L25" s="18">
        <f t="shared" si="2"/>
        <v>0.95783999999999991</v>
      </c>
      <c r="M25">
        <v>74.254999999999995</v>
      </c>
      <c r="N25">
        <v>0</v>
      </c>
      <c r="O25">
        <v>70.161000000000001</v>
      </c>
      <c r="P25">
        <v>11.811</v>
      </c>
      <c r="Q25">
        <v>13.423</v>
      </c>
      <c r="R25" s="18">
        <f t="shared" si="0"/>
        <v>0.95395000000000008</v>
      </c>
      <c r="S25">
        <v>74.289000000000001</v>
      </c>
      <c r="T25">
        <v>2.5999999999999999E-2</v>
      </c>
      <c r="U25">
        <v>2.1859999999999999</v>
      </c>
      <c r="V25">
        <v>35.357999999999997</v>
      </c>
      <c r="W25">
        <v>52.225999999999999</v>
      </c>
      <c r="X25" s="18">
        <f t="shared" si="1"/>
        <v>0.89795999999999987</v>
      </c>
    </row>
    <row r="26" spans="1:24" x14ac:dyDescent="0.25">
      <c r="A26">
        <v>0</v>
      </c>
      <c r="B26">
        <v>3</v>
      </c>
      <c r="C26">
        <v>2</v>
      </c>
      <c r="D26">
        <v>31</v>
      </c>
      <c r="F26">
        <v>31</v>
      </c>
      <c r="G26">
        <v>70.066999999999993</v>
      </c>
      <c r="H26">
        <v>0</v>
      </c>
      <c r="I26">
        <v>0</v>
      </c>
      <c r="J26">
        <v>32.365000000000002</v>
      </c>
      <c r="K26">
        <v>64.763999999999996</v>
      </c>
      <c r="L26" s="18">
        <f t="shared" si="2"/>
        <v>0.97128999999999988</v>
      </c>
      <c r="M26">
        <v>71.578999999999994</v>
      </c>
      <c r="N26">
        <v>2.4E-2</v>
      </c>
      <c r="O26">
        <v>58.372</v>
      </c>
      <c r="P26">
        <v>13.343</v>
      </c>
      <c r="Q26">
        <v>26.026</v>
      </c>
      <c r="R26" s="18">
        <f t="shared" si="0"/>
        <v>0.97765000000000002</v>
      </c>
      <c r="S26">
        <v>74.063999999999993</v>
      </c>
      <c r="T26">
        <v>6.2E-2</v>
      </c>
      <c r="U26">
        <v>0</v>
      </c>
      <c r="V26">
        <v>29.859000000000002</v>
      </c>
      <c r="W26">
        <v>64.576999999999998</v>
      </c>
      <c r="X26" s="18">
        <f t="shared" si="1"/>
        <v>0.94498000000000004</v>
      </c>
    </row>
    <row r="27" spans="1:24" x14ac:dyDescent="0.25">
      <c r="A27">
        <v>0</v>
      </c>
      <c r="B27">
        <v>3</v>
      </c>
      <c r="C27">
        <v>2</v>
      </c>
      <c r="D27">
        <v>32</v>
      </c>
      <c r="F27">
        <v>32</v>
      </c>
      <c r="G27">
        <v>70.156000000000006</v>
      </c>
      <c r="H27">
        <v>0</v>
      </c>
      <c r="I27">
        <v>0</v>
      </c>
      <c r="J27">
        <v>17.952999999999999</v>
      </c>
      <c r="K27">
        <v>78.709999999999994</v>
      </c>
      <c r="L27" s="18">
        <f t="shared" si="2"/>
        <v>0.96662999999999999</v>
      </c>
      <c r="M27">
        <v>74.131</v>
      </c>
      <c r="N27">
        <v>0</v>
      </c>
      <c r="O27">
        <v>79.346000000000004</v>
      </c>
      <c r="P27">
        <v>0</v>
      </c>
      <c r="Q27">
        <v>16.582999999999998</v>
      </c>
      <c r="R27" s="18">
        <f t="shared" si="0"/>
        <v>0.95928999999999998</v>
      </c>
      <c r="S27">
        <v>74.143000000000001</v>
      </c>
      <c r="T27">
        <v>0</v>
      </c>
      <c r="U27">
        <v>0.92700000000000005</v>
      </c>
      <c r="V27">
        <v>0.59599999999999997</v>
      </c>
      <c r="W27">
        <v>70.685000000000002</v>
      </c>
      <c r="X27" s="18">
        <f t="shared" si="1"/>
        <v>0.72207999999999994</v>
      </c>
    </row>
    <row r="28" spans="1:24" x14ac:dyDescent="0.25">
      <c r="A28">
        <v>0</v>
      </c>
      <c r="B28">
        <v>2</v>
      </c>
      <c r="C28">
        <v>2</v>
      </c>
      <c r="D28">
        <v>33</v>
      </c>
      <c r="F28">
        <v>33</v>
      </c>
      <c r="G28">
        <v>70.858999999999995</v>
      </c>
      <c r="H28">
        <v>0</v>
      </c>
      <c r="I28">
        <v>0.08</v>
      </c>
      <c r="J28">
        <v>35.579000000000001</v>
      </c>
      <c r="K28">
        <v>62.091999999999999</v>
      </c>
      <c r="L28" s="18">
        <f t="shared" si="2"/>
        <v>0.9775100000000001</v>
      </c>
      <c r="M28">
        <v>74.427000000000007</v>
      </c>
      <c r="N28">
        <v>0</v>
      </c>
      <c r="O28">
        <v>15.318</v>
      </c>
      <c r="P28">
        <v>29.207000000000001</v>
      </c>
      <c r="Q28">
        <v>51.066000000000003</v>
      </c>
      <c r="R28" s="18">
        <f t="shared" si="0"/>
        <v>0.95591000000000004</v>
      </c>
      <c r="S28">
        <v>74.075999999999993</v>
      </c>
      <c r="T28">
        <v>0.80300000000000005</v>
      </c>
      <c r="U28">
        <v>0.90600000000000003</v>
      </c>
      <c r="V28">
        <v>20.119</v>
      </c>
      <c r="W28">
        <v>69.742999999999995</v>
      </c>
      <c r="X28" s="18">
        <f t="shared" si="1"/>
        <v>0.91571000000000002</v>
      </c>
    </row>
    <row r="29" spans="1:24" x14ac:dyDescent="0.25">
      <c r="A29">
        <v>0</v>
      </c>
      <c r="B29">
        <v>3</v>
      </c>
      <c r="C29">
        <v>2</v>
      </c>
      <c r="D29">
        <v>34</v>
      </c>
      <c r="F29">
        <v>34</v>
      </c>
      <c r="G29">
        <v>66.828000000000003</v>
      </c>
      <c r="H29">
        <v>0.55700000000000005</v>
      </c>
      <c r="I29">
        <v>3.198</v>
      </c>
      <c r="J29">
        <v>18.917000000000002</v>
      </c>
      <c r="K29">
        <v>70</v>
      </c>
      <c r="L29" s="18">
        <f t="shared" si="2"/>
        <v>0.92671999999999999</v>
      </c>
      <c r="M29">
        <v>63.104999999999997</v>
      </c>
      <c r="N29">
        <v>0.84499999999999997</v>
      </c>
      <c r="O29">
        <v>47.54</v>
      </c>
      <c r="P29">
        <v>5.1630000000000003</v>
      </c>
      <c r="Q29">
        <v>19.437000000000001</v>
      </c>
      <c r="R29" s="18">
        <f t="shared" si="0"/>
        <v>0.72985</v>
      </c>
      <c r="S29">
        <v>65.352999999999994</v>
      </c>
      <c r="T29">
        <v>0.35299999999999998</v>
      </c>
      <c r="U29">
        <v>60.518999999999998</v>
      </c>
      <c r="V29">
        <v>6.8609999999999998</v>
      </c>
      <c r="W29">
        <v>11.337</v>
      </c>
      <c r="X29" s="18">
        <f t="shared" si="1"/>
        <v>0.79070000000000007</v>
      </c>
    </row>
    <row r="30" spans="1:24" x14ac:dyDescent="0.25">
      <c r="A30">
        <v>0</v>
      </c>
      <c r="B30">
        <v>3</v>
      </c>
      <c r="C30">
        <v>2</v>
      </c>
      <c r="D30">
        <v>35</v>
      </c>
      <c r="F30">
        <v>35</v>
      </c>
      <c r="G30">
        <v>68.914000000000001</v>
      </c>
      <c r="H30">
        <v>0</v>
      </c>
      <c r="I30">
        <v>0</v>
      </c>
      <c r="J30">
        <v>24.640999999999998</v>
      </c>
      <c r="K30">
        <v>73.927999999999997</v>
      </c>
      <c r="L30" s="18">
        <f t="shared" si="2"/>
        <v>0.98568999999999984</v>
      </c>
      <c r="M30">
        <v>62.734999999999999</v>
      </c>
      <c r="N30">
        <v>0</v>
      </c>
      <c r="O30">
        <v>88.19</v>
      </c>
      <c r="P30">
        <v>3.996</v>
      </c>
      <c r="Q30">
        <v>5.6669999999999998</v>
      </c>
      <c r="R30" s="18">
        <f t="shared" si="0"/>
        <v>0.9785299999999999</v>
      </c>
      <c r="S30">
        <v>73.703000000000003</v>
      </c>
      <c r="T30">
        <v>0.26500000000000001</v>
      </c>
      <c r="U30">
        <v>0</v>
      </c>
      <c r="V30">
        <v>16.253</v>
      </c>
      <c r="W30">
        <v>78.796000000000006</v>
      </c>
      <c r="X30" s="18">
        <f t="shared" si="1"/>
        <v>0.9531400000000001</v>
      </c>
    </row>
    <row r="31" spans="1:24" x14ac:dyDescent="0.25">
      <c r="A31">
        <v>0</v>
      </c>
      <c r="B31">
        <v>2</v>
      </c>
      <c r="C31">
        <v>2</v>
      </c>
      <c r="D31">
        <v>36</v>
      </c>
      <c r="F31">
        <v>36</v>
      </c>
      <c r="G31">
        <v>68.852999999999994</v>
      </c>
      <c r="H31">
        <v>0</v>
      </c>
      <c r="I31">
        <v>0.64200000000000002</v>
      </c>
      <c r="J31">
        <v>29.088000000000001</v>
      </c>
      <c r="K31">
        <v>63.415999999999997</v>
      </c>
      <c r="L31" s="18">
        <f t="shared" si="2"/>
        <v>0.93145999999999995</v>
      </c>
      <c r="M31">
        <v>74.275999999999996</v>
      </c>
      <c r="N31">
        <v>0</v>
      </c>
      <c r="O31">
        <v>4.33</v>
      </c>
      <c r="P31">
        <v>42.698</v>
      </c>
      <c r="Q31">
        <v>44.36</v>
      </c>
      <c r="R31" s="18">
        <f t="shared" si="0"/>
        <v>0.91388000000000003</v>
      </c>
      <c r="S31">
        <v>73.701999999999998</v>
      </c>
      <c r="T31">
        <v>0.45</v>
      </c>
      <c r="U31">
        <v>60.472000000000001</v>
      </c>
      <c r="V31">
        <v>19.721</v>
      </c>
      <c r="W31">
        <v>11.923999999999999</v>
      </c>
      <c r="X31" s="18">
        <f t="shared" si="1"/>
        <v>0.9256700000000001</v>
      </c>
    </row>
    <row r="32" spans="1:24" x14ac:dyDescent="0.25">
      <c r="A32">
        <v>0</v>
      </c>
      <c r="B32">
        <v>3</v>
      </c>
      <c r="C32">
        <v>2</v>
      </c>
      <c r="D32">
        <v>37</v>
      </c>
      <c r="F32">
        <v>37</v>
      </c>
      <c r="G32">
        <v>66.712999999999994</v>
      </c>
      <c r="H32">
        <v>0</v>
      </c>
      <c r="I32">
        <v>0</v>
      </c>
      <c r="J32">
        <v>29.768999999999998</v>
      </c>
      <c r="K32">
        <v>68.334999999999994</v>
      </c>
      <c r="L32" s="18">
        <f t="shared" si="2"/>
        <v>0.9810399999999998</v>
      </c>
      <c r="M32">
        <v>74.837000000000003</v>
      </c>
      <c r="N32">
        <v>0</v>
      </c>
      <c r="O32">
        <v>26.686</v>
      </c>
      <c r="P32">
        <v>22.349</v>
      </c>
      <c r="Q32">
        <v>46.874000000000002</v>
      </c>
      <c r="R32" s="18">
        <f t="shared" si="0"/>
        <v>0.95908999999999989</v>
      </c>
      <c r="S32">
        <v>74.521000000000001</v>
      </c>
      <c r="T32">
        <v>1.2829999999999999</v>
      </c>
      <c r="U32">
        <v>2.8740000000000001</v>
      </c>
      <c r="V32">
        <v>26.946999999999999</v>
      </c>
      <c r="W32">
        <v>65.619</v>
      </c>
      <c r="X32" s="18">
        <f t="shared" si="1"/>
        <v>0.96723000000000003</v>
      </c>
    </row>
    <row r="33" spans="1:24" x14ac:dyDescent="0.25">
      <c r="A33">
        <v>0</v>
      </c>
      <c r="B33">
        <v>2</v>
      </c>
      <c r="C33">
        <v>2</v>
      </c>
      <c r="D33">
        <v>38</v>
      </c>
      <c r="F33">
        <v>38</v>
      </c>
      <c r="G33">
        <v>68.882000000000005</v>
      </c>
      <c r="H33">
        <v>0.75900000000000001</v>
      </c>
      <c r="I33">
        <v>0</v>
      </c>
      <c r="J33">
        <v>24.69</v>
      </c>
      <c r="K33">
        <v>70.058999999999997</v>
      </c>
      <c r="L33" s="18">
        <f t="shared" si="2"/>
        <v>0.95507999999999993</v>
      </c>
      <c r="M33">
        <v>74.453000000000003</v>
      </c>
      <c r="N33">
        <v>0.80600000000000005</v>
      </c>
      <c r="O33">
        <v>3.2250000000000001</v>
      </c>
      <c r="P33">
        <v>42.228000000000002</v>
      </c>
      <c r="Q33">
        <v>50.003</v>
      </c>
      <c r="R33" s="18">
        <f t="shared" si="0"/>
        <v>0.96262000000000003</v>
      </c>
      <c r="S33">
        <v>74.384</v>
      </c>
      <c r="T33">
        <v>0</v>
      </c>
      <c r="U33">
        <v>0</v>
      </c>
      <c r="V33">
        <v>14.172000000000001</v>
      </c>
      <c r="W33">
        <v>82.700999999999993</v>
      </c>
      <c r="X33" s="18">
        <f t="shared" si="1"/>
        <v>0.96872999999999987</v>
      </c>
    </row>
    <row r="34" spans="1:24" x14ac:dyDescent="0.25">
      <c r="A34">
        <v>0</v>
      </c>
      <c r="B34">
        <v>2</v>
      </c>
      <c r="C34">
        <v>2</v>
      </c>
      <c r="D34">
        <v>53</v>
      </c>
      <c r="F34">
        <v>53</v>
      </c>
      <c r="G34">
        <v>69.545000000000002</v>
      </c>
      <c r="H34">
        <v>0</v>
      </c>
      <c r="I34">
        <v>3.6059999999999999</v>
      </c>
      <c r="J34">
        <v>52.594999999999999</v>
      </c>
      <c r="K34">
        <v>40.308999999999997</v>
      </c>
      <c r="L34" s="18">
        <f t="shared" si="2"/>
        <v>0.96509999999999996</v>
      </c>
      <c r="M34">
        <v>66.388999999999996</v>
      </c>
      <c r="N34">
        <v>0</v>
      </c>
      <c r="O34">
        <v>3.6619999999999999</v>
      </c>
      <c r="P34">
        <v>58.895000000000003</v>
      </c>
      <c r="Q34">
        <v>35.555999999999997</v>
      </c>
      <c r="R34" s="18">
        <f t="shared" si="0"/>
        <v>0.98112999999999995</v>
      </c>
      <c r="S34">
        <v>74.325000000000003</v>
      </c>
      <c r="T34">
        <v>0</v>
      </c>
      <c r="U34">
        <v>1.6870000000000001</v>
      </c>
      <c r="V34">
        <v>58.113999999999997</v>
      </c>
      <c r="W34">
        <v>27.797000000000001</v>
      </c>
      <c r="X34" s="18">
        <f t="shared" si="1"/>
        <v>0.87597999999999998</v>
      </c>
    </row>
    <row r="35" spans="1:24" x14ac:dyDescent="0.25">
      <c r="A35">
        <v>0</v>
      </c>
      <c r="B35">
        <v>3</v>
      </c>
      <c r="C35">
        <v>2</v>
      </c>
      <c r="D35">
        <v>54</v>
      </c>
      <c r="F35">
        <v>54</v>
      </c>
      <c r="G35">
        <v>74.412999999999997</v>
      </c>
      <c r="H35">
        <v>0</v>
      </c>
      <c r="I35">
        <v>0</v>
      </c>
      <c r="J35">
        <v>27.186</v>
      </c>
      <c r="K35">
        <v>71.972999999999999</v>
      </c>
      <c r="L35" s="18">
        <f t="shared" si="2"/>
        <v>0.99158999999999997</v>
      </c>
      <c r="M35">
        <v>74.245999999999995</v>
      </c>
      <c r="N35">
        <v>0</v>
      </c>
      <c r="O35">
        <v>71.534000000000006</v>
      </c>
      <c r="P35">
        <v>6.4569999999999999</v>
      </c>
      <c r="Q35">
        <v>20.902999999999999</v>
      </c>
      <c r="R35" s="18">
        <f t="shared" si="0"/>
        <v>0.98894000000000004</v>
      </c>
      <c r="S35">
        <v>73.966999999999999</v>
      </c>
      <c r="T35">
        <v>0</v>
      </c>
      <c r="U35">
        <v>1.762</v>
      </c>
      <c r="V35">
        <v>16.576000000000001</v>
      </c>
      <c r="W35">
        <v>80.823999999999998</v>
      </c>
      <c r="X35" s="18">
        <f t="shared" si="1"/>
        <v>0.99162000000000006</v>
      </c>
    </row>
    <row r="36" spans="1:24" x14ac:dyDescent="0.25">
      <c r="A36">
        <v>0</v>
      </c>
      <c r="B36">
        <v>3</v>
      </c>
      <c r="C36">
        <v>2</v>
      </c>
      <c r="D36">
        <v>56</v>
      </c>
      <c r="F36">
        <v>56</v>
      </c>
      <c r="G36">
        <v>63.69</v>
      </c>
      <c r="H36">
        <v>0</v>
      </c>
      <c r="I36">
        <v>0.78500000000000003</v>
      </c>
      <c r="J36">
        <v>27.706</v>
      </c>
      <c r="K36">
        <v>69.156999999999996</v>
      </c>
      <c r="L36" s="18">
        <f t="shared" si="2"/>
        <v>0.97648000000000001</v>
      </c>
      <c r="M36">
        <v>74.471999999999994</v>
      </c>
      <c r="N36">
        <v>0</v>
      </c>
      <c r="O36">
        <v>99.569000000000003</v>
      </c>
      <c r="P36">
        <v>0</v>
      </c>
      <c r="Q36">
        <v>0</v>
      </c>
      <c r="R36" s="18">
        <f t="shared" si="0"/>
        <v>0.99569000000000007</v>
      </c>
      <c r="S36">
        <v>74.561000000000007</v>
      </c>
      <c r="T36">
        <v>0</v>
      </c>
      <c r="U36">
        <v>0</v>
      </c>
      <c r="V36">
        <v>35.749000000000002</v>
      </c>
      <c r="W36">
        <v>59.542000000000002</v>
      </c>
      <c r="X36" s="18">
        <f t="shared" si="1"/>
        <v>0.95290999999999992</v>
      </c>
    </row>
    <row r="37" spans="1:24" x14ac:dyDescent="0.25">
      <c r="A37">
        <v>0</v>
      </c>
      <c r="B37">
        <v>3</v>
      </c>
      <c r="C37">
        <v>2</v>
      </c>
      <c r="D37">
        <v>57</v>
      </c>
      <c r="F37">
        <v>57</v>
      </c>
      <c r="G37">
        <v>74.683000000000007</v>
      </c>
      <c r="H37">
        <v>0</v>
      </c>
      <c r="I37">
        <v>0</v>
      </c>
      <c r="J37">
        <v>61.48</v>
      </c>
      <c r="K37">
        <v>37.746000000000002</v>
      </c>
      <c r="L37" s="18">
        <f t="shared" si="2"/>
        <v>0.99226000000000003</v>
      </c>
      <c r="M37">
        <v>74.191999999999993</v>
      </c>
      <c r="N37">
        <v>0</v>
      </c>
      <c r="O37">
        <v>53.613999999999997</v>
      </c>
      <c r="P37">
        <v>31.103999999999999</v>
      </c>
      <c r="Q37">
        <v>9.2409999999999997</v>
      </c>
      <c r="R37" s="18">
        <f t="shared" si="0"/>
        <v>0.93958999999999993</v>
      </c>
      <c r="S37">
        <v>74.522999999999996</v>
      </c>
      <c r="T37">
        <v>0</v>
      </c>
      <c r="U37">
        <v>0</v>
      </c>
      <c r="V37">
        <v>51.912999999999997</v>
      </c>
      <c r="W37">
        <v>45.801000000000002</v>
      </c>
      <c r="X37" s="18">
        <f t="shared" si="1"/>
        <v>0.97714000000000001</v>
      </c>
    </row>
    <row r="38" spans="1:24" x14ac:dyDescent="0.25">
      <c r="A38">
        <v>0</v>
      </c>
      <c r="B38">
        <v>3</v>
      </c>
      <c r="C38">
        <v>2</v>
      </c>
      <c r="D38">
        <v>58</v>
      </c>
      <c r="F38">
        <v>58</v>
      </c>
      <c r="G38">
        <v>64.998999999999995</v>
      </c>
      <c r="H38">
        <v>0</v>
      </c>
      <c r="I38">
        <v>0</v>
      </c>
      <c r="J38">
        <v>16.835999999999999</v>
      </c>
      <c r="K38">
        <v>79.45</v>
      </c>
      <c r="L38" s="18">
        <f t="shared" si="2"/>
        <v>0.96286000000000005</v>
      </c>
      <c r="M38">
        <v>74.531000000000006</v>
      </c>
      <c r="N38">
        <v>0</v>
      </c>
      <c r="O38">
        <v>91.793000000000006</v>
      </c>
      <c r="P38">
        <v>2.5470000000000002</v>
      </c>
      <c r="Q38">
        <v>4.149</v>
      </c>
      <c r="R38" s="18">
        <f t="shared" si="0"/>
        <v>0.98489000000000004</v>
      </c>
      <c r="S38">
        <v>74.545000000000002</v>
      </c>
      <c r="T38">
        <v>0</v>
      </c>
      <c r="U38">
        <v>0</v>
      </c>
      <c r="V38">
        <v>40.459000000000003</v>
      </c>
      <c r="W38">
        <v>56.137999999999998</v>
      </c>
      <c r="X38" s="18">
        <f t="shared" si="1"/>
        <v>0.96597000000000011</v>
      </c>
    </row>
    <row r="39" spans="1:24" x14ac:dyDescent="0.25">
      <c r="A39">
        <v>0</v>
      </c>
      <c r="B39">
        <v>2</v>
      </c>
      <c r="C39">
        <v>2</v>
      </c>
      <c r="D39">
        <v>59</v>
      </c>
      <c r="F39">
        <v>59</v>
      </c>
      <c r="G39">
        <v>62.555999999999997</v>
      </c>
      <c r="H39">
        <v>0.99</v>
      </c>
      <c r="I39">
        <v>27.038</v>
      </c>
      <c r="J39">
        <v>19.05</v>
      </c>
      <c r="K39">
        <v>51.715000000000003</v>
      </c>
      <c r="L39" s="18">
        <f t="shared" si="2"/>
        <v>0.98793000000000009</v>
      </c>
      <c r="M39">
        <v>74.045000000000002</v>
      </c>
      <c r="N39">
        <v>0</v>
      </c>
      <c r="O39">
        <v>63.524000000000001</v>
      </c>
      <c r="P39">
        <v>27.933</v>
      </c>
      <c r="Q39">
        <v>6.0339999999999998</v>
      </c>
      <c r="R39" s="18">
        <f t="shared" si="0"/>
        <v>0.97490999999999994</v>
      </c>
      <c r="S39">
        <v>74.128</v>
      </c>
      <c r="T39">
        <v>0.44400000000000001</v>
      </c>
      <c r="U39">
        <v>0</v>
      </c>
      <c r="V39">
        <v>39.475999999999999</v>
      </c>
      <c r="W39">
        <v>59.485999999999997</v>
      </c>
      <c r="X39" s="18">
        <f t="shared" si="1"/>
        <v>0.99406000000000005</v>
      </c>
    </row>
    <row r="40" spans="1:24" x14ac:dyDescent="0.25">
      <c r="A40">
        <v>0</v>
      </c>
      <c r="B40">
        <v>3</v>
      </c>
      <c r="C40">
        <v>2</v>
      </c>
      <c r="D40">
        <v>60</v>
      </c>
      <c r="F40">
        <v>60</v>
      </c>
      <c r="G40">
        <v>70.147999999999996</v>
      </c>
      <c r="H40">
        <v>0</v>
      </c>
      <c r="I40">
        <v>0</v>
      </c>
      <c r="J40">
        <v>33.798999999999999</v>
      </c>
      <c r="K40">
        <v>64.507999999999996</v>
      </c>
      <c r="L40" s="18">
        <f t="shared" si="2"/>
        <v>0.98306999999999989</v>
      </c>
      <c r="M40">
        <v>74.206000000000003</v>
      </c>
      <c r="N40">
        <v>0</v>
      </c>
      <c r="O40">
        <v>57.616999999999997</v>
      </c>
      <c r="P40">
        <v>28.071000000000002</v>
      </c>
      <c r="Q40">
        <v>7.8550000000000004</v>
      </c>
      <c r="R40" s="18">
        <f t="shared" si="0"/>
        <v>0.93543000000000009</v>
      </c>
      <c r="S40">
        <v>74.03</v>
      </c>
      <c r="T40">
        <v>4.2999999999999997E-2</v>
      </c>
      <c r="U40">
        <v>1.772</v>
      </c>
      <c r="V40">
        <v>46.337000000000003</v>
      </c>
      <c r="W40">
        <v>39.113999999999997</v>
      </c>
      <c r="X40" s="18">
        <f t="shared" si="1"/>
        <v>0.87265999999999988</v>
      </c>
    </row>
    <row r="41" spans="1:24" x14ac:dyDescent="0.25">
      <c r="A41">
        <v>0</v>
      </c>
      <c r="B41">
        <v>2</v>
      </c>
      <c r="C41">
        <v>2</v>
      </c>
      <c r="D41">
        <v>61</v>
      </c>
      <c r="F41">
        <v>61</v>
      </c>
      <c r="G41">
        <v>65.721999999999994</v>
      </c>
      <c r="H41">
        <v>0</v>
      </c>
      <c r="I41">
        <v>0</v>
      </c>
      <c r="J41">
        <v>23.221</v>
      </c>
      <c r="K41">
        <v>75.661000000000001</v>
      </c>
      <c r="L41" s="18">
        <f t="shared" si="2"/>
        <v>0.98882000000000003</v>
      </c>
      <c r="M41">
        <v>85.150999999999996</v>
      </c>
      <c r="N41">
        <v>1.1140000000000001</v>
      </c>
      <c r="O41">
        <v>40.823</v>
      </c>
      <c r="P41">
        <v>31.510999999999999</v>
      </c>
      <c r="Q41">
        <v>22.042999999999999</v>
      </c>
      <c r="R41" s="18">
        <f t="shared" si="0"/>
        <v>0.95490999999999981</v>
      </c>
      <c r="S41">
        <v>73.924000000000007</v>
      </c>
      <c r="T41">
        <v>0</v>
      </c>
      <c r="U41">
        <v>0</v>
      </c>
      <c r="V41">
        <v>27.565000000000001</v>
      </c>
      <c r="W41">
        <v>70.765000000000001</v>
      </c>
      <c r="X41" s="18">
        <f t="shared" si="1"/>
        <v>0.98329999999999995</v>
      </c>
    </row>
    <row r="42" spans="1:24" x14ac:dyDescent="0.25">
      <c r="A42">
        <v>0</v>
      </c>
      <c r="B42">
        <v>3</v>
      </c>
      <c r="C42">
        <v>2</v>
      </c>
      <c r="D42">
        <v>62</v>
      </c>
      <c r="F42">
        <v>62</v>
      </c>
      <c r="G42">
        <v>70.608000000000004</v>
      </c>
      <c r="H42">
        <v>0.372</v>
      </c>
      <c r="I42">
        <v>0</v>
      </c>
      <c r="J42">
        <v>40.692</v>
      </c>
      <c r="K42">
        <v>55.804000000000002</v>
      </c>
      <c r="L42" s="18">
        <f t="shared" si="2"/>
        <v>0.96867999999999999</v>
      </c>
      <c r="M42">
        <v>72.664000000000001</v>
      </c>
      <c r="N42">
        <v>0</v>
      </c>
      <c r="O42">
        <v>83.369</v>
      </c>
      <c r="P42">
        <v>3.1960000000000002</v>
      </c>
      <c r="Q42">
        <v>8.4350000000000005</v>
      </c>
      <c r="R42" s="18">
        <f t="shared" si="0"/>
        <v>0.95</v>
      </c>
      <c r="S42">
        <v>74.198999999999998</v>
      </c>
      <c r="T42">
        <v>7.0000000000000001E-3</v>
      </c>
      <c r="U42">
        <v>0</v>
      </c>
      <c r="V42">
        <v>41.859000000000002</v>
      </c>
      <c r="W42">
        <v>41.387</v>
      </c>
      <c r="X42" s="18">
        <f t="shared" si="1"/>
        <v>0.83252999999999999</v>
      </c>
    </row>
    <row r="43" spans="1:24" x14ac:dyDescent="0.25">
      <c r="A43">
        <v>0</v>
      </c>
      <c r="B43">
        <v>3</v>
      </c>
      <c r="C43">
        <v>2</v>
      </c>
      <c r="D43">
        <v>63</v>
      </c>
      <c r="F43">
        <v>63</v>
      </c>
      <c r="G43">
        <v>70.701999999999998</v>
      </c>
      <c r="H43">
        <v>2.1739999999999999</v>
      </c>
      <c r="I43">
        <v>0.32800000000000001</v>
      </c>
      <c r="J43">
        <v>22.800999999999998</v>
      </c>
      <c r="K43">
        <v>6.3680000000000003</v>
      </c>
      <c r="L43" s="18">
        <f t="shared" si="2"/>
        <v>0.31670999999999999</v>
      </c>
      <c r="M43">
        <v>74.215000000000003</v>
      </c>
      <c r="N43">
        <v>0.78200000000000003</v>
      </c>
      <c r="O43">
        <v>70.491</v>
      </c>
      <c r="P43">
        <v>16.253</v>
      </c>
      <c r="Q43">
        <v>7.52</v>
      </c>
      <c r="R43" s="18">
        <f t="shared" si="0"/>
        <v>0.95045999999999997</v>
      </c>
      <c r="S43">
        <v>73.760000000000005</v>
      </c>
      <c r="T43">
        <v>5.0000000000000001E-3</v>
      </c>
      <c r="U43">
        <v>0</v>
      </c>
      <c r="V43">
        <v>49.311</v>
      </c>
      <c r="W43">
        <v>48.186999999999998</v>
      </c>
      <c r="X43" s="18">
        <f t="shared" si="1"/>
        <v>0.97502999999999995</v>
      </c>
    </row>
    <row r="44" spans="1:24" x14ac:dyDescent="0.25">
      <c r="A44">
        <v>0</v>
      </c>
      <c r="B44">
        <v>3</v>
      </c>
      <c r="C44">
        <v>2</v>
      </c>
      <c r="D44">
        <v>64</v>
      </c>
      <c r="F44">
        <v>64</v>
      </c>
      <c r="G44">
        <v>68.129000000000005</v>
      </c>
      <c r="H44">
        <v>0</v>
      </c>
      <c r="I44">
        <v>0</v>
      </c>
      <c r="J44">
        <v>35.130000000000003</v>
      </c>
      <c r="K44">
        <v>59.997999999999998</v>
      </c>
      <c r="L44" s="18">
        <f t="shared" si="2"/>
        <v>0.95128000000000001</v>
      </c>
      <c r="M44">
        <v>73.884</v>
      </c>
      <c r="N44">
        <v>0</v>
      </c>
      <c r="O44">
        <v>0</v>
      </c>
      <c r="P44">
        <v>31.233000000000001</v>
      </c>
      <c r="Q44">
        <v>63.094999999999999</v>
      </c>
      <c r="R44" s="18">
        <f t="shared" si="0"/>
        <v>0.94328000000000001</v>
      </c>
      <c r="S44">
        <v>74.299000000000007</v>
      </c>
      <c r="T44">
        <v>0</v>
      </c>
      <c r="U44">
        <v>0</v>
      </c>
      <c r="V44">
        <v>39.423000000000002</v>
      </c>
      <c r="W44">
        <v>55.116</v>
      </c>
      <c r="X44" s="18">
        <f t="shared" si="1"/>
        <v>0.94539000000000006</v>
      </c>
    </row>
    <row r="45" spans="1:24" x14ac:dyDescent="0.25">
      <c r="A45">
        <v>0</v>
      </c>
      <c r="B45">
        <v>3</v>
      </c>
      <c r="C45">
        <v>2</v>
      </c>
      <c r="D45">
        <v>66</v>
      </c>
      <c r="F45">
        <v>66</v>
      </c>
      <c r="G45">
        <v>73.179000000000002</v>
      </c>
      <c r="H45">
        <v>0</v>
      </c>
      <c r="I45">
        <v>0.752</v>
      </c>
      <c r="J45">
        <v>65.097999999999999</v>
      </c>
      <c r="K45">
        <v>27.504000000000001</v>
      </c>
      <c r="L45" s="18">
        <f t="shared" si="2"/>
        <v>0.93354000000000004</v>
      </c>
      <c r="M45">
        <v>73.709000000000003</v>
      </c>
      <c r="N45">
        <v>0.96899999999999997</v>
      </c>
      <c r="O45">
        <v>54.478000000000002</v>
      </c>
      <c r="P45">
        <v>28.178000000000001</v>
      </c>
      <c r="Q45">
        <v>11.567</v>
      </c>
      <c r="R45" s="18">
        <f t="shared" si="0"/>
        <v>0.9519200000000001</v>
      </c>
      <c r="S45">
        <v>74.727999999999994</v>
      </c>
      <c r="T45">
        <v>0</v>
      </c>
      <c r="U45">
        <v>0</v>
      </c>
      <c r="V45">
        <v>34.030999999999999</v>
      </c>
      <c r="W45">
        <v>61.048000000000002</v>
      </c>
      <c r="X45" s="18">
        <f t="shared" si="1"/>
        <v>0.95079000000000002</v>
      </c>
    </row>
    <row r="46" spans="1:24" x14ac:dyDescent="0.25">
      <c r="A46">
        <v>0</v>
      </c>
      <c r="B46">
        <v>2</v>
      </c>
      <c r="C46">
        <v>3</v>
      </c>
      <c r="D46">
        <v>67</v>
      </c>
      <c r="F46">
        <v>67</v>
      </c>
      <c r="G46">
        <v>72.914000000000001</v>
      </c>
      <c r="H46">
        <v>0.374</v>
      </c>
      <c r="I46">
        <v>0</v>
      </c>
      <c r="J46">
        <v>20.597999999999999</v>
      </c>
      <c r="K46">
        <v>72.137</v>
      </c>
      <c r="L46" s="18">
        <f t="shared" si="2"/>
        <v>0.93108999999999997</v>
      </c>
      <c r="M46">
        <v>73.837999999999994</v>
      </c>
      <c r="N46">
        <v>0.249</v>
      </c>
      <c r="O46">
        <v>8.9999999999999993E-3</v>
      </c>
      <c r="P46">
        <v>9.1609999999999996</v>
      </c>
      <c r="Q46">
        <v>72.546999999999997</v>
      </c>
      <c r="R46" s="18">
        <f t="shared" si="0"/>
        <v>0.81965999999999994</v>
      </c>
      <c r="S46">
        <v>74.305999999999997</v>
      </c>
      <c r="T46">
        <v>0</v>
      </c>
      <c r="U46">
        <v>59.448999999999998</v>
      </c>
      <c r="V46">
        <v>1.6040000000000001</v>
      </c>
      <c r="W46">
        <v>7.806</v>
      </c>
      <c r="X46" s="18">
        <f t="shared" si="1"/>
        <v>0.68858999999999992</v>
      </c>
    </row>
    <row r="47" spans="1:24" x14ac:dyDescent="0.25">
      <c r="A47">
        <v>0</v>
      </c>
      <c r="B47">
        <v>2</v>
      </c>
      <c r="C47">
        <v>2</v>
      </c>
      <c r="D47">
        <v>69</v>
      </c>
      <c r="F47">
        <v>69</v>
      </c>
      <c r="G47">
        <v>73.564999999999998</v>
      </c>
      <c r="H47">
        <v>0</v>
      </c>
      <c r="I47">
        <v>0</v>
      </c>
      <c r="J47">
        <v>17.353000000000002</v>
      </c>
      <c r="K47">
        <v>79.867000000000004</v>
      </c>
      <c r="L47" s="18">
        <f t="shared" si="2"/>
        <v>0.97219999999999995</v>
      </c>
      <c r="M47">
        <v>74.102000000000004</v>
      </c>
      <c r="N47">
        <v>0.04</v>
      </c>
      <c r="O47">
        <v>25.213000000000001</v>
      </c>
      <c r="P47">
        <v>45.636000000000003</v>
      </c>
      <c r="Q47">
        <v>21.873999999999999</v>
      </c>
      <c r="R47" s="18">
        <f t="shared" si="0"/>
        <v>0.92763000000000007</v>
      </c>
      <c r="S47">
        <v>74.122</v>
      </c>
      <c r="T47">
        <v>0</v>
      </c>
      <c r="U47">
        <v>0</v>
      </c>
      <c r="V47">
        <v>6.42</v>
      </c>
      <c r="W47">
        <v>92.007999999999996</v>
      </c>
      <c r="X47" s="18">
        <f t="shared" si="1"/>
        <v>0.98427999999999993</v>
      </c>
    </row>
    <row r="48" spans="1:24" x14ac:dyDescent="0.25">
      <c r="A48">
        <v>2</v>
      </c>
      <c r="B48">
        <v>3</v>
      </c>
      <c r="C48">
        <v>2</v>
      </c>
      <c r="D48">
        <v>70</v>
      </c>
      <c r="F48">
        <v>70</v>
      </c>
      <c r="G48">
        <v>69.974000000000004</v>
      </c>
      <c r="H48">
        <v>3.1869999999999998</v>
      </c>
      <c r="I48">
        <v>0</v>
      </c>
      <c r="J48">
        <v>38.630000000000003</v>
      </c>
      <c r="K48">
        <v>54.545999999999999</v>
      </c>
      <c r="L48" s="18">
        <f t="shared" si="2"/>
        <v>0.96362999999999999</v>
      </c>
      <c r="M48">
        <v>73.742000000000004</v>
      </c>
      <c r="N48">
        <v>0</v>
      </c>
      <c r="O48">
        <v>92.587999999999994</v>
      </c>
      <c r="P48">
        <v>0.79900000000000004</v>
      </c>
      <c r="Q48">
        <v>1.5589999999999999</v>
      </c>
      <c r="R48" s="18">
        <f t="shared" si="0"/>
        <v>0.94945999999999997</v>
      </c>
      <c r="S48">
        <v>73.641999999999996</v>
      </c>
      <c r="T48">
        <v>0</v>
      </c>
      <c r="U48">
        <v>0</v>
      </c>
      <c r="V48">
        <v>13.919</v>
      </c>
      <c r="W48">
        <v>81.944000000000003</v>
      </c>
      <c r="X48" s="18">
        <f t="shared" si="1"/>
        <v>0.95862999999999998</v>
      </c>
    </row>
    <row r="49" spans="1:24" x14ac:dyDescent="0.25">
      <c r="A49">
        <v>0</v>
      </c>
      <c r="B49">
        <v>2</v>
      </c>
      <c r="C49">
        <v>3</v>
      </c>
      <c r="D49">
        <v>71</v>
      </c>
      <c r="F49">
        <v>71</v>
      </c>
      <c r="G49">
        <v>0</v>
      </c>
      <c r="H49">
        <v>0</v>
      </c>
      <c r="I49">
        <v>0</v>
      </c>
      <c r="J49">
        <v>0</v>
      </c>
      <c r="K49">
        <v>0</v>
      </c>
      <c r="L49" s="18">
        <f t="shared" si="2"/>
        <v>0</v>
      </c>
      <c r="M49">
        <v>74.254999999999995</v>
      </c>
      <c r="N49">
        <v>0</v>
      </c>
      <c r="O49">
        <v>82.456000000000003</v>
      </c>
      <c r="P49">
        <v>3.702</v>
      </c>
      <c r="Q49">
        <v>12.419</v>
      </c>
      <c r="R49" s="18">
        <f t="shared" si="0"/>
        <v>0.98577000000000004</v>
      </c>
      <c r="S49">
        <v>74.399000000000001</v>
      </c>
      <c r="T49">
        <v>0</v>
      </c>
      <c r="U49">
        <v>88.748999999999995</v>
      </c>
      <c r="V49">
        <v>0</v>
      </c>
      <c r="W49">
        <v>10.086</v>
      </c>
      <c r="X49" s="18">
        <f t="shared" si="1"/>
        <v>0.98834999999999995</v>
      </c>
    </row>
    <row r="50" spans="1:24" x14ac:dyDescent="0.25">
      <c r="A50">
        <v>0</v>
      </c>
      <c r="B50">
        <v>2</v>
      </c>
      <c r="C50">
        <v>2</v>
      </c>
      <c r="D50">
        <v>72</v>
      </c>
      <c r="F50">
        <v>72</v>
      </c>
      <c r="G50">
        <v>67.346000000000004</v>
      </c>
      <c r="H50">
        <v>0</v>
      </c>
      <c r="I50">
        <v>0.84799999999999998</v>
      </c>
      <c r="J50">
        <v>35.744</v>
      </c>
      <c r="K50">
        <v>51.276000000000003</v>
      </c>
      <c r="L50" s="18">
        <f t="shared" si="2"/>
        <v>0.87867999999999991</v>
      </c>
      <c r="M50">
        <v>74.323999999999998</v>
      </c>
      <c r="N50">
        <v>0</v>
      </c>
      <c r="O50">
        <v>15.428000000000001</v>
      </c>
      <c r="P50">
        <v>24.004000000000001</v>
      </c>
      <c r="Q50">
        <v>55.012999999999998</v>
      </c>
      <c r="R50" s="18">
        <f t="shared" si="0"/>
        <v>0.9444499999999999</v>
      </c>
      <c r="S50">
        <v>62.478000000000002</v>
      </c>
      <c r="T50">
        <v>0.26900000000000002</v>
      </c>
      <c r="U50">
        <v>0</v>
      </c>
      <c r="V50">
        <v>66.736999999999995</v>
      </c>
      <c r="W50">
        <v>15.631</v>
      </c>
      <c r="X50" s="18">
        <f t="shared" si="1"/>
        <v>0.82637000000000005</v>
      </c>
    </row>
    <row r="51" spans="1:24" x14ac:dyDescent="0.25">
      <c r="A51">
        <v>0</v>
      </c>
      <c r="B51">
        <v>3</v>
      </c>
      <c r="C51">
        <v>2</v>
      </c>
      <c r="D51">
        <v>74</v>
      </c>
      <c r="F51">
        <v>74</v>
      </c>
      <c r="G51">
        <v>73.671000000000006</v>
      </c>
      <c r="H51">
        <v>0.53500000000000003</v>
      </c>
      <c r="I51">
        <v>0</v>
      </c>
      <c r="J51">
        <v>50.58</v>
      </c>
      <c r="K51">
        <v>45.043999999999997</v>
      </c>
      <c r="L51" s="18">
        <f t="shared" si="2"/>
        <v>0.96158999999999994</v>
      </c>
      <c r="M51">
        <v>73.658000000000001</v>
      </c>
      <c r="N51">
        <v>0.53500000000000003</v>
      </c>
      <c r="O51">
        <v>68.768000000000001</v>
      </c>
      <c r="P51">
        <v>16.672999999999998</v>
      </c>
      <c r="Q51">
        <v>9.7669999999999995</v>
      </c>
      <c r="R51" s="18">
        <f t="shared" si="0"/>
        <v>0.95743</v>
      </c>
      <c r="S51">
        <v>74.295000000000002</v>
      </c>
      <c r="T51">
        <v>0</v>
      </c>
      <c r="U51">
        <v>50.954000000000001</v>
      </c>
      <c r="V51">
        <v>21.547999999999998</v>
      </c>
      <c r="W51">
        <v>21.361000000000001</v>
      </c>
      <c r="X51" s="18">
        <f t="shared" si="1"/>
        <v>0.93862999999999996</v>
      </c>
    </row>
    <row r="52" spans="1:24" x14ac:dyDescent="0.25">
      <c r="A52">
        <v>0</v>
      </c>
      <c r="B52">
        <v>3</v>
      </c>
      <c r="C52">
        <v>2</v>
      </c>
      <c r="D52">
        <v>75</v>
      </c>
      <c r="F52">
        <v>75</v>
      </c>
      <c r="G52">
        <v>80.525999999999996</v>
      </c>
      <c r="H52">
        <v>0.01</v>
      </c>
      <c r="I52">
        <v>0.184</v>
      </c>
      <c r="J52">
        <v>27.539000000000001</v>
      </c>
      <c r="K52">
        <v>59.372</v>
      </c>
      <c r="L52" s="18">
        <f t="shared" si="2"/>
        <v>0.87104999999999999</v>
      </c>
      <c r="M52">
        <v>72.837999999999994</v>
      </c>
      <c r="N52">
        <v>0.97299999999999998</v>
      </c>
      <c r="O52">
        <v>11.231999999999999</v>
      </c>
      <c r="P52">
        <v>29.140999999999998</v>
      </c>
      <c r="Q52">
        <v>56.002000000000002</v>
      </c>
      <c r="R52" s="18">
        <f t="shared" si="0"/>
        <v>0.97348000000000001</v>
      </c>
      <c r="S52">
        <v>71.399000000000001</v>
      </c>
      <c r="T52">
        <v>0</v>
      </c>
      <c r="U52">
        <v>0.59899999999999998</v>
      </c>
      <c r="V52">
        <v>43.634</v>
      </c>
      <c r="W52">
        <v>52.241999999999997</v>
      </c>
      <c r="X52" s="18">
        <f t="shared" si="1"/>
        <v>0.96475</v>
      </c>
    </row>
    <row r="53" spans="1:24" x14ac:dyDescent="0.25">
      <c r="A53">
        <v>0</v>
      </c>
      <c r="B53">
        <v>3</v>
      </c>
      <c r="C53">
        <v>2</v>
      </c>
      <c r="D53">
        <v>76</v>
      </c>
      <c r="F53">
        <v>76</v>
      </c>
      <c r="G53">
        <v>73.87</v>
      </c>
      <c r="H53">
        <v>0</v>
      </c>
      <c r="I53">
        <v>0.17299999999999999</v>
      </c>
      <c r="J53">
        <v>38.024000000000001</v>
      </c>
      <c r="K53">
        <v>53.585999999999999</v>
      </c>
      <c r="L53" s="18">
        <f t="shared" si="2"/>
        <v>0.91783000000000003</v>
      </c>
      <c r="M53">
        <v>74.289000000000001</v>
      </c>
      <c r="N53">
        <v>0</v>
      </c>
      <c r="O53">
        <v>69.045000000000002</v>
      </c>
      <c r="P53">
        <v>1.026</v>
      </c>
      <c r="Q53">
        <v>1.236</v>
      </c>
      <c r="R53" s="18">
        <f t="shared" si="0"/>
        <v>0.71306999999999998</v>
      </c>
      <c r="S53">
        <v>74.064999999999998</v>
      </c>
      <c r="T53">
        <v>0.85499999999999998</v>
      </c>
      <c r="U53">
        <v>0.67500000000000004</v>
      </c>
      <c r="V53">
        <v>50.351999999999997</v>
      </c>
      <c r="W53">
        <v>36.244</v>
      </c>
      <c r="X53" s="18">
        <f t="shared" si="1"/>
        <v>0.88126000000000004</v>
      </c>
    </row>
    <row r="54" spans="1:24" x14ac:dyDescent="0.25">
      <c r="A54">
        <v>0</v>
      </c>
      <c r="B54">
        <v>2</v>
      </c>
      <c r="C54">
        <v>2</v>
      </c>
      <c r="D54">
        <v>77</v>
      </c>
      <c r="F54">
        <v>77</v>
      </c>
      <c r="G54">
        <v>69.784000000000006</v>
      </c>
      <c r="H54">
        <v>0</v>
      </c>
      <c r="I54">
        <v>0</v>
      </c>
      <c r="J54">
        <v>17.655999999999999</v>
      </c>
      <c r="K54">
        <v>73.891999999999996</v>
      </c>
      <c r="L54" s="18">
        <f t="shared" si="2"/>
        <v>0.91548000000000007</v>
      </c>
      <c r="M54">
        <v>73.822999999999993</v>
      </c>
      <c r="N54">
        <v>0</v>
      </c>
      <c r="O54">
        <v>0</v>
      </c>
      <c r="P54">
        <v>21.346</v>
      </c>
      <c r="Q54">
        <v>75.316999999999993</v>
      </c>
      <c r="R54" s="18">
        <f t="shared" si="0"/>
        <v>0.96662999999999999</v>
      </c>
      <c r="S54">
        <v>74.043999999999997</v>
      </c>
      <c r="T54">
        <v>1.9E-2</v>
      </c>
      <c r="U54">
        <v>0</v>
      </c>
      <c r="V54">
        <v>42.244</v>
      </c>
      <c r="W54">
        <v>50.712000000000003</v>
      </c>
      <c r="X54" s="18">
        <f t="shared" si="1"/>
        <v>0.92974999999999997</v>
      </c>
    </row>
    <row r="55" spans="1:24" x14ac:dyDescent="0.25">
      <c r="A55">
        <v>0</v>
      </c>
      <c r="B55">
        <v>2</v>
      </c>
      <c r="C55">
        <v>3</v>
      </c>
      <c r="D55">
        <v>78</v>
      </c>
      <c r="F55">
        <v>78</v>
      </c>
      <c r="G55">
        <v>71.998000000000005</v>
      </c>
      <c r="H55">
        <v>0</v>
      </c>
      <c r="I55">
        <v>0.186</v>
      </c>
      <c r="J55">
        <v>24.692</v>
      </c>
      <c r="K55">
        <v>63.21</v>
      </c>
      <c r="L55" s="18">
        <f t="shared" si="2"/>
        <v>0.88087999999999989</v>
      </c>
      <c r="M55">
        <v>74.39</v>
      </c>
      <c r="N55">
        <v>0</v>
      </c>
      <c r="O55">
        <v>68.188999999999993</v>
      </c>
      <c r="P55">
        <v>5.4340000000000002</v>
      </c>
      <c r="Q55">
        <v>11.395</v>
      </c>
      <c r="R55" s="18">
        <f t="shared" si="0"/>
        <v>0.85017999999999982</v>
      </c>
      <c r="S55">
        <v>74</v>
      </c>
      <c r="T55">
        <v>1.486</v>
      </c>
      <c r="U55">
        <v>61.823999999999998</v>
      </c>
      <c r="V55">
        <v>6.931</v>
      </c>
      <c r="W55">
        <v>16.196000000000002</v>
      </c>
      <c r="X55" s="18">
        <f t="shared" si="1"/>
        <v>0.86436999999999997</v>
      </c>
    </row>
    <row r="56" spans="1:24" x14ac:dyDescent="0.25">
      <c r="A56">
        <v>0</v>
      </c>
      <c r="B56">
        <v>2</v>
      </c>
      <c r="C56">
        <v>2</v>
      </c>
      <c r="D56">
        <v>79</v>
      </c>
      <c r="F56">
        <v>79</v>
      </c>
      <c r="G56">
        <v>72.81</v>
      </c>
      <c r="H56">
        <v>0</v>
      </c>
      <c r="I56">
        <v>2.5670000000000002</v>
      </c>
      <c r="J56">
        <v>31.481999999999999</v>
      </c>
      <c r="K56">
        <v>62.7</v>
      </c>
      <c r="L56" s="18">
        <f t="shared" si="2"/>
        <v>0.96748999999999996</v>
      </c>
      <c r="M56">
        <v>68.251999999999995</v>
      </c>
      <c r="N56">
        <v>0</v>
      </c>
      <c r="O56">
        <v>21.128</v>
      </c>
      <c r="P56">
        <v>14.24</v>
      </c>
      <c r="Q56">
        <v>61.042999999999999</v>
      </c>
      <c r="R56" s="18">
        <f t="shared" si="0"/>
        <v>0.96411000000000002</v>
      </c>
      <c r="S56">
        <v>66.718000000000004</v>
      </c>
      <c r="T56">
        <v>0</v>
      </c>
      <c r="U56">
        <v>1.3560000000000001</v>
      </c>
      <c r="V56">
        <v>11.112</v>
      </c>
      <c r="W56">
        <v>84.605000000000004</v>
      </c>
      <c r="X56" s="18">
        <f t="shared" si="1"/>
        <v>0.97073000000000009</v>
      </c>
    </row>
    <row r="57" spans="1:24" x14ac:dyDescent="0.25">
      <c r="A57">
        <v>0</v>
      </c>
      <c r="B57">
        <v>0</v>
      </c>
      <c r="C57">
        <v>3</v>
      </c>
      <c r="D57">
        <v>80</v>
      </c>
      <c r="F57">
        <v>80</v>
      </c>
      <c r="G57">
        <v>80.911000000000001</v>
      </c>
      <c r="H57">
        <v>1.84</v>
      </c>
      <c r="I57">
        <v>1.254</v>
      </c>
      <c r="J57">
        <v>39.564</v>
      </c>
      <c r="K57">
        <v>54.36</v>
      </c>
      <c r="L57" s="18">
        <f t="shared" si="2"/>
        <v>0.97018000000000004</v>
      </c>
      <c r="M57">
        <v>76.995000000000005</v>
      </c>
      <c r="N57">
        <v>0.50700000000000001</v>
      </c>
      <c r="O57">
        <v>1.2609999999999999</v>
      </c>
      <c r="P57">
        <v>54.616999999999997</v>
      </c>
      <c r="Q57">
        <v>38.064</v>
      </c>
      <c r="R57" s="18">
        <f t="shared" si="0"/>
        <v>0.94448999999999994</v>
      </c>
      <c r="S57">
        <v>55.76</v>
      </c>
      <c r="T57">
        <v>0</v>
      </c>
      <c r="U57">
        <v>78.222999999999999</v>
      </c>
      <c r="V57">
        <v>8.1920000000000002</v>
      </c>
      <c r="W57">
        <v>11.125999999999999</v>
      </c>
      <c r="X57" s="18">
        <f t="shared" si="1"/>
        <v>0.97541</v>
      </c>
    </row>
    <row r="58" spans="1:24" x14ac:dyDescent="0.25">
      <c r="A58">
        <v>0</v>
      </c>
      <c r="B58">
        <v>3</v>
      </c>
      <c r="C58">
        <v>0</v>
      </c>
      <c r="D58">
        <v>82</v>
      </c>
      <c r="F58">
        <v>82</v>
      </c>
      <c r="G58">
        <v>55.350999999999999</v>
      </c>
      <c r="H58">
        <v>0</v>
      </c>
      <c r="I58">
        <v>0</v>
      </c>
      <c r="J58">
        <v>14.186</v>
      </c>
      <c r="K58">
        <v>81.012</v>
      </c>
      <c r="L58" s="18">
        <f t="shared" si="2"/>
        <v>0.95198000000000005</v>
      </c>
      <c r="M58">
        <v>74.558000000000007</v>
      </c>
      <c r="N58">
        <v>0</v>
      </c>
      <c r="O58">
        <v>61.713000000000001</v>
      </c>
      <c r="P58">
        <v>9.3379999999999992</v>
      </c>
      <c r="Q58">
        <v>23.806000000000001</v>
      </c>
      <c r="R58" s="18">
        <f t="shared" si="0"/>
        <v>0.94857000000000002</v>
      </c>
      <c r="S58">
        <v>67.977999999999994</v>
      </c>
      <c r="T58">
        <v>0</v>
      </c>
      <c r="U58">
        <v>0</v>
      </c>
      <c r="V58">
        <v>24.808</v>
      </c>
      <c r="W58">
        <v>72.251000000000005</v>
      </c>
      <c r="X58" s="18">
        <f t="shared" si="1"/>
        <v>0.97058999999999995</v>
      </c>
    </row>
  </sheetData>
  <conditionalFormatting sqref="AF1:XFD1 A1:Z1">
    <cfRule type="containsBlanks" dxfId="52" priority="10">
      <formula>LEN(TRIM(A1))=0</formula>
    </cfRule>
  </conditionalFormatting>
  <conditionalFormatting sqref="L2:L58">
    <cfRule type="cellIs" dxfId="51" priority="9" operator="lessThan">
      <formula>0.7</formula>
    </cfRule>
  </conditionalFormatting>
  <conditionalFormatting sqref="L2:L58">
    <cfRule type="containsBlanks" dxfId="50" priority="8">
      <formula>LEN(TRIM(L2))=0</formula>
    </cfRule>
  </conditionalFormatting>
  <conditionalFormatting sqref="R2:R58">
    <cfRule type="cellIs" dxfId="49" priority="7" operator="lessThan">
      <formula>0.7</formula>
    </cfRule>
  </conditionalFormatting>
  <conditionalFormatting sqref="R2:R58">
    <cfRule type="containsBlanks" dxfId="48" priority="6">
      <formula>LEN(TRIM(R2))=0</formula>
    </cfRule>
  </conditionalFormatting>
  <conditionalFormatting sqref="X2:X58">
    <cfRule type="cellIs" dxfId="47" priority="5" operator="lessThan">
      <formula>0.7</formula>
    </cfRule>
  </conditionalFormatting>
  <conditionalFormatting sqref="X2:X58">
    <cfRule type="containsBlanks" dxfId="46" priority="4">
      <formula>LEN(TRIM(X2))=0</formula>
    </cfRule>
  </conditionalFormatting>
  <conditionalFormatting sqref="A2:A58">
    <cfRule type="cellIs" dxfId="45" priority="3" operator="notEqual">
      <formula>0</formula>
    </cfRule>
  </conditionalFormatting>
  <conditionalFormatting sqref="B2:B58">
    <cfRule type="cellIs" dxfId="44" priority="2" operator="notEqual">
      <formula>3</formula>
    </cfRule>
  </conditionalFormatting>
  <conditionalFormatting sqref="C2:C58">
    <cfRule type="cellIs" dxfId="43" priority="1" operator="notEqual">
      <formula>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5142-0B12-460E-A5DA-B74D2AF46766}">
  <sheetPr codeName="Sheet18">
    <tabColor rgb="FF7030A0"/>
  </sheetPr>
  <dimension ref="A1:TH94"/>
  <sheetViews>
    <sheetView zoomScale="40" zoomScaleNormal="40" workbookViewId="0">
      <pane xSplit="1" topLeftCell="B1" activePane="topRight" state="frozen"/>
      <selection pane="topRight" sqref="A1:A1048576"/>
    </sheetView>
  </sheetViews>
  <sheetFormatPr defaultRowHeight="15" x14ac:dyDescent="0.25"/>
  <cols>
    <col min="1" max="1" width="18.7109375" customWidth="1"/>
    <col min="2" max="2" width="11" customWidth="1"/>
    <col min="3" max="17" width="11.7109375" customWidth="1"/>
    <col min="18" max="32" width="23.140625" customWidth="1"/>
  </cols>
  <sheetData>
    <row r="1" spans="1:528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721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726</v>
      </c>
      <c r="AN1" t="s">
        <v>727</v>
      </c>
      <c r="AO1" t="s">
        <v>728</v>
      </c>
      <c r="AP1" t="s">
        <v>729</v>
      </c>
      <c r="AQ1" t="s">
        <v>730</v>
      </c>
      <c r="AR1" t="s">
        <v>731</v>
      </c>
      <c r="AS1" t="s">
        <v>732</v>
      </c>
      <c r="AT1" t="s">
        <v>733</v>
      </c>
      <c r="AU1" t="s">
        <v>734</v>
      </c>
      <c r="AV1" t="s">
        <v>735</v>
      </c>
      <c r="AW1" t="s">
        <v>736</v>
      </c>
      <c r="AX1" t="s">
        <v>737</v>
      </c>
      <c r="AY1" t="s">
        <v>738</v>
      </c>
      <c r="AZ1" t="s">
        <v>739</v>
      </c>
      <c r="BA1" t="s">
        <v>740</v>
      </c>
      <c r="BB1" t="s">
        <v>741</v>
      </c>
      <c r="BC1" t="s">
        <v>742</v>
      </c>
      <c r="BD1" t="s">
        <v>743</v>
      </c>
      <c r="BE1" t="s">
        <v>744</v>
      </c>
      <c r="BF1" t="s">
        <v>745</v>
      </c>
      <c r="BG1" t="s">
        <v>746</v>
      </c>
      <c r="BH1" t="s">
        <v>747</v>
      </c>
      <c r="BI1" t="s">
        <v>748</v>
      </c>
      <c r="BJ1" t="s">
        <v>749</v>
      </c>
      <c r="BK1" t="s">
        <v>750</v>
      </c>
      <c r="BL1" t="s">
        <v>751</v>
      </c>
      <c r="BM1" t="s">
        <v>752</v>
      </c>
      <c r="BN1" t="s">
        <v>753</v>
      </c>
      <c r="BO1" t="s">
        <v>754</v>
      </c>
      <c r="BP1" t="s">
        <v>755</v>
      </c>
      <c r="BQ1" t="s">
        <v>756</v>
      </c>
      <c r="BR1" t="s">
        <v>757</v>
      </c>
      <c r="BS1" t="s">
        <v>758</v>
      </c>
      <c r="BT1" t="s">
        <v>759</v>
      </c>
      <c r="BU1" t="s">
        <v>760</v>
      </c>
      <c r="BV1" t="s">
        <v>761</v>
      </c>
      <c r="BW1" t="s">
        <v>762</v>
      </c>
      <c r="BX1" t="s">
        <v>763</v>
      </c>
      <c r="BY1" t="s">
        <v>764</v>
      </c>
      <c r="BZ1" t="s">
        <v>765</v>
      </c>
      <c r="CA1" t="s">
        <v>766</v>
      </c>
      <c r="CB1" t="s">
        <v>767</v>
      </c>
      <c r="CC1" t="s">
        <v>768</v>
      </c>
      <c r="CD1" t="s">
        <v>769</v>
      </c>
      <c r="CE1" t="s">
        <v>770</v>
      </c>
      <c r="CF1" t="s">
        <v>771</v>
      </c>
      <c r="CG1" t="s">
        <v>772</v>
      </c>
      <c r="CH1" t="s">
        <v>773</v>
      </c>
      <c r="CI1" t="s">
        <v>774</v>
      </c>
      <c r="CJ1" t="s">
        <v>775</v>
      </c>
      <c r="CK1" t="s">
        <v>776</v>
      </c>
      <c r="CL1" t="s">
        <v>777</v>
      </c>
      <c r="CM1" t="s">
        <v>778</v>
      </c>
      <c r="CN1" t="s">
        <v>779</v>
      </c>
      <c r="CO1" t="s">
        <v>780</v>
      </c>
      <c r="CP1" t="s">
        <v>781</v>
      </c>
      <c r="CQ1" t="s">
        <v>782</v>
      </c>
      <c r="CR1" t="s">
        <v>783</v>
      </c>
      <c r="CS1" t="s">
        <v>784</v>
      </c>
      <c r="CT1" t="s">
        <v>785</v>
      </c>
      <c r="CU1" t="s">
        <v>786</v>
      </c>
      <c r="CV1" t="s">
        <v>787</v>
      </c>
      <c r="CW1" t="s">
        <v>788</v>
      </c>
      <c r="CX1" t="s">
        <v>789</v>
      </c>
      <c r="CY1" t="s">
        <v>790</v>
      </c>
      <c r="CZ1" t="s">
        <v>791</v>
      </c>
      <c r="DA1" t="s">
        <v>792</v>
      </c>
      <c r="DB1" t="s">
        <v>793</v>
      </c>
      <c r="DC1" t="s">
        <v>794</v>
      </c>
      <c r="DD1" t="s">
        <v>795</v>
      </c>
      <c r="DE1" t="s">
        <v>796</v>
      </c>
      <c r="DF1" t="s">
        <v>797</v>
      </c>
      <c r="DG1" t="s">
        <v>798</v>
      </c>
      <c r="DH1" t="s">
        <v>799</v>
      </c>
      <c r="DI1" t="s">
        <v>800</v>
      </c>
      <c r="DJ1" t="s">
        <v>801</v>
      </c>
      <c r="DK1" t="s">
        <v>802</v>
      </c>
      <c r="DL1" t="s">
        <v>803</v>
      </c>
      <c r="DM1" t="s">
        <v>804</v>
      </c>
      <c r="DN1" t="s">
        <v>805</v>
      </c>
      <c r="DO1" t="s">
        <v>806</v>
      </c>
      <c r="DP1" t="s">
        <v>807</v>
      </c>
      <c r="DQ1" t="s">
        <v>808</v>
      </c>
      <c r="DR1" t="s">
        <v>809</v>
      </c>
      <c r="DS1" t="s">
        <v>810</v>
      </c>
      <c r="DT1" t="s">
        <v>811</v>
      </c>
      <c r="DU1" t="s">
        <v>812</v>
      </c>
      <c r="DV1" t="s">
        <v>813</v>
      </c>
      <c r="DW1" t="s">
        <v>814</v>
      </c>
      <c r="DX1" t="s">
        <v>815</v>
      </c>
      <c r="DY1" t="s">
        <v>816</v>
      </c>
      <c r="DZ1" t="s">
        <v>817</v>
      </c>
      <c r="EA1" t="s">
        <v>818</v>
      </c>
      <c r="EB1" t="s">
        <v>819</v>
      </c>
      <c r="EC1" t="s">
        <v>820</v>
      </c>
      <c r="ED1" t="s">
        <v>821</v>
      </c>
      <c r="EE1" t="s">
        <v>822</v>
      </c>
      <c r="EF1" t="s">
        <v>823</v>
      </c>
      <c r="EG1" t="s">
        <v>824</v>
      </c>
      <c r="EH1" t="s">
        <v>825</v>
      </c>
      <c r="EI1" t="s">
        <v>826</v>
      </c>
      <c r="EJ1" t="s">
        <v>827</v>
      </c>
      <c r="EK1" t="s">
        <v>828</v>
      </c>
      <c r="EL1" t="s">
        <v>829</v>
      </c>
      <c r="EM1" t="s">
        <v>830</v>
      </c>
      <c r="EN1" t="s">
        <v>831</v>
      </c>
      <c r="EO1" t="s">
        <v>832</v>
      </c>
      <c r="EP1" t="s">
        <v>833</v>
      </c>
      <c r="EQ1" t="s">
        <v>834</v>
      </c>
      <c r="ER1" t="s">
        <v>835</v>
      </c>
      <c r="ES1" t="s">
        <v>836</v>
      </c>
      <c r="ET1" t="s">
        <v>837</v>
      </c>
      <c r="EU1" t="s">
        <v>838</v>
      </c>
      <c r="EV1" t="s">
        <v>839</v>
      </c>
      <c r="EW1" t="s">
        <v>840</v>
      </c>
      <c r="EX1" t="s">
        <v>841</v>
      </c>
      <c r="EY1" t="s">
        <v>842</v>
      </c>
      <c r="EZ1" t="s">
        <v>843</v>
      </c>
      <c r="FA1" t="s">
        <v>844</v>
      </c>
      <c r="FB1" t="s">
        <v>845</v>
      </c>
      <c r="FC1" t="s">
        <v>846</v>
      </c>
      <c r="FD1" t="s">
        <v>847</v>
      </c>
      <c r="FE1" t="s">
        <v>848</v>
      </c>
      <c r="FF1" t="s">
        <v>849</v>
      </c>
      <c r="FG1" t="s">
        <v>850</v>
      </c>
      <c r="FH1" t="s">
        <v>851</v>
      </c>
      <c r="FI1" t="s">
        <v>852</v>
      </c>
      <c r="FJ1" t="s">
        <v>853</v>
      </c>
      <c r="FK1" t="s">
        <v>854</v>
      </c>
      <c r="FL1" t="s">
        <v>855</v>
      </c>
      <c r="FM1" t="s">
        <v>856</v>
      </c>
      <c r="FN1" t="s">
        <v>857</v>
      </c>
      <c r="FO1" t="s">
        <v>858</v>
      </c>
      <c r="FP1" t="s">
        <v>859</v>
      </c>
      <c r="FQ1" t="s">
        <v>860</v>
      </c>
      <c r="FR1" t="s">
        <v>861</v>
      </c>
      <c r="FS1" t="s">
        <v>862</v>
      </c>
      <c r="FT1" t="s">
        <v>863</v>
      </c>
      <c r="FU1" t="s">
        <v>864</v>
      </c>
      <c r="FV1" t="s">
        <v>865</v>
      </c>
      <c r="FW1" t="s">
        <v>866</v>
      </c>
      <c r="FX1" t="s">
        <v>867</v>
      </c>
      <c r="FY1" t="s">
        <v>868</v>
      </c>
      <c r="FZ1" t="s">
        <v>869</v>
      </c>
      <c r="GA1" t="s">
        <v>870</v>
      </c>
      <c r="GB1" t="s">
        <v>871</v>
      </c>
      <c r="GC1" t="s">
        <v>872</v>
      </c>
      <c r="GD1" t="s">
        <v>873</v>
      </c>
      <c r="GE1" t="s">
        <v>874</v>
      </c>
      <c r="GF1" t="s">
        <v>875</v>
      </c>
      <c r="GG1" t="s">
        <v>876</v>
      </c>
      <c r="GH1" t="s">
        <v>877</v>
      </c>
      <c r="GI1" t="s">
        <v>878</v>
      </c>
      <c r="GJ1" t="s">
        <v>879</v>
      </c>
      <c r="GK1" t="s">
        <v>880</v>
      </c>
      <c r="GL1" t="s">
        <v>881</v>
      </c>
      <c r="GM1" t="s">
        <v>882</v>
      </c>
      <c r="GN1" t="s">
        <v>883</v>
      </c>
      <c r="GO1" t="s">
        <v>884</v>
      </c>
      <c r="GP1" t="s">
        <v>885</v>
      </c>
      <c r="GQ1" t="s">
        <v>886</v>
      </c>
      <c r="GR1" t="s">
        <v>887</v>
      </c>
      <c r="GS1" t="s">
        <v>888</v>
      </c>
      <c r="GT1" t="s">
        <v>889</v>
      </c>
      <c r="GU1" t="s">
        <v>890</v>
      </c>
      <c r="GV1" t="s">
        <v>891</v>
      </c>
      <c r="GW1" t="s">
        <v>892</v>
      </c>
      <c r="GX1" t="s">
        <v>893</v>
      </c>
      <c r="GY1" t="s">
        <v>894</v>
      </c>
      <c r="GZ1" t="s">
        <v>895</v>
      </c>
      <c r="HA1" t="s">
        <v>896</v>
      </c>
      <c r="HB1" t="s">
        <v>897</v>
      </c>
      <c r="HC1" t="s">
        <v>898</v>
      </c>
      <c r="HD1" t="s">
        <v>899</v>
      </c>
      <c r="HE1" t="s">
        <v>900</v>
      </c>
      <c r="HF1" t="s">
        <v>901</v>
      </c>
      <c r="HG1" t="s">
        <v>902</v>
      </c>
      <c r="HH1" t="s">
        <v>903</v>
      </c>
      <c r="HI1" t="s">
        <v>904</v>
      </c>
      <c r="HJ1" t="s">
        <v>905</v>
      </c>
      <c r="HK1" t="s">
        <v>906</v>
      </c>
      <c r="HL1" t="s">
        <v>907</v>
      </c>
      <c r="HM1" t="s">
        <v>908</v>
      </c>
      <c r="HN1" t="s">
        <v>909</v>
      </c>
      <c r="HO1" t="s">
        <v>910</v>
      </c>
      <c r="HP1" t="s">
        <v>911</v>
      </c>
      <c r="HQ1" t="s">
        <v>912</v>
      </c>
      <c r="HR1" t="s">
        <v>913</v>
      </c>
      <c r="HS1" t="s">
        <v>914</v>
      </c>
      <c r="HT1" t="s">
        <v>915</v>
      </c>
      <c r="HU1" t="s">
        <v>916</v>
      </c>
      <c r="HV1" t="s">
        <v>917</v>
      </c>
      <c r="HW1" t="s">
        <v>918</v>
      </c>
      <c r="HX1" t="s">
        <v>919</v>
      </c>
      <c r="HY1" t="s">
        <v>920</v>
      </c>
      <c r="HZ1" t="s">
        <v>921</v>
      </c>
      <c r="IA1" t="s">
        <v>922</v>
      </c>
      <c r="IB1" t="s">
        <v>923</v>
      </c>
      <c r="IC1" t="s">
        <v>924</v>
      </c>
      <c r="ID1" t="s">
        <v>925</v>
      </c>
      <c r="IE1" t="s">
        <v>926</v>
      </c>
      <c r="IF1" t="s">
        <v>927</v>
      </c>
      <c r="IG1" t="s">
        <v>928</v>
      </c>
      <c r="IH1" t="s">
        <v>929</v>
      </c>
      <c r="II1" t="s">
        <v>930</v>
      </c>
      <c r="IJ1" t="s">
        <v>931</v>
      </c>
      <c r="IK1" t="s">
        <v>932</v>
      </c>
      <c r="IL1" t="s">
        <v>933</v>
      </c>
      <c r="IM1" t="s">
        <v>934</v>
      </c>
      <c r="IN1" t="s">
        <v>935</v>
      </c>
      <c r="IO1" t="s">
        <v>936</v>
      </c>
      <c r="IP1" t="s">
        <v>937</v>
      </c>
      <c r="IQ1" t="s">
        <v>938</v>
      </c>
      <c r="IR1" t="s">
        <v>939</v>
      </c>
      <c r="IS1" t="s">
        <v>940</v>
      </c>
      <c r="IT1" t="s">
        <v>941</v>
      </c>
      <c r="IU1" t="s">
        <v>942</v>
      </c>
      <c r="IV1" t="s">
        <v>943</v>
      </c>
      <c r="IW1" t="s">
        <v>944</v>
      </c>
      <c r="IX1" t="s">
        <v>945</v>
      </c>
      <c r="IY1" t="s">
        <v>946</v>
      </c>
      <c r="IZ1" t="s">
        <v>947</v>
      </c>
      <c r="JA1" t="s">
        <v>948</v>
      </c>
      <c r="JB1" t="s">
        <v>949</v>
      </c>
      <c r="JC1" t="s">
        <v>950</v>
      </c>
      <c r="JD1" t="s">
        <v>951</v>
      </c>
      <c r="JE1" t="s">
        <v>952</v>
      </c>
      <c r="JF1" t="s">
        <v>953</v>
      </c>
      <c r="JG1" t="s">
        <v>954</v>
      </c>
      <c r="JH1" t="s">
        <v>955</v>
      </c>
      <c r="JI1" t="s">
        <v>956</v>
      </c>
      <c r="JJ1" t="s">
        <v>957</v>
      </c>
      <c r="JK1" t="s">
        <v>958</v>
      </c>
      <c r="JL1" t="s">
        <v>959</v>
      </c>
      <c r="JM1" t="s">
        <v>960</v>
      </c>
      <c r="JN1" t="s">
        <v>961</v>
      </c>
      <c r="JO1" t="s">
        <v>962</v>
      </c>
      <c r="JP1" t="s">
        <v>963</v>
      </c>
      <c r="JQ1" t="s">
        <v>964</v>
      </c>
      <c r="JR1" t="s">
        <v>965</v>
      </c>
      <c r="JS1" t="s">
        <v>966</v>
      </c>
      <c r="JT1" t="s">
        <v>967</v>
      </c>
      <c r="JU1" t="s">
        <v>968</v>
      </c>
      <c r="JV1" t="s">
        <v>969</v>
      </c>
      <c r="JW1" t="s">
        <v>970</v>
      </c>
      <c r="JX1" t="s">
        <v>971</v>
      </c>
      <c r="JY1" t="s">
        <v>972</v>
      </c>
      <c r="JZ1" t="s">
        <v>973</v>
      </c>
      <c r="KA1" t="s">
        <v>974</v>
      </c>
      <c r="KB1" t="s">
        <v>975</v>
      </c>
      <c r="KC1" t="s">
        <v>976</v>
      </c>
      <c r="KD1" t="s">
        <v>977</v>
      </c>
      <c r="KE1" t="s">
        <v>978</v>
      </c>
      <c r="KF1" t="s">
        <v>979</v>
      </c>
      <c r="KG1" t="s">
        <v>980</v>
      </c>
      <c r="KH1" t="s">
        <v>981</v>
      </c>
      <c r="KI1" t="s">
        <v>982</v>
      </c>
      <c r="KJ1" t="s">
        <v>983</v>
      </c>
      <c r="KK1" t="s">
        <v>984</v>
      </c>
      <c r="KL1" t="s">
        <v>985</v>
      </c>
      <c r="KM1" t="s">
        <v>986</v>
      </c>
      <c r="KN1" t="s">
        <v>987</v>
      </c>
      <c r="KO1" t="s">
        <v>988</v>
      </c>
      <c r="KP1" t="s">
        <v>989</v>
      </c>
      <c r="KQ1" t="s">
        <v>990</v>
      </c>
      <c r="KR1" t="s">
        <v>991</v>
      </c>
      <c r="KS1" t="s">
        <v>992</v>
      </c>
      <c r="KT1" t="s">
        <v>993</v>
      </c>
      <c r="KU1" t="s">
        <v>994</v>
      </c>
      <c r="KV1" t="s">
        <v>995</v>
      </c>
      <c r="KW1" t="s">
        <v>996</v>
      </c>
      <c r="KX1" t="s">
        <v>997</v>
      </c>
      <c r="KY1" t="s">
        <v>998</v>
      </c>
      <c r="KZ1" t="s">
        <v>999</v>
      </c>
      <c r="LA1" t="s">
        <v>1000</v>
      </c>
      <c r="LB1" t="s">
        <v>1001</v>
      </c>
      <c r="LC1" t="s">
        <v>1002</v>
      </c>
      <c r="LD1" t="s">
        <v>1003</v>
      </c>
      <c r="LE1" t="s">
        <v>1004</v>
      </c>
      <c r="LF1" t="s">
        <v>1005</v>
      </c>
      <c r="LG1" t="s">
        <v>1006</v>
      </c>
      <c r="LH1" t="s">
        <v>1007</v>
      </c>
      <c r="LI1" t="s">
        <v>1008</v>
      </c>
      <c r="LJ1" t="s">
        <v>1009</v>
      </c>
      <c r="LK1" t="s">
        <v>1010</v>
      </c>
      <c r="LL1" t="s">
        <v>1011</v>
      </c>
      <c r="LM1" t="s">
        <v>1012</v>
      </c>
      <c r="LN1" t="s">
        <v>1013</v>
      </c>
      <c r="LO1" t="s">
        <v>1014</v>
      </c>
      <c r="LP1" t="s">
        <v>1015</v>
      </c>
      <c r="LQ1" t="s">
        <v>1016</v>
      </c>
      <c r="LR1" t="s">
        <v>1017</v>
      </c>
      <c r="LS1" t="s">
        <v>1018</v>
      </c>
      <c r="LT1" t="s">
        <v>1019</v>
      </c>
      <c r="LU1" t="s">
        <v>1020</v>
      </c>
      <c r="LV1" t="s">
        <v>1021</v>
      </c>
      <c r="LW1" t="s">
        <v>1022</v>
      </c>
      <c r="LX1" t="s">
        <v>1023</v>
      </c>
      <c r="LY1" t="s">
        <v>1024</v>
      </c>
      <c r="LZ1" t="s">
        <v>1025</v>
      </c>
      <c r="MA1" t="s">
        <v>1026</v>
      </c>
      <c r="MB1" t="s">
        <v>1027</v>
      </c>
      <c r="MC1" t="s">
        <v>1028</v>
      </c>
      <c r="MD1" t="s">
        <v>1029</v>
      </c>
      <c r="ME1" t="s">
        <v>1030</v>
      </c>
      <c r="MF1" t="s">
        <v>1031</v>
      </c>
      <c r="MG1" t="s">
        <v>1032</v>
      </c>
      <c r="MH1" t="s">
        <v>1033</v>
      </c>
      <c r="MI1" t="s">
        <v>1034</v>
      </c>
      <c r="MJ1" t="s">
        <v>1035</v>
      </c>
      <c r="MK1" t="s">
        <v>1036</v>
      </c>
      <c r="ML1" t="s">
        <v>1037</v>
      </c>
      <c r="MM1" t="s">
        <v>1038</v>
      </c>
      <c r="MN1" t="s">
        <v>1039</v>
      </c>
      <c r="MO1" t="s">
        <v>1040</v>
      </c>
      <c r="MP1" t="s">
        <v>1041</v>
      </c>
      <c r="MQ1" t="s">
        <v>1042</v>
      </c>
      <c r="MR1" t="s">
        <v>1043</v>
      </c>
      <c r="MS1" t="s">
        <v>1044</v>
      </c>
      <c r="MT1" t="s">
        <v>1045</v>
      </c>
      <c r="MU1" t="s">
        <v>1046</v>
      </c>
      <c r="MV1" t="s">
        <v>1047</v>
      </c>
      <c r="MW1" t="s">
        <v>1048</v>
      </c>
      <c r="MX1" t="s">
        <v>1049</v>
      </c>
      <c r="MY1" t="s">
        <v>1050</v>
      </c>
      <c r="MZ1" t="s">
        <v>1051</v>
      </c>
      <c r="NA1" t="s">
        <v>1052</v>
      </c>
      <c r="NB1" t="s">
        <v>1053</v>
      </c>
      <c r="NC1" t="s">
        <v>1054</v>
      </c>
      <c r="ND1" t="s">
        <v>1055</v>
      </c>
      <c r="NE1" t="s">
        <v>1056</v>
      </c>
      <c r="NF1" t="s">
        <v>1057</v>
      </c>
      <c r="NG1" t="s">
        <v>1058</v>
      </c>
      <c r="NH1" t="s">
        <v>1059</v>
      </c>
      <c r="NI1" t="s">
        <v>1060</v>
      </c>
      <c r="NJ1" t="s">
        <v>1061</v>
      </c>
      <c r="NK1" t="s">
        <v>1062</v>
      </c>
      <c r="NL1" t="s">
        <v>1063</v>
      </c>
      <c r="NM1" t="s">
        <v>1064</v>
      </c>
      <c r="NN1" t="s">
        <v>1065</v>
      </c>
      <c r="NO1" t="s">
        <v>1066</v>
      </c>
      <c r="NP1" t="s">
        <v>1067</v>
      </c>
      <c r="NQ1" t="s">
        <v>1068</v>
      </c>
      <c r="NR1" t="s">
        <v>1069</v>
      </c>
      <c r="NS1" t="s">
        <v>1070</v>
      </c>
      <c r="NT1" t="s">
        <v>1071</v>
      </c>
      <c r="NU1" t="s">
        <v>1072</v>
      </c>
      <c r="NV1" t="s">
        <v>1073</v>
      </c>
      <c r="NW1" t="s">
        <v>1074</v>
      </c>
      <c r="NX1" t="s">
        <v>1075</v>
      </c>
      <c r="NY1" t="s">
        <v>1076</v>
      </c>
      <c r="NZ1" t="s">
        <v>1077</v>
      </c>
      <c r="OA1" t="s">
        <v>1078</v>
      </c>
      <c r="OB1" t="s">
        <v>1079</v>
      </c>
      <c r="OC1" t="s">
        <v>1080</v>
      </c>
      <c r="OD1" t="s">
        <v>1081</v>
      </c>
      <c r="OE1" t="s">
        <v>1082</v>
      </c>
      <c r="OF1" t="s">
        <v>1083</v>
      </c>
      <c r="OG1" t="s">
        <v>1084</v>
      </c>
      <c r="OH1" t="s">
        <v>1085</v>
      </c>
      <c r="OI1" t="s">
        <v>1086</v>
      </c>
      <c r="OJ1" t="s">
        <v>1087</v>
      </c>
      <c r="OK1" t="s">
        <v>1088</v>
      </c>
      <c r="OL1" t="s">
        <v>1089</v>
      </c>
      <c r="OM1" t="s">
        <v>1090</v>
      </c>
      <c r="ON1" t="s">
        <v>1091</v>
      </c>
      <c r="OO1" t="s">
        <v>1092</v>
      </c>
      <c r="OP1" t="s">
        <v>1093</v>
      </c>
      <c r="OQ1" t="s">
        <v>1094</v>
      </c>
      <c r="OR1" t="s">
        <v>1095</v>
      </c>
      <c r="OS1" t="s">
        <v>1096</v>
      </c>
      <c r="OT1" t="s">
        <v>1097</v>
      </c>
      <c r="OU1" t="s">
        <v>1098</v>
      </c>
      <c r="OV1" t="s">
        <v>1099</v>
      </c>
      <c r="OW1" t="s">
        <v>1100</v>
      </c>
      <c r="OX1" t="s">
        <v>1101</v>
      </c>
      <c r="OY1" t="s">
        <v>1102</v>
      </c>
      <c r="OZ1" t="s">
        <v>1103</v>
      </c>
      <c r="PA1" t="s">
        <v>1104</v>
      </c>
      <c r="PB1" t="s">
        <v>1105</v>
      </c>
      <c r="PC1" t="s">
        <v>1106</v>
      </c>
      <c r="PD1" t="s">
        <v>1107</v>
      </c>
      <c r="PE1" t="s">
        <v>1108</v>
      </c>
      <c r="PF1" t="s">
        <v>1109</v>
      </c>
      <c r="PG1" t="s">
        <v>1110</v>
      </c>
      <c r="PH1" t="s">
        <v>1111</v>
      </c>
      <c r="PI1" t="s">
        <v>1112</v>
      </c>
      <c r="PJ1" t="s">
        <v>1113</v>
      </c>
      <c r="PK1" t="s">
        <v>1114</v>
      </c>
      <c r="PL1" t="s">
        <v>1115</v>
      </c>
      <c r="PM1" t="s">
        <v>1116</v>
      </c>
      <c r="PN1" t="s">
        <v>1117</v>
      </c>
      <c r="PO1" t="s">
        <v>1118</v>
      </c>
      <c r="PP1" t="s">
        <v>1119</v>
      </c>
      <c r="PQ1" t="s">
        <v>1120</v>
      </c>
      <c r="PR1" t="s">
        <v>1121</v>
      </c>
      <c r="PS1" t="s">
        <v>1122</v>
      </c>
      <c r="PT1" t="s">
        <v>1123</v>
      </c>
      <c r="PU1" t="s">
        <v>1124</v>
      </c>
      <c r="PV1" t="s">
        <v>1125</v>
      </c>
      <c r="PW1" t="s">
        <v>1126</v>
      </c>
      <c r="PX1" t="s">
        <v>1127</v>
      </c>
      <c r="PY1" t="s">
        <v>1128</v>
      </c>
      <c r="PZ1" t="s">
        <v>1129</v>
      </c>
      <c r="QA1" t="s">
        <v>1130</v>
      </c>
      <c r="QB1" t="s">
        <v>1131</v>
      </c>
      <c r="QC1" t="s">
        <v>1132</v>
      </c>
      <c r="QD1" t="s">
        <v>1133</v>
      </c>
      <c r="QE1" t="s">
        <v>1134</v>
      </c>
      <c r="QF1" t="s">
        <v>1135</v>
      </c>
      <c r="QG1" t="s">
        <v>1136</v>
      </c>
      <c r="QH1" t="s">
        <v>1137</v>
      </c>
      <c r="QI1" t="s">
        <v>1138</v>
      </c>
      <c r="QJ1" t="s">
        <v>1139</v>
      </c>
      <c r="QK1" t="s">
        <v>1140</v>
      </c>
      <c r="QL1" t="s">
        <v>1141</v>
      </c>
      <c r="QM1" t="s">
        <v>1142</v>
      </c>
      <c r="QN1" t="s">
        <v>1143</v>
      </c>
      <c r="QO1" t="s">
        <v>1144</v>
      </c>
      <c r="QP1" t="s">
        <v>1145</v>
      </c>
      <c r="QQ1" t="s">
        <v>1146</v>
      </c>
      <c r="QR1" t="s">
        <v>1147</v>
      </c>
      <c r="QS1" t="s">
        <v>1148</v>
      </c>
      <c r="QT1" t="s">
        <v>1149</v>
      </c>
      <c r="QU1" t="s">
        <v>1150</v>
      </c>
      <c r="QV1" t="s">
        <v>1151</v>
      </c>
      <c r="QW1" t="s">
        <v>1152</v>
      </c>
      <c r="QX1" t="s">
        <v>1153</v>
      </c>
      <c r="QY1" t="s">
        <v>1154</v>
      </c>
      <c r="QZ1" t="s">
        <v>1155</v>
      </c>
      <c r="RA1" t="s">
        <v>1156</v>
      </c>
      <c r="RB1" t="s">
        <v>1157</v>
      </c>
      <c r="RC1" t="s">
        <v>1158</v>
      </c>
      <c r="RD1" t="s">
        <v>1159</v>
      </c>
      <c r="RE1" t="s">
        <v>1160</v>
      </c>
      <c r="RF1" t="s">
        <v>1161</v>
      </c>
      <c r="RG1" t="s">
        <v>1162</v>
      </c>
      <c r="RH1" t="s">
        <v>1163</v>
      </c>
      <c r="RI1" t="s">
        <v>1164</v>
      </c>
      <c r="RJ1" t="s">
        <v>1165</v>
      </c>
      <c r="RK1" t="s">
        <v>1166</v>
      </c>
      <c r="RL1" t="s">
        <v>1167</v>
      </c>
      <c r="RM1" t="s">
        <v>1168</v>
      </c>
      <c r="RN1" t="s">
        <v>1169</v>
      </c>
      <c r="RO1" t="s">
        <v>1170</v>
      </c>
      <c r="RP1" t="s">
        <v>1171</v>
      </c>
      <c r="RQ1" t="s">
        <v>1172</v>
      </c>
      <c r="RR1" t="s">
        <v>1173</v>
      </c>
      <c r="RS1" t="s">
        <v>1174</v>
      </c>
      <c r="RT1" t="s">
        <v>1175</v>
      </c>
      <c r="RU1" t="s">
        <v>1176</v>
      </c>
      <c r="RV1" t="s">
        <v>1177</v>
      </c>
      <c r="RW1" t="s">
        <v>1178</v>
      </c>
      <c r="RX1" t="s">
        <v>1179</v>
      </c>
      <c r="RY1" t="s">
        <v>1180</v>
      </c>
      <c r="RZ1" t="s">
        <v>1181</v>
      </c>
      <c r="SA1" t="s">
        <v>1182</v>
      </c>
      <c r="SB1" t="s">
        <v>1183</v>
      </c>
      <c r="SC1" t="s">
        <v>1184</v>
      </c>
      <c r="SD1" t="s">
        <v>1185</v>
      </c>
      <c r="SE1" t="s">
        <v>1186</v>
      </c>
      <c r="SF1" t="s">
        <v>1187</v>
      </c>
      <c r="SG1" t="s">
        <v>1188</v>
      </c>
      <c r="SH1" t="s">
        <v>1189</v>
      </c>
      <c r="SI1" t="s">
        <v>1190</v>
      </c>
      <c r="SJ1" t="s">
        <v>1191</v>
      </c>
      <c r="SK1" t="s">
        <v>1192</v>
      </c>
      <c r="SL1" t="s">
        <v>1193</v>
      </c>
      <c r="SM1" t="s">
        <v>1194</v>
      </c>
      <c r="SN1" t="s">
        <v>1195</v>
      </c>
      <c r="SO1" t="s">
        <v>1196</v>
      </c>
      <c r="SP1" t="s">
        <v>1197</v>
      </c>
      <c r="SQ1" t="s">
        <v>1198</v>
      </c>
      <c r="SR1" t="s">
        <v>1199</v>
      </c>
      <c r="SS1" t="s">
        <v>1200</v>
      </c>
      <c r="ST1" t="s">
        <v>1201</v>
      </c>
      <c r="SU1" t="s">
        <v>1202</v>
      </c>
      <c r="SV1" t="s">
        <v>1203</v>
      </c>
      <c r="SW1" t="s">
        <v>1204</v>
      </c>
      <c r="SX1" t="s">
        <v>1205</v>
      </c>
      <c r="SY1" t="s">
        <v>1206</v>
      </c>
      <c r="SZ1" t="s">
        <v>1207</v>
      </c>
      <c r="TA1" t="s">
        <v>1208</v>
      </c>
      <c r="TB1" t="s">
        <v>1209</v>
      </c>
      <c r="TC1" t="s">
        <v>1210</v>
      </c>
      <c r="TD1" t="s">
        <v>1211</v>
      </c>
      <c r="TE1" t="s">
        <v>1212</v>
      </c>
      <c r="TF1" t="s">
        <v>1213</v>
      </c>
      <c r="TG1" t="s">
        <v>1214</v>
      </c>
      <c r="TH1" t="s">
        <v>1215</v>
      </c>
    </row>
    <row r="2" spans="1:528" x14ac:dyDescent="0.25">
      <c r="A2" s="24" t="s">
        <v>1260</v>
      </c>
      <c r="B2">
        <v>3</v>
      </c>
    </row>
    <row r="3" spans="1:528" x14ac:dyDescent="0.25">
      <c r="A3" s="1" t="s">
        <v>1216</v>
      </c>
      <c r="C3" t="str">
        <f>"TC01__Duration_[s]"</f>
        <v>TC01__Duration_[s]</v>
      </c>
      <c r="D3" t="str">
        <f>"TC01_"&amp;$A2&amp;"surt_AOI_Attention_Ratio_[%]"</f>
        <v>TC01_01surt_AOI_Attention_Ratio_[%]</v>
      </c>
      <c r="E3" t="str">
        <f>"TC01_"&amp;$A2&amp;"street_AOI_Attention_Ratio_[%]"</f>
        <v>TC01_01street_AOI_Attention_Ratio_[%]</v>
      </c>
      <c r="F3" t="str">
        <f>"TC01_"&amp;$A2&amp;"ic_AOI_Attention_Ratio_[%]"</f>
        <v>TC01_01ic_AOI_Attention_Ratio_[%]</v>
      </c>
      <c r="G3" t="str">
        <f>"TC01_"&amp;$A2&amp;"wheel_AOI_Attention_Ratio_[%]"</f>
        <v>TC01_01wheel_AOI_Attention_Ratio_[%]</v>
      </c>
      <c r="H3" t="str">
        <f>"TC04__Duration_[s]"</f>
        <v>TC04__Duration_[s]</v>
      </c>
      <c r="I3" t="str">
        <f>"TC04_"&amp;$A2&amp;"Surt_AOI_Attention_Ratio_[%]"</f>
        <v>TC04_01Surt_AOI_Attention_Ratio_[%]</v>
      </c>
      <c r="J3" t="str">
        <f>"TC04_"&amp;$A2&amp;"street_AOI_Attention_Ratio_[%]"</f>
        <v>TC04_01street_AOI_Attention_Ratio_[%]</v>
      </c>
      <c r="K3" t="str">
        <f>"TC04_"&amp;$A2&amp;"ic_AOI_Attention_Ratio_[%]"</f>
        <v>TC04_01ic_AOI_Attention_Ratio_[%]</v>
      </c>
      <c r="L3" t="str">
        <f>"TC04_"&amp;$A2&amp;"wheel_AOI_Attention_Ratio_[%]"</f>
        <v>TC04_01wheel_AOI_Attention_Ratio_[%]</v>
      </c>
      <c r="M3" t="str">
        <f>"TC07__Duration_[s]"</f>
        <v>TC07__Duration_[s]</v>
      </c>
      <c r="N3" t="str">
        <f>"TC07_"&amp;$A2&amp;"Surt_AOI_Attention_Ratio_[%]"</f>
        <v>TC07_01Surt_AOI_Attention_Ratio_[%]</v>
      </c>
      <c r="O3" t="str">
        <f>"TC07_"&amp;$A2&amp;"street_AOI_Attention_Ratio_[%]"</f>
        <v>TC07_01street_AOI_Attention_Ratio_[%]</v>
      </c>
      <c r="P3" t="str">
        <f>"TC07_"&amp;$A2&amp;"ic_AOI_Attention_Ratio_[%]"</f>
        <v>TC07_01ic_AOI_Attention_Ratio_[%]</v>
      </c>
      <c r="Q3" t="str">
        <f>"TC07_"&amp;$A2&amp;"wheel_AOI_Attention_Ratio_[%]"</f>
        <v>TC07_01wheel_AOI_Attention_Ratio_[%]</v>
      </c>
      <c r="R3">
        <f t="shared" ref="R3:AF3" si="0">HLOOKUP(C3,$AG$1:$AKB$107,$B2,FALSE)</f>
        <v>71.475999999999999</v>
      </c>
      <c r="S3">
        <f t="shared" si="0"/>
        <v>0</v>
      </c>
      <c r="T3">
        <f t="shared" si="0"/>
        <v>90.501999999999995</v>
      </c>
      <c r="U3">
        <f t="shared" si="0"/>
        <v>8.9649999999999999</v>
      </c>
      <c r="V3">
        <f t="shared" si="0"/>
        <v>0</v>
      </c>
      <c r="W3">
        <f t="shared" si="0"/>
        <v>74.311999999999998</v>
      </c>
      <c r="X3">
        <f t="shared" si="0"/>
        <v>74.144000000000005</v>
      </c>
      <c r="Y3">
        <f t="shared" si="0"/>
        <v>22.582000000000001</v>
      </c>
      <c r="Z3">
        <f t="shared" si="0"/>
        <v>1.0149999999999999</v>
      </c>
      <c r="AA3">
        <f t="shared" si="0"/>
        <v>0</v>
      </c>
      <c r="AB3">
        <f t="shared" si="0"/>
        <v>74.674000000000007</v>
      </c>
      <c r="AC3">
        <f t="shared" si="0"/>
        <v>0</v>
      </c>
      <c r="AD3">
        <f t="shared" si="0"/>
        <v>71.16</v>
      </c>
      <c r="AE3">
        <f t="shared" si="0"/>
        <v>27.044</v>
      </c>
      <c r="AF3">
        <f t="shared" si="0"/>
        <v>0</v>
      </c>
      <c r="AG3">
        <v>71.475999999999999</v>
      </c>
      <c r="AH3">
        <v>71.475999999999999</v>
      </c>
      <c r="AI3">
        <v>8.9649999999999999</v>
      </c>
      <c r="AJ3">
        <v>90.501999999999995</v>
      </c>
      <c r="GQ3">
        <v>74.311999999999998</v>
      </c>
      <c r="GR3">
        <v>1.0149999999999999</v>
      </c>
      <c r="GS3">
        <v>22.582000000000001</v>
      </c>
      <c r="GT3">
        <v>74.144000000000005</v>
      </c>
      <c r="MZ3">
        <v>74.674000000000007</v>
      </c>
      <c r="NA3">
        <v>27.044</v>
      </c>
      <c r="NB3">
        <v>71.16</v>
      </c>
    </row>
    <row r="4" spans="1:528" x14ac:dyDescent="0.25">
      <c r="A4" s="1">
        <v>16</v>
      </c>
      <c r="B4">
        <v>5</v>
      </c>
    </row>
    <row r="5" spans="1:528" x14ac:dyDescent="0.25">
      <c r="A5" s="1" t="s">
        <v>1217</v>
      </c>
      <c r="C5" t="str">
        <f t="shared" ref="C5" si="1">"TC01__Duration_[s]"</f>
        <v>TC01__Duration_[s]</v>
      </c>
      <c r="D5" t="str">
        <f t="shared" ref="D5" si="2">"TC01_"&amp;$A4&amp;"surt_AOI_Attention_Ratio_[%]"</f>
        <v>TC01_16surt_AOI_Attention_Ratio_[%]</v>
      </c>
      <c r="E5" t="str">
        <f t="shared" ref="E5" si="3">"TC01_"&amp;$A4&amp;"street_AOI_Attention_Ratio_[%]"</f>
        <v>TC01_16street_AOI_Attention_Ratio_[%]</v>
      </c>
      <c r="F5" t="str">
        <f t="shared" ref="F5" si="4">"TC01_"&amp;$A4&amp;"ic_AOI_Attention_Ratio_[%]"</f>
        <v>TC01_16ic_AOI_Attention_Ratio_[%]</v>
      </c>
      <c r="G5" t="str">
        <f t="shared" ref="G5" si="5">"TC01_"&amp;$A4&amp;"wheel_AOI_Attention_Ratio_[%]"</f>
        <v>TC01_16wheel_AOI_Attention_Ratio_[%]</v>
      </c>
      <c r="H5" t="str">
        <f t="shared" ref="H5" si="6">"TC04__Duration_[s]"</f>
        <v>TC04__Duration_[s]</v>
      </c>
      <c r="I5" t="str">
        <f t="shared" ref="I5" si="7">"TC04_"&amp;$A4&amp;"Surt_AOI_Attention_Ratio_[%]"</f>
        <v>TC04_16Surt_AOI_Attention_Ratio_[%]</v>
      </c>
      <c r="J5" t="str">
        <f t="shared" ref="J5" si="8">"TC04_"&amp;$A4&amp;"street_AOI_Attention_Ratio_[%]"</f>
        <v>TC04_16street_AOI_Attention_Ratio_[%]</v>
      </c>
      <c r="K5" t="str">
        <f t="shared" ref="K5" si="9">"TC04_"&amp;$A4&amp;"ic_AOI_Attention_Ratio_[%]"</f>
        <v>TC04_16ic_AOI_Attention_Ratio_[%]</v>
      </c>
      <c r="L5" t="str">
        <f t="shared" ref="L5" si="10">"TC04_"&amp;$A4&amp;"wheel_AOI_Attention_Ratio_[%]"</f>
        <v>TC04_16wheel_AOI_Attention_Ratio_[%]</v>
      </c>
      <c r="M5" t="str">
        <f t="shared" ref="M5" si="11">"TC07__Duration_[s]"</f>
        <v>TC07__Duration_[s]</v>
      </c>
      <c r="N5" t="str">
        <f t="shared" ref="N5" si="12">"TC07_"&amp;$A4&amp;"Surt_AOI_Attention_Ratio_[%]"</f>
        <v>TC07_16Surt_AOI_Attention_Ratio_[%]</v>
      </c>
      <c r="O5" t="str">
        <f t="shared" ref="O5" si="13">"TC07_"&amp;$A4&amp;"street_AOI_Attention_Ratio_[%]"</f>
        <v>TC07_16street_AOI_Attention_Ratio_[%]</v>
      </c>
      <c r="P5" t="str">
        <f t="shared" ref="P5" si="14">"TC07_"&amp;$A4&amp;"ic_AOI_Attention_Ratio_[%]"</f>
        <v>TC07_16ic_AOI_Attention_Ratio_[%]</v>
      </c>
      <c r="Q5" t="str">
        <f t="shared" ref="Q5" si="15">"TC07_"&amp;$A4&amp;"wheel_AOI_Attention_Ratio_[%]"</f>
        <v>TC07_16wheel_AOI_Attention_Ratio_[%]</v>
      </c>
      <c r="R5">
        <f t="shared" ref="R5:AF5" si="16">HLOOKUP(C5,$AG$1:$AKB$107,$B4,FALSE)</f>
        <v>79.278999999999996</v>
      </c>
      <c r="S5">
        <f t="shared" si="16"/>
        <v>0</v>
      </c>
      <c r="T5">
        <f t="shared" si="16"/>
        <v>1.2929999999999999</v>
      </c>
      <c r="U5">
        <f t="shared" si="16"/>
        <v>40.256999999999998</v>
      </c>
      <c r="V5">
        <f t="shared" si="16"/>
        <v>16.803000000000001</v>
      </c>
      <c r="W5">
        <f t="shared" si="16"/>
        <v>0</v>
      </c>
      <c r="X5">
        <f t="shared" si="16"/>
        <v>0</v>
      </c>
      <c r="Y5">
        <f t="shared" si="16"/>
        <v>0</v>
      </c>
      <c r="Z5">
        <f t="shared" si="16"/>
        <v>0</v>
      </c>
      <c r="AA5">
        <f t="shared" si="16"/>
        <v>0</v>
      </c>
      <c r="AB5">
        <f t="shared" si="16"/>
        <v>0</v>
      </c>
      <c r="AC5">
        <f t="shared" si="16"/>
        <v>0</v>
      </c>
      <c r="AD5">
        <f t="shared" si="16"/>
        <v>0</v>
      </c>
      <c r="AE5">
        <f t="shared" si="16"/>
        <v>0</v>
      </c>
      <c r="AF5">
        <f t="shared" si="16"/>
        <v>0</v>
      </c>
      <c r="AG5">
        <v>79.278999999999996</v>
      </c>
      <c r="AH5">
        <v>79.278999999999996</v>
      </c>
      <c r="AM5">
        <v>16.803000000000001</v>
      </c>
      <c r="AN5">
        <v>40.256999999999998</v>
      </c>
      <c r="AO5">
        <v>1.2929999999999999</v>
      </c>
      <c r="GQ5">
        <v>0</v>
      </c>
      <c r="MZ5">
        <v>0</v>
      </c>
    </row>
    <row r="6" spans="1:528" x14ac:dyDescent="0.25">
      <c r="A6" s="1">
        <v>16</v>
      </c>
      <c r="B6">
        <v>7</v>
      </c>
    </row>
    <row r="7" spans="1:528" x14ac:dyDescent="0.25">
      <c r="A7" s="1" t="s">
        <v>1218</v>
      </c>
      <c r="C7" t="str">
        <f t="shared" ref="C7" si="17">"TC01__Duration_[s]"</f>
        <v>TC01__Duration_[s]</v>
      </c>
      <c r="D7" t="str">
        <f t="shared" ref="D7" si="18">"TC01_"&amp;$A6&amp;"surt_AOI_Attention_Ratio_[%]"</f>
        <v>TC01_16surt_AOI_Attention_Ratio_[%]</v>
      </c>
      <c r="E7" t="str">
        <f t="shared" ref="E7" si="19">"TC01_"&amp;$A6&amp;"street_AOI_Attention_Ratio_[%]"</f>
        <v>TC01_16street_AOI_Attention_Ratio_[%]</v>
      </c>
      <c r="F7" t="str">
        <f t="shared" ref="F7" si="20">"TC01_"&amp;$A6&amp;"ic_AOI_Attention_Ratio_[%]"</f>
        <v>TC01_16ic_AOI_Attention_Ratio_[%]</v>
      </c>
      <c r="G7" t="str">
        <f t="shared" ref="G7" si="21">"TC01_"&amp;$A6&amp;"wheel_AOI_Attention_Ratio_[%]"</f>
        <v>TC01_16wheel_AOI_Attention_Ratio_[%]</v>
      </c>
      <c r="H7" t="str">
        <f t="shared" ref="H7" si="22">"TC04__Duration_[s]"</f>
        <v>TC04__Duration_[s]</v>
      </c>
      <c r="I7" t="str">
        <f t="shared" ref="I7" si="23">"TC04_"&amp;$A6&amp;"Surt_AOI_Attention_Ratio_[%]"</f>
        <v>TC04_16Surt_AOI_Attention_Ratio_[%]</v>
      </c>
      <c r="J7" t="str">
        <f t="shared" ref="J7" si="24">"TC04_"&amp;$A6&amp;"street_AOI_Attention_Ratio_[%]"</f>
        <v>TC04_16street_AOI_Attention_Ratio_[%]</v>
      </c>
      <c r="K7" t="str">
        <f t="shared" ref="K7" si="25">"TC04_"&amp;$A6&amp;"ic_AOI_Attention_Ratio_[%]"</f>
        <v>TC04_16ic_AOI_Attention_Ratio_[%]</v>
      </c>
      <c r="L7" t="str">
        <f t="shared" ref="L7" si="26">"TC04_"&amp;$A6&amp;"wheel_AOI_Attention_Ratio_[%]"</f>
        <v>TC04_16wheel_AOI_Attention_Ratio_[%]</v>
      </c>
      <c r="M7" t="str">
        <f t="shared" ref="M7" si="27">"TC07__Duration_[s]"</f>
        <v>TC07__Duration_[s]</v>
      </c>
      <c r="N7" t="str">
        <f t="shared" ref="N7" si="28">"TC07_"&amp;$A6&amp;"Surt_AOI_Attention_Ratio_[%]"</f>
        <v>TC07_16Surt_AOI_Attention_Ratio_[%]</v>
      </c>
      <c r="O7" t="str">
        <f t="shared" ref="O7" si="29">"TC07_"&amp;$A6&amp;"street_AOI_Attention_Ratio_[%]"</f>
        <v>TC07_16street_AOI_Attention_Ratio_[%]</v>
      </c>
      <c r="P7" t="str">
        <f t="shared" ref="P7" si="30">"TC07_"&amp;$A6&amp;"ic_AOI_Attention_Ratio_[%]"</f>
        <v>TC07_16ic_AOI_Attention_Ratio_[%]</v>
      </c>
      <c r="Q7" t="str">
        <f t="shared" ref="Q7" si="31">"TC07_"&amp;$A6&amp;"wheel_AOI_Attention_Ratio_[%]"</f>
        <v>TC07_16wheel_AOI_Attention_Ratio_[%]</v>
      </c>
      <c r="R7">
        <f t="shared" ref="R7:AF7" si="32">HLOOKUP(C7,$AG$1:$AKB$107,$B6,FALSE)</f>
        <v>0</v>
      </c>
      <c r="S7">
        <f t="shared" si="32"/>
        <v>0</v>
      </c>
      <c r="T7">
        <f t="shared" si="32"/>
        <v>0</v>
      </c>
      <c r="U7">
        <f t="shared" si="32"/>
        <v>0</v>
      </c>
      <c r="V7">
        <f t="shared" si="32"/>
        <v>0</v>
      </c>
      <c r="W7">
        <f t="shared" si="32"/>
        <v>74.983000000000004</v>
      </c>
      <c r="X7">
        <f t="shared" si="32"/>
        <v>0</v>
      </c>
      <c r="Y7">
        <f t="shared" si="32"/>
        <v>43.854999999999997</v>
      </c>
      <c r="Z7">
        <f t="shared" si="32"/>
        <v>43.503</v>
      </c>
      <c r="AA7">
        <f t="shared" si="32"/>
        <v>0</v>
      </c>
      <c r="AB7">
        <f t="shared" si="32"/>
        <v>74.760000000000005</v>
      </c>
      <c r="AC7">
        <f t="shared" si="32"/>
        <v>0</v>
      </c>
      <c r="AD7">
        <f t="shared" si="32"/>
        <v>31.847000000000001</v>
      </c>
      <c r="AE7">
        <f t="shared" si="32"/>
        <v>56.006999999999998</v>
      </c>
      <c r="AF7">
        <f t="shared" si="32"/>
        <v>0</v>
      </c>
      <c r="AG7">
        <v>0</v>
      </c>
      <c r="AH7">
        <v>0</v>
      </c>
      <c r="GQ7">
        <v>74.983000000000004</v>
      </c>
      <c r="GW7">
        <v>43.503</v>
      </c>
      <c r="GX7">
        <v>43.854999999999997</v>
      </c>
      <c r="MZ7">
        <v>74.760000000000005</v>
      </c>
      <c r="NF7">
        <v>56.006999999999998</v>
      </c>
      <c r="NG7">
        <v>31.847000000000001</v>
      </c>
    </row>
    <row r="8" spans="1:528" x14ac:dyDescent="0.25">
      <c r="A8" s="24" t="s">
        <v>1267</v>
      </c>
      <c r="B8">
        <v>9</v>
      </c>
    </row>
    <row r="9" spans="1:528" x14ac:dyDescent="0.25">
      <c r="A9" s="1" t="s">
        <v>1219</v>
      </c>
      <c r="C9" t="str">
        <f t="shared" ref="C9" si="33">"TC01__Duration_[s]"</f>
        <v>TC01__Duration_[s]</v>
      </c>
      <c r="D9" t="str">
        <f t="shared" ref="D9" si="34">"TC01_"&amp;$A8&amp;"surt_AOI_Attention_Ratio_[%]"</f>
        <v>TC01_03surt_AOI_Attention_Ratio_[%]</v>
      </c>
      <c r="E9" t="str">
        <f t="shared" ref="E9" si="35">"TC01_"&amp;$A8&amp;"street_AOI_Attention_Ratio_[%]"</f>
        <v>TC01_03street_AOI_Attention_Ratio_[%]</v>
      </c>
      <c r="F9" t="str">
        <f t="shared" ref="F9" si="36">"TC01_"&amp;$A8&amp;"ic_AOI_Attention_Ratio_[%]"</f>
        <v>TC01_03ic_AOI_Attention_Ratio_[%]</v>
      </c>
      <c r="G9" t="str">
        <f t="shared" ref="G9" si="37">"TC01_"&amp;$A8&amp;"wheel_AOI_Attention_Ratio_[%]"</f>
        <v>TC01_03wheel_AOI_Attention_Ratio_[%]</v>
      </c>
      <c r="H9" t="str">
        <f t="shared" ref="H9" si="38">"TC04__Duration_[s]"</f>
        <v>TC04__Duration_[s]</v>
      </c>
      <c r="I9" t="str">
        <f t="shared" ref="I9" si="39">"TC04_"&amp;$A8&amp;"Surt_AOI_Attention_Ratio_[%]"</f>
        <v>TC04_03Surt_AOI_Attention_Ratio_[%]</v>
      </c>
      <c r="J9" t="str">
        <f t="shared" ref="J9" si="40">"TC04_"&amp;$A8&amp;"street_AOI_Attention_Ratio_[%]"</f>
        <v>TC04_03street_AOI_Attention_Ratio_[%]</v>
      </c>
      <c r="K9" t="str">
        <f t="shared" ref="K9" si="41">"TC04_"&amp;$A8&amp;"ic_AOI_Attention_Ratio_[%]"</f>
        <v>TC04_03ic_AOI_Attention_Ratio_[%]</v>
      </c>
      <c r="L9" t="str">
        <f t="shared" ref="L9" si="42">"TC04_"&amp;$A8&amp;"wheel_AOI_Attention_Ratio_[%]"</f>
        <v>TC04_03wheel_AOI_Attention_Ratio_[%]</v>
      </c>
      <c r="M9" t="str">
        <f t="shared" ref="M9" si="43">"TC07__Duration_[s]"</f>
        <v>TC07__Duration_[s]</v>
      </c>
      <c r="N9" t="str">
        <f t="shared" ref="N9" si="44">"TC07_"&amp;$A8&amp;"Surt_AOI_Attention_Ratio_[%]"</f>
        <v>TC07_03Surt_AOI_Attention_Ratio_[%]</v>
      </c>
      <c r="O9" t="str">
        <f t="shared" ref="O9" si="45">"TC07_"&amp;$A8&amp;"street_AOI_Attention_Ratio_[%]"</f>
        <v>TC07_03street_AOI_Attention_Ratio_[%]</v>
      </c>
      <c r="P9" t="str">
        <f t="shared" ref="P9" si="46">"TC07_"&amp;$A8&amp;"ic_AOI_Attention_Ratio_[%]"</f>
        <v>TC07_03ic_AOI_Attention_Ratio_[%]</v>
      </c>
      <c r="Q9" t="str">
        <f t="shared" ref="Q9" si="47">"TC07_"&amp;$A8&amp;"wheel_AOI_Attention_Ratio_[%]"</f>
        <v>TC07_03wheel_AOI_Attention_Ratio_[%]</v>
      </c>
      <c r="R9">
        <f t="shared" ref="R9:AF9" si="48">HLOOKUP(C9,$AG$1:$AKB$107,$B8,FALSE)</f>
        <v>68.453999999999994</v>
      </c>
      <c r="S9">
        <f t="shared" si="48"/>
        <v>0</v>
      </c>
      <c r="T9">
        <f t="shared" si="48"/>
        <v>39.277000000000001</v>
      </c>
      <c r="U9">
        <f t="shared" si="48"/>
        <v>39.475000000000001</v>
      </c>
      <c r="V9">
        <f t="shared" si="48"/>
        <v>0</v>
      </c>
      <c r="W9">
        <f t="shared" si="48"/>
        <v>74.524000000000001</v>
      </c>
      <c r="X9">
        <f t="shared" si="48"/>
        <v>86.587000000000003</v>
      </c>
      <c r="Y9">
        <f t="shared" si="48"/>
        <v>1.095</v>
      </c>
      <c r="Z9">
        <f t="shared" si="48"/>
        <v>4.1219999999999999</v>
      </c>
      <c r="AA9">
        <f t="shared" si="48"/>
        <v>0</v>
      </c>
      <c r="AB9">
        <f t="shared" si="48"/>
        <v>74.674999999999997</v>
      </c>
      <c r="AC9">
        <f t="shared" si="48"/>
        <v>0.222</v>
      </c>
      <c r="AD9">
        <f t="shared" si="48"/>
        <v>49.311</v>
      </c>
      <c r="AE9">
        <f t="shared" si="48"/>
        <v>34.567</v>
      </c>
      <c r="AF9">
        <f t="shared" si="48"/>
        <v>0</v>
      </c>
      <c r="AG9">
        <v>68.453999999999994</v>
      </c>
      <c r="AH9">
        <v>68.453999999999994</v>
      </c>
      <c r="AR9">
        <v>39.475000000000001</v>
      </c>
      <c r="AS9">
        <v>39.277000000000001</v>
      </c>
      <c r="GQ9">
        <v>74.524000000000001</v>
      </c>
      <c r="HA9">
        <v>4.1219999999999999</v>
      </c>
      <c r="HB9">
        <v>1.095</v>
      </c>
      <c r="HC9">
        <v>86.587000000000003</v>
      </c>
      <c r="MZ9">
        <v>74.674999999999997</v>
      </c>
      <c r="NJ9">
        <v>34.567</v>
      </c>
      <c r="NK9">
        <v>49.311</v>
      </c>
      <c r="NL9">
        <v>0.222</v>
      </c>
    </row>
    <row r="10" spans="1:528" x14ac:dyDescent="0.25">
      <c r="A10" s="24" t="s">
        <v>1266</v>
      </c>
      <c r="B10">
        <v>11</v>
      </c>
    </row>
    <row r="11" spans="1:528" x14ac:dyDescent="0.25">
      <c r="A11" s="1" t="s">
        <v>1220</v>
      </c>
      <c r="C11" t="str">
        <f t="shared" ref="C11" si="49">"TC01__Duration_[s]"</f>
        <v>TC01__Duration_[s]</v>
      </c>
      <c r="D11" t="str">
        <f t="shared" ref="D11" si="50">"TC01_"&amp;$A10&amp;"surt_AOI_Attention_Ratio_[%]"</f>
        <v>TC01_04surt_AOI_Attention_Ratio_[%]</v>
      </c>
      <c r="E11" t="str">
        <f t="shared" ref="E11" si="51">"TC01_"&amp;$A10&amp;"street_AOI_Attention_Ratio_[%]"</f>
        <v>TC01_04street_AOI_Attention_Ratio_[%]</v>
      </c>
      <c r="F11" t="str">
        <f t="shared" ref="F11" si="52">"TC01_"&amp;$A10&amp;"ic_AOI_Attention_Ratio_[%]"</f>
        <v>TC01_04ic_AOI_Attention_Ratio_[%]</v>
      </c>
      <c r="G11" t="str">
        <f t="shared" ref="G11" si="53">"TC01_"&amp;$A10&amp;"wheel_AOI_Attention_Ratio_[%]"</f>
        <v>TC01_04wheel_AOI_Attention_Ratio_[%]</v>
      </c>
      <c r="H11" t="str">
        <f t="shared" ref="H11" si="54">"TC04__Duration_[s]"</f>
        <v>TC04__Duration_[s]</v>
      </c>
      <c r="I11" t="str">
        <f t="shared" ref="I11" si="55">"TC04_"&amp;$A10&amp;"Surt_AOI_Attention_Ratio_[%]"</f>
        <v>TC04_04Surt_AOI_Attention_Ratio_[%]</v>
      </c>
      <c r="J11" t="str">
        <f t="shared" ref="J11" si="56">"TC04_"&amp;$A10&amp;"street_AOI_Attention_Ratio_[%]"</f>
        <v>TC04_04street_AOI_Attention_Ratio_[%]</v>
      </c>
      <c r="K11" t="str">
        <f t="shared" ref="K11" si="57">"TC04_"&amp;$A10&amp;"ic_AOI_Attention_Ratio_[%]"</f>
        <v>TC04_04ic_AOI_Attention_Ratio_[%]</v>
      </c>
      <c r="L11" t="str">
        <f t="shared" ref="L11" si="58">"TC04_"&amp;$A10&amp;"wheel_AOI_Attention_Ratio_[%]"</f>
        <v>TC04_04wheel_AOI_Attention_Ratio_[%]</v>
      </c>
      <c r="M11" t="str">
        <f t="shared" ref="M11" si="59">"TC07__Duration_[s]"</f>
        <v>TC07__Duration_[s]</v>
      </c>
      <c r="N11" t="str">
        <f t="shared" ref="N11" si="60">"TC07_"&amp;$A10&amp;"Surt_AOI_Attention_Ratio_[%]"</f>
        <v>TC07_04Surt_AOI_Attention_Ratio_[%]</v>
      </c>
      <c r="O11" t="str">
        <f t="shared" ref="O11" si="61">"TC07_"&amp;$A10&amp;"street_AOI_Attention_Ratio_[%]"</f>
        <v>TC07_04street_AOI_Attention_Ratio_[%]</v>
      </c>
      <c r="P11" t="str">
        <f t="shared" ref="P11" si="62">"TC07_"&amp;$A10&amp;"ic_AOI_Attention_Ratio_[%]"</f>
        <v>TC07_04ic_AOI_Attention_Ratio_[%]</v>
      </c>
      <c r="Q11" t="str">
        <f t="shared" ref="Q11" si="63">"TC07_"&amp;$A10&amp;"wheel_AOI_Attention_Ratio_[%]"</f>
        <v>TC07_04wheel_AOI_Attention_Ratio_[%]</v>
      </c>
      <c r="R11">
        <f t="shared" ref="R11:AF11" si="64">HLOOKUP(C11,$AG$1:$AKB$107,$B10,FALSE)</f>
        <v>65.198999999999998</v>
      </c>
      <c r="S11">
        <f t="shared" si="64"/>
        <v>1.923</v>
      </c>
      <c r="T11">
        <f t="shared" si="64"/>
        <v>10.506</v>
      </c>
      <c r="U11">
        <f t="shared" si="64"/>
        <v>49.289000000000001</v>
      </c>
      <c r="V11">
        <f t="shared" si="64"/>
        <v>0</v>
      </c>
      <c r="W11">
        <f t="shared" si="64"/>
        <v>0</v>
      </c>
      <c r="X11">
        <f t="shared" si="64"/>
        <v>0</v>
      </c>
      <c r="Y11">
        <f t="shared" si="64"/>
        <v>0</v>
      </c>
      <c r="Z11">
        <f t="shared" si="64"/>
        <v>0</v>
      </c>
      <c r="AA11">
        <f t="shared" si="64"/>
        <v>0</v>
      </c>
      <c r="AB11">
        <f t="shared" si="64"/>
        <v>0</v>
      </c>
      <c r="AC11">
        <f t="shared" si="64"/>
        <v>0</v>
      </c>
      <c r="AD11">
        <f t="shared" si="64"/>
        <v>0</v>
      </c>
      <c r="AE11">
        <f t="shared" si="64"/>
        <v>0</v>
      </c>
      <c r="AF11">
        <f t="shared" si="64"/>
        <v>0</v>
      </c>
      <c r="AG11">
        <v>65.198999999999998</v>
      </c>
      <c r="AH11">
        <v>65.198999999999998</v>
      </c>
      <c r="AV11">
        <v>49.289000000000001</v>
      </c>
      <c r="AW11">
        <v>10.506</v>
      </c>
      <c r="AX11">
        <v>1.923</v>
      </c>
      <c r="GQ11">
        <v>0</v>
      </c>
      <c r="MZ11">
        <v>0</v>
      </c>
    </row>
    <row r="12" spans="1:528" x14ac:dyDescent="0.25">
      <c r="A12" s="24" t="s">
        <v>1266</v>
      </c>
      <c r="B12">
        <v>13</v>
      </c>
    </row>
    <row r="13" spans="1:528" x14ac:dyDescent="0.25">
      <c r="A13" s="1" t="s">
        <v>1221</v>
      </c>
      <c r="C13" t="str">
        <f t="shared" ref="C13" si="65">"TC01__Duration_[s]"</f>
        <v>TC01__Duration_[s]</v>
      </c>
      <c r="D13" t="str">
        <f t="shared" ref="D13" si="66">"TC01_"&amp;$A12&amp;"surt_AOI_Attention_Ratio_[%]"</f>
        <v>TC01_04surt_AOI_Attention_Ratio_[%]</v>
      </c>
      <c r="E13" t="str">
        <f t="shared" ref="E13" si="67">"TC01_"&amp;$A12&amp;"street_AOI_Attention_Ratio_[%]"</f>
        <v>TC01_04street_AOI_Attention_Ratio_[%]</v>
      </c>
      <c r="F13" t="str">
        <f t="shared" ref="F13" si="68">"TC01_"&amp;$A12&amp;"ic_AOI_Attention_Ratio_[%]"</f>
        <v>TC01_04ic_AOI_Attention_Ratio_[%]</v>
      </c>
      <c r="G13" t="str">
        <f t="shared" ref="G13" si="69">"TC01_"&amp;$A12&amp;"wheel_AOI_Attention_Ratio_[%]"</f>
        <v>TC01_04wheel_AOI_Attention_Ratio_[%]</v>
      </c>
      <c r="H13" t="str">
        <f t="shared" ref="H13" si="70">"TC04__Duration_[s]"</f>
        <v>TC04__Duration_[s]</v>
      </c>
      <c r="I13" t="str">
        <f t="shared" ref="I13" si="71">"TC04_"&amp;$A12&amp;"Surt_AOI_Attention_Ratio_[%]"</f>
        <v>TC04_04Surt_AOI_Attention_Ratio_[%]</v>
      </c>
      <c r="J13" t="str">
        <f t="shared" ref="J13" si="72">"TC04_"&amp;$A12&amp;"street_AOI_Attention_Ratio_[%]"</f>
        <v>TC04_04street_AOI_Attention_Ratio_[%]</v>
      </c>
      <c r="K13" t="str">
        <f t="shared" ref="K13" si="73">"TC04_"&amp;$A12&amp;"ic_AOI_Attention_Ratio_[%]"</f>
        <v>TC04_04ic_AOI_Attention_Ratio_[%]</v>
      </c>
      <c r="L13" t="str">
        <f t="shared" ref="L13" si="74">"TC04_"&amp;$A12&amp;"wheel_AOI_Attention_Ratio_[%]"</f>
        <v>TC04_04wheel_AOI_Attention_Ratio_[%]</v>
      </c>
      <c r="M13" t="str">
        <f t="shared" ref="M13" si="75">"TC07__Duration_[s]"</f>
        <v>TC07__Duration_[s]</v>
      </c>
      <c r="N13" t="str">
        <f t="shared" ref="N13" si="76">"TC07_"&amp;$A12&amp;"Surt_AOI_Attention_Ratio_[%]"</f>
        <v>TC07_04Surt_AOI_Attention_Ratio_[%]</v>
      </c>
      <c r="O13" t="str">
        <f t="shared" ref="O13" si="77">"TC07_"&amp;$A12&amp;"street_AOI_Attention_Ratio_[%]"</f>
        <v>TC07_04street_AOI_Attention_Ratio_[%]</v>
      </c>
      <c r="P13" t="str">
        <f t="shared" ref="P13" si="78">"TC07_"&amp;$A12&amp;"ic_AOI_Attention_Ratio_[%]"</f>
        <v>TC07_04ic_AOI_Attention_Ratio_[%]</v>
      </c>
      <c r="Q13" t="str">
        <f t="shared" ref="Q13" si="79">"TC07_"&amp;$A12&amp;"wheel_AOI_Attention_Ratio_[%]"</f>
        <v>TC07_04wheel_AOI_Attention_Ratio_[%]</v>
      </c>
      <c r="R13">
        <f t="shared" ref="R13:AF13" si="80">HLOOKUP(C13,$AG$1:$AKB$107,$B12,FALSE)</f>
        <v>0</v>
      </c>
      <c r="S13">
        <f t="shared" si="80"/>
        <v>0</v>
      </c>
      <c r="T13">
        <f t="shared" si="80"/>
        <v>0</v>
      </c>
      <c r="U13">
        <f t="shared" si="80"/>
        <v>0</v>
      </c>
      <c r="V13">
        <f t="shared" si="80"/>
        <v>0</v>
      </c>
      <c r="W13">
        <f t="shared" si="80"/>
        <v>74.896000000000001</v>
      </c>
      <c r="X13">
        <f t="shared" si="80"/>
        <v>96.968000000000004</v>
      </c>
      <c r="Y13">
        <f t="shared" si="80"/>
        <v>1.7729999999999999</v>
      </c>
      <c r="Z13">
        <f t="shared" si="80"/>
        <v>0</v>
      </c>
      <c r="AA13">
        <f t="shared" si="80"/>
        <v>0</v>
      </c>
      <c r="AB13">
        <f t="shared" si="80"/>
        <v>74.197999999999993</v>
      </c>
      <c r="AC13">
        <f t="shared" si="80"/>
        <v>0</v>
      </c>
      <c r="AD13">
        <f t="shared" si="80"/>
        <v>45.936999999999998</v>
      </c>
      <c r="AE13">
        <f t="shared" si="80"/>
        <v>49.798999999999999</v>
      </c>
      <c r="AF13">
        <f t="shared" si="80"/>
        <v>0</v>
      </c>
      <c r="AG13">
        <v>0</v>
      </c>
      <c r="AH13">
        <v>0</v>
      </c>
      <c r="GQ13">
        <v>74.896000000000001</v>
      </c>
      <c r="HF13">
        <v>1.7729999999999999</v>
      </c>
      <c r="HG13">
        <v>96.968000000000004</v>
      </c>
      <c r="MZ13">
        <v>74.197999999999993</v>
      </c>
      <c r="NN13">
        <v>49.798999999999999</v>
      </c>
      <c r="NO13">
        <v>45.936999999999998</v>
      </c>
    </row>
    <row r="14" spans="1:528" x14ac:dyDescent="0.25">
      <c r="A14" s="1">
        <v>51</v>
      </c>
      <c r="B14">
        <v>15</v>
      </c>
    </row>
    <row r="15" spans="1:528" x14ac:dyDescent="0.25">
      <c r="A15" s="1" t="s">
        <v>1222</v>
      </c>
      <c r="C15" t="str">
        <f t="shared" ref="C15" si="81">"TC01__Duration_[s]"</f>
        <v>TC01__Duration_[s]</v>
      </c>
      <c r="D15" t="str">
        <f t="shared" ref="D15" si="82">"TC01_"&amp;$A14&amp;"surt_AOI_Attention_Ratio_[%]"</f>
        <v>TC01_51surt_AOI_Attention_Ratio_[%]</v>
      </c>
      <c r="E15" t="str">
        <f t="shared" ref="E15" si="83">"TC01_"&amp;$A14&amp;"street_AOI_Attention_Ratio_[%]"</f>
        <v>TC01_51street_AOI_Attention_Ratio_[%]</v>
      </c>
      <c r="F15" t="str">
        <f t="shared" ref="F15" si="84">"TC01_"&amp;$A14&amp;"ic_AOI_Attention_Ratio_[%]"</f>
        <v>TC01_51ic_AOI_Attention_Ratio_[%]</v>
      </c>
      <c r="G15" t="str">
        <f t="shared" ref="G15" si="85">"TC01_"&amp;$A14&amp;"wheel_AOI_Attention_Ratio_[%]"</f>
        <v>TC01_51wheel_AOI_Attention_Ratio_[%]</v>
      </c>
      <c r="H15" t="str">
        <f t="shared" ref="H15" si="86">"TC04__Duration_[s]"</f>
        <v>TC04__Duration_[s]</v>
      </c>
      <c r="I15" t="str">
        <f t="shared" ref="I15" si="87">"TC04_"&amp;$A14&amp;"Surt_AOI_Attention_Ratio_[%]"</f>
        <v>TC04_51Surt_AOI_Attention_Ratio_[%]</v>
      </c>
      <c r="J15" t="str">
        <f t="shared" ref="J15" si="88">"TC04_"&amp;$A14&amp;"street_AOI_Attention_Ratio_[%]"</f>
        <v>TC04_51street_AOI_Attention_Ratio_[%]</v>
      </c>
      <c r="K15" t="str">
        <f t="shared" ref="K15" si="89">"TC04_"&amp;$A14&amp;"ic_AOI_Attention_Ratio_[%]"</f>
        <v>TC04_51ic_AOI_Attention_Ratio_[%]</v>
      </c>
      <c r="L15" t="str">
        <f t="shared" ref="L15" si="90">"TC04_"&amp;$A14&amp;"wheel_AOI_Attention_Ratio_[%]"</f>
        <v>TC04_51wheel_AOI_Attention_Ratio_[%]</v>
      </c>
      <c r="M15" t="str">
        <f t="shared" ref="M15" si="91">"TC07__Duration_[s]"</f>
        <v>TC07__Duration_[s]</v>
      </c>
      <c r="N15" t="str">
        <f t="shared" ref="N15" si="92">"TC07_"&amp;$A14&amp;"Surt_AOI_Attention_Ratio_[%]"</f>
        <v>TC07_51Surt_AOI_Attention_Ratio_[%]</v>
      </c>
      <c r="O15" t="str">
        <f t="shared" ref="O15" si="93">"TC07_"&amp;$A14&amp;"street_AOI_Attention_Ratio_[%]"</f>
        <v>TC07_51street_AOI_Attention_Ratio_[%]</v>
      </c>
      <c r="P15" t="str">
        <f t="shared" ref="P15" si="94">"TC07_"&amp;$A14&amp;"ic_AOI_Attention_Ratio_[%]"</f>
        <v>TC07_51ic_AOI_Attention_Ratio_[%]</v>
      </c>
      <c r="Q15" t="str">
        <f t="shared" ref="Q15" si="95">"TC07_"&amp;$A14&amp;"wheel_AOI_Attention_Ratio_[%]"</f>
        <v>TC07_51wheel_AOI_Attention_Ratio_[%]</v>
      </c>
      <c r="R15">
        <f t="shared" ref="R15:AF15" si="96">HLOOKUP(C15,$AG$1:$AKB$107,$B14,FALSE)</f>
        <v>70.600999999999999</v>
      </c>
      <c r="S15">
        <f t="shared" si="96"/>
        <v>0</v>
      </c>
      <c r="T15">
        <f t="shared" si="96"/>
        <v>62.978000000000002</v>
      </c>
      <c r="U15">
        <f t="shared" si="96"/>
        <v>31.687000000000001</v>
      </c>
      <c r="V15">
        <f t="shared" si="96"/>
        <v>0</v>
      </c>
      <c r="W15">
        <f t="shared" si="96"/>
        <v>74.335999999999999</v>
      </c>
      <c r="X15">
        <f t="shared" si="96"/>
        <v>55.807000000000002</v>
      </c>
      <c r="Y15">
        <f t="shared" si="96"/>
        <v>21.527000000000001</v>
      </c>
      <c r="Z15">
        <f t="shared" si="96"/>
        <v>18.061</v>
      </c>
      <c r="AA15">
        <f t="shared" si="96"/>
        <v>0</v>
      </c>
      <c r="AB15">
        <f t="shared" si="96"/>
        <v>74.375</v>
      </c>
      <c r="AC15">
        <f t="shared" si="96"/>
        <v>62.966000000000001</v>
      </c>
      <c r="AD15">
        <f t="shared" si="96"/>
        <v>20.756</v>
      </c>
      <c r="AE15">
        <f t="shared" si="96"/>
        <v>8.3520000000000003</v>
      </c>
      <c r="AF15">
        <f t="shared" si="96"/>
        <v>0</v>
      </c>
      <c r="AG15">
        <v>70.600999999999999</v>
      </c>
      <c r="AH15">
        <v>70.600999999999999</v>
      </c>
      <c r="AY15">
        <v>31.687000000000001</v>
      </c>
      <c r="BB15">
        <v>62.978000000000002</v>
      </c>
      <c r="GQ15">
        <v>74.335999999999999</v>
      </c>
      <c r="HH15">
        <v>18.061</v>
      </c>
      <c r="HJ15">
        <v>55.807000000000002</v>
      </c>
      <c r="HK15">
        <v>21.527000000000001</v>
      </c>
      <c r="MZ15">
        <v>74.375</v>
      </c>
      <c r="NQ15">
        <v>8.3520000000000003</v>
      </c>
      <c r="NS15">
        <v>62.966000000000001</v>
      </c>
      <c r="NT15">
        <v>20.756</v>
      </c>
    </row>
    <row r="16" spans="1:528" x14ac:dyDescent="0.25">
      <c r="A16" s="1">
        <v>52</v>
      </c>
      <c r="B16">
        <v>17</v>
      </c>
    </row>
    <row r="17" spans="1:416" x14ac:dyDescent="0.25">
      <c r="A17" s="1" t="s">
        <v>1223</v>
      </c>
      <c r="C17" t="str">
        <f t="shared" ref="C17" si="97">"TC01__Duration_[s]"</f>
        <v>TC01__Duration_[s]</v>
      </c>
      <c r="D17" t="str">
        <f t="shared" ref="D17" si="98">"TC01_"&amp;$A16&amp;"surt_AOI_Attention_Ratio_[%]"</f>
        <v>TC01_52surt_AOI_Attention_Ratio_[%]</v>
      </c>
      <c r="E17" t="str">
        <f t="shared" ref="E17" si="99">"TC01_"&amp;$A16&amp;"street_AOI_Attention_Ratio_[%]"</f>
        <v>TC01_52street_AOI_Attention_Ratio_[%]</v>
      </c>
      <c r="F17" t="str">
        <f t="shared" ref="F17" si="100">"TC01_"&amp;$A16&amp;"ic_AOI_Attention_Ratio_[%]"</f>
        <v>TC01_52ic_AOI_Attention_Ratio_[%]</v>
      </c>
      <c r="G17" t="str">
        <f t="shared" ref="G17" si="101">"TC01_"&amp;$A16&amp;"wheel_AOI_Attention_Ratio_[%]"</f>
        <v>TC01_52wheel_AOI_Attention_Ratio_[%]</v>
      </c>
      <c r="H17" t="str">
        <f t="shared" ref="H17" si="102">"TC04__Duration_[s]"</f>
        <v>TC04__Duration_[s]</v>
      </c>
      <c r="I17" t="str">
        <f t="shared" ref="I17" si="103">"TC04_"&amp;$A16&amp;"Surt_AOI_Attention_Ratio_[%]"</f>
        <v>TC04_52Surt_AOI_Attention_Ratio_[%]</v>
      </c>
      <c r="J17" t="str">
        <f t="shared" ref="J17" si="104">"TC04_"&amp;$A16&amp;"street_AOI_Attention_Ratio_[%]"</f>
        <v>TC04_52street_AOI_Attention_Ratio_[%]</v>
      </c>
      <c r="K17" t="str">
        <f t="shared" ref="K17" si="105">"TC04_"&amp;$A16&amp;"ic_AOI_Attention_Ratio_[%]"</f>
        <v>TC04_52ic_AOI_Attention_Ratio_[%]</v>
      </c>
      <c r="L17" t="str">
        <f t="shared" ref="L17" si="106">"TC04_"&amp;$A16&amp;"wheel_AOI_Attention_Ratio_[%]"</f>
        <v>TC04_52wheel_AOI_Attention_Ratio_[%]</v>
      </c>
      <c r="M17" t="str">
        <f t="shared" ref="M17" si="107">"TC07__Duration_[s]"</f>
        <v>TC07__Duration_[s]</v>
      </c>
      <c r="N17" t="str">
        <f t="shared" ref="N17" si="108">"TC07_"&amp;$A16&amp;"Surt_AOI_Attention_Ratio_[%]"</f>
        <v>TC07_52Surt_AOI_Attention_Ratio_[%]</v>
      </c>
      <c r="O17" t="str">
        <f t="shared" ref="O17" si="109">"TC07_"&amp;$A16&amp;"street_AOI_Attention_Ratio_[%]"</f>
        <v>TC07_52street_AOI_Attention_Ratio_[%]</v>
      </c>
      <c r="P17" t="str">
        <f t="shared" ref="P17" si="110">"TC07_"&amp;$A16&amp;"ic_AOI_Attention_Ratio_[%]"</f>
        <v>TC07_52ic_AOI_Attention_Ratio_[%]</v>
      </c>
      <c r="Q17" t="str">
        <f t="shared" ref="Q17" si="111">"TC07_"&amp;$A16&amp;"wheel_AOI_Attention_Ratio_[%]"</f>
        <v>TC07_52wheel_AOI_Attention_Ratio_[%]</v>
      </c>
      <c r="R17">
        <f t="shared" ref="R17:AF17" si="112">HLOOKUP(C17,$AG$1:$AKB$107,$B16,FALSE)</f>
        <v>70.494</v>
      </c>
      <c r="S17">
        <f t="shared" si="112"/>
        <v>0</v>
      </c>
      <c r="T17">
        <f t="shared" si="112"/>
        <v>71.754999999999995</v>
      </c>
      <c r="U17">
        <f t="shared" si="112"/>
        <v>21.367999999999999</v>
      </c>
      <c r="V17">
        <f t="shared" si="112"/>
        <v>0</v>
      </c>
      <c r="W17">
        <f t="shared" si="112"/>
        <v>74.846999999999994</v>
      </c>
      <c r="X17">
        <f t="shared" si="112"/>
        <v>41.96</v>
      </c>
      <c r="Y17">
        <f t="shared" si="112"/>
        <v>36.259</v>
      </c>
      <c r="Z17">
        <f t="shared" si="112"/>
        <v>16.388000000000002</v>
      </c>
      <c r="AA17">
        <f t="shared" si="112"/>
        <v>0</v>
      </c>
      <c r="AB17">
        <f t="shared" si="112"/>
        <v>74.186000000000007</v>
      </c>
      <c r="AC17">
        <f t="shared" si="112"/>
        <v>0</v>
      </c>
      <c r="AD17">
        <f t="shared" si="112"/>
        <v>63.268999999999998</v>
      </c>
      <c r="AE17">
        <f t="shared" si="112"/>
        <v>29.984999999999999</v>
      </c>
      <c r="AF17">
        <f t="shared" si="112"/>
        <v>0</v>
      </c>
      <c r="AG17">
        <v>70.494</v>
      </c>
      <c r="AH17">
        <v>70.494</v>
      </c>
      <c r="BE17">
        <v>21.367999999999999</v>
      </c>
      <c r="BF17">
        <v>71.754999999999995</v>
      </c>
      <c r="GQ17">
        <v>74.846999999999994</v>
      </c>
      <c r="HL17">
        <v>41.96</v>
      </c>
      <c r="HN17">
        <v>16.388000000000002</v>
      </c>
      <c r="HO17">
        <v>36.259</v>
      </c>
      <c r="MZ17">
        <v>74.186000000000007</v>
      </c>
      <c r="NW17">
        <v>29.984999999999999</v>
      </c>
      <c r="NX17">
        <v>63.268999999999998</v>
      </c>
    </row>
    <row r="18" spans="1:416" x14ac:dyDescent="0.25">
      <c r="A18" s="1">
        <v>53</v>
      </c>
      <c r="B18">
        <v>19</v>
      </c>
    </row>
    <row r="19" spans="1:416" x14ac:dyDescent="0.25">
      <c r="A19" s="1" t="s">
        <v>1224</v>
      </c>
      <c r="C19" t="str">
        <f t="shared" ref="C19" si="113">"TC01__Duration_[s]"</f>
        <v>TC01__Duration_[s]</v>
      </c>
      <c r="D19" t="str">
        <f t="shared" ref="D19" si="114">"TC01_"&amp;$A18&amp;"surt_AOI_Attention_Ratio_[%]"</f>
        <v>TC01_53surt_AOI_Attention_Ratio_[%]</v>
      </c>
      <c r="E19" t="str">
        <f t="shared" ref="E19" si="115">"TC01_"&amp;$A18&amp;"street_AOI_Attention_Ratio_[%]"</f>
        <v>TC01_53street_AOI_Attention_Ratio_[%]</v>
      </c>
      <c r="F19" t="str">
        <f t="shared" ref="F19" si="116">"TC01_"&amp;$A18&amp;"ic_AOI_Attention_Ratio_[%]"</f>
        <v>TC01_53ic_AOI_Attention_Ratio_[%]</v>
      </c>
      <c r="G19" t="str">
        <f t="shared" ref="G19" si="117">"TC01_"&amp;$A18&amp;"wheel_AOI_Attention_Ratio_[%]"</f>
        <v>TC01_53wheel_AOI_Attention_Ratio_[%]</v>
      </c>
      <c r="H19" t="str">
        <f t="shared" ref="H19" si="118">"TC04__Duration_[s]"</f>
        <v>TC04__Duration_[s]</v>
      </c>
      <c r="I19" t="str">
        <f t="shared" ref="I19" si="119">"TC04_"&amp;$A18&amp;"Surt_AOI_Attention_Ratio_[%]"</f>
        <v>TC04_53Surt_AOI_Attention_Ratio_[%]</v>
      </c>
      <c r="J19" t="str">
        <f t="shared" ref="J19" si="120">"TC04_"&amp;$A18&amp;"street_AOI_Attention_Ratio_[%]"</f>
        <v>TC04_53street_AOI_Attention_Ratio_[%]</v>
      </c>
      <c r="K19" t="str">
        <f t="shared" ref="K19" si="121">"TC04_"&amp;$A18&amp;"ic_AOI_Attention_Ratio_[%]"</f>
        <v>TC04_53ic_AOI_Attention_Ratio_[%]</v>
      </c>
      <c r="L19" t="str">
        <f t="shared" ref="L19" si="122">"TC04_"&amp;$A18&amp;"wheel_AOI_Attention_Ratio_[%]"</f>
        <v>TC04_53wheel_AOI_Attention_Ratio_[%]</v>
      </c>
      <c r="M19" t="str">
        <f t="shared" ref="M19" si="123">"TC07__Duration_[s]"</f>
        <v>TC07__Duration_[s]</v>
      </c>
      <c r="N19" t="str">
        <f t="shared" ref="N19" si="124">"TC07_"&amp;$A18&amp;"Surt_AOI_Attention_Ratio_[%]"</f>
        <v>TC07_53Surt_AOI_Attention_Ratio_[%]</v>
      </c>
      <c r="O19" t="str">
        <f t="shared" ref="O19" si="125">"TC07_"&amp;$A18&amp;"street_AOI_Attention_Ratio_[%]"</f>
        <v>TC07_53street_AOI_Attention_Ratio_[%]</v>
      </c>
      <c r="P19" t="str">
        <f t="shared" ref="P19" si="126">"TC07_"&amp;$A18&amp;"ic_AOI_Attention_Ratio_[%]"</f>
        <v>TC07_53ic_AOI_Attention_Ratio_[%]</v>
      </c>
      <c r="Q19" t="str">
        <f t="shared" ref="Q19" si="127">"TC07_"&amp;$A18&amp;"wheel_AOI_Attention_Ratio_[%]"</f>
        <v>TC07_53wheel_AOI_Attention_Ratio_[%]</v>
      </c>
      <c r="R19">
        <f t="shared" ref="R19:AF19" si="128">HLOOKUP(C19,$AG$1:$AKB$107,$B18,FALSE)</f>
        <v>71.911000000000001</v>
      </c>
      <c r="S19">
        <f t="shared" si="128"/>
        <v>0</v>
      </c>
      <c r="T19">
        <f t="shared" si="128"/>
        <v>56.095999999999997</v>
      </c>
      <c r="U19">
        <f t="shared" si="128"/>
        <v>37.834000000000003</v>
      </c>
      <c r="V19">
        <f t="shared" si="128"/>
        <v>0.26400000000000001</v>
      </c>
      <c r="W19">
        <f t="shared" si="128"/>
        <v>74.918000000000006</v>
      </c>
      <c r="X19">
        <f t="shared" si="128"/>
        <v>5.4349999999999996</v>
      </c>
      <c r="Y19">
        <f t="shared" si="128"/>
        <v>67.659000000000006</v>
      </c>
      <c r="Z19">
        <f t="shared" si="128"/>
        <v>12.108000000000001</v>
      </c>
      <c r="AA19">
        <f t="shared" si="128"/>
        <v>0.21099999999999999</v>
      </c>
      <c r="AB19">
        <f t="shared" si="128"/>
        <v>75.031000000000006</v>
      </c>
      <c r="AC19">
        <f t="shared" si="128"/>
        <v>41.844000000000001</v>
      </c>
      <c r="AD19">
        <f t="shared" si="128"/>
        <v>40.414999999999999</v>
      </c>
      <c r="AE19">
        <f t="shared" si="128"/>
        <v>2.39</v>
      </c>
      <c r="AF19">
        <f t="shared" si="128"/>
        <v>0</v>
      </c>
      <c r="AG19">
        <v>71.911000000000001</v>
      </c>
      <c r="AH19">
        <v>71.911000000000001</v>
      </c>
      <c r="BG19">
        <v>0.26400000000000001</v>
      </c>
      <c r="BH19">
        <v>37.834000000000003</v>
      </c>
      <c r="BI19">
        <v>56.095999999999997</v>
      </c>
      <c r="GQ19">
        <v>74.918000000000006</v>
      </c>
      <c r="HP19">
        <v>0.21099999999999999</v>
      </c>
      <c r="HQ19">
        <v>12.108000000000001</v>
      </c>
      <c r="HR19">
        <v>67.659000000000006</v>
      </c>
      <c r="HS19">
        <v>5.4349999999999996</v>
      </c>
      <c r="MZ19">
        <v>75.031000000000006</v>
      </c>
      <c r="NZ19">
        <v>2.39</v>
      </c>
      <c r="OA19">
        <v>40.414999999999999</v>
      </c>
      <c r="OB19">
        <v>41.844000000000001</v>
      </c>
    </row>
    <row r="20" spans="1:416" x14ac:dyDescent="0.25">
      <c r="A20" s="1">
        <v>54</v>
      </c>
      <c r="B20">
        <v>21</v>
      </c>
    </row>
    <row r="21" spans="1:416" x14ac:dyDescent="0.25">
      <c r="A21" s="1" t="s">
        <v>1225</v>
      </c>
      <c r="C21" t="str">
        <f t="shared" ref="C21" si="129">"TC01__Duration_[s]"</f>
        <v>TC01__Duration_[s]</v>
      </c>
      <c r="D21" t="str">
        <f t="shared" ref="D21" si="130">"TC01_"&amp;$A20&amp;"surt_AOI_Attention_Ratio_[%]"</f>
        <v>TC01_54surt_AOI_Attention_Ratio_[%]</v>
      </c>
      <c r="E21" t="str">
        <f t="shared" ref="E21" si="131">"TC01_"&amp;$A20&amp;"street_AOI_Attention_Ratio_[%]"</f>
        <v>TC01_54street_AOI_Attention_Ratio_[%]</v>
      </c>
      <c r="F21" t="str">
        <f t="shared" ref="F21" si="132">"TC01_"&amp;$A20&amp;"ic_AOI_Attention_Ratio_[%]"</f>
        <v>TC01_54ic_AOI_Attention_Ratio_[%]</v>
      </c>
      <c r="G21" t="str">
        <f t="shared" ref="G21" si="133">"TC01_"&amp;$A20&amp;"wheel_AOI_Attention_Ratio_[%]"</f>
        <v>TC01_54wheel_AOI_Attention_Ratio_[%]</v>
      </c>
      <c r="H21" t="str">
        <f t="shared" ref="H21" si="134">"TC04__Duration_[s]"</f>
        <v>TC04__Duration_[s]</v>
      </c>
      <c r="I21" t="str">
        <f t="shared" ref="I21" si="135">"TC04_"&amp;$A20&amp;"Surt_AOI_Attention_Ratio_[%]"</f>
        <v>TC04_54Surt_AOI_Attention_Ratio_[%]</v>
      </c>
      <c r="J21" t="str">
        <f t="shared" ref="J21" si="136">"TC04_"&amp;$A20&amp;"street_AOI_Attention_Ratio_[%]"</f>
        <v>TC04_54street_AOI_Attention_Ratio_[%]</v>
      </c>
      <c r="K21" t="str">
        <f t="shared" ref="K21" si="137">"TC04_"&amp;$A20&amp;"ic_AOI_Attention_Ratio_[%]"</f>
        <v>TC04_54ic_AOI_Attention_Ratio_[%]</v>
      </c>
      <c r="L21" t="str">
        <f t="shared" ref="L21" si="138">"TC04_"&amp;$A20&amp;"wheel_AOI_Attention_Ratio_[%]"</f>
        <v>TC04_54wheel_AOI_Attention_Ratio_[%]</v>
      </c>
      <c r="M21" t="str">
        <f t="shared" ref="M21" si="139">"TC07__Duration_[s]"</f>
        <v>TC07__Duration_[s]</v>
      </c>
      <c r="N21" t="str">
        <f t="shared" ref="N21" si="140">"TC07_"&amp;$A20&amp;"Surt_AOI_Attention_Ratio_[%]"</f>
        <v>TC07_54Surt_AOI_Attention_Ratio_[%]</v>
      </c>
      <c r="O21" t="str">
        <f t="shared" ref="O21" si="141">"TC07_"&amp;$A20&amp;"street_AOI_Attention_Ratio_[%]"</f>
        <v>TC07_54street_AOI_Attention_Ratio_[%]</v>
      </c>
      <c r="P21" t="str">
        <f t="shared" ref="P21" si="142">"TC07_"&amp;$A20&amp;"ic_AOI_Attention_Ratio_[%]"</f>
        <v>TC07_54ic_AOI_Attention_Ratio_[%]</v>
      </c>
      <c r="Q21" t="str">
        <f t="shared" ref="Q21" si="143">"TC07_"&amp;$A20&amp;"wheel_AOI_Attention_Ratio_[%]"</f>
        <v>TC07_54wheel_AOI_Attention_Ratio_[%]</v>
      </c>
      <c r="R21">
        <f t="shared" ref="R21:AF21" si="144">HLOOKUP(C21,$AG$1:$AKB$107,$B20,FALSE)</f>
        <v>68.269000000000005</v>
      </c>
      <c r="S21">
        <f t="shared" si="144"/>
        <v>1.1719999999999999</v>
      </c>
      <c r="T21">
        <f t="shared" si="144"/>
        <v>33.829000000000001</v>
      </c>
      <c r="U21">
        <f t="shared" si="144"/>
        <v>47.505000000000003</v>
      </c>
      <c r="V21">
        <f t="shared" si="144"/>
        <v>2.8479999999999999</v>
      </c>
      <c r="W21">
        <f t="shared" si="144"/>
        <v>74.700999999999993</v>
      </c>
      <c r="X21">
        <f t="shared" si="144"/>
        <v>67.974999999999994</v>
      </c>
      <c r="Y21">
        <f t="shared" si="144"/>
        <v>21.774999999999999</v>
      </c>
      <c r="Z21">
        <f t="shared" si="144"/>
        <v>5.9210000000000003</v>
      </c>
      <c r="AA21">
        <f t="shared" si="144"/>
        <v>0</v>
      </c>
      <c r="AB21">
        <f t="shared" si="144"/>
        <v>74.087000000000003</v>
      </c>
      <c r="AC21">
        <f t="shared" si="144"/>
        <v>0</v>
      </c>
      <c r="AD21">
        <f t="shared" si="144"/>
        <v>66.747</v>
      </c>
      <c r="AE21">
        <f t="shared" si="144"/>
        <v>28.446000000000002</v>
      </c>
      <c r="AF21">
        <f t="shared" si="144"/>
        <v>0</v>
      </c>
      <c r="AG21">
        <v>68.269000000000005</v>
      </c>
      <c r="AH21">
        <v>68.269000000000005</v>
      </c>
      <c r="BK21">
        <v>2.8479999999999999</v>
      </c>
      <c r="BL21">
        <v>1.1719999999999999</v>
      </c>
      <c r="BM21">
        <v>47.505000000000003</v>
      </c>
      <c r="BN21">
        <v>33.829000000000001</v>
      </c>
      <c r="GQ21">
        <v>74.700999999999993</v>
      </c>
      <c r="HU21">
        <v>67.974999999999994</v>
      </c>
      <c r="HV21">
        <v>5.9210000000000003</v>
      </c>
      <c r="HW21">
        <v>21.774999999999999</v>
      </c>
      <c r="MZ21">
        <v>74.087000000000003</v>
      </c>
      <c r="OE21">
        <v>28.446000000000002</v>
      </c>
      <c r="OF21">
        <v>66.747</v>
      </c>
    </row>
    <row r="22" spans="1:416" x14ac:dyDescent="0.25">
      <c r="A22" s="1">
        <v>55</v>
      </c>
      <c r="B22">
        <v>23</v>
      </c>
    </row>
    <row r="23" spans="1:416" x14ac:dyDescent="0.25">
      <c r="A23" s="1" t="s">
        <v>1226</v>
      </c>
      <c r="C23" t="str">
        <f t="shared" ref="C23" si="145">"TC01__Duration_[s]"</f>
        <v>TC01__Duration_[s]</v>
      </c>
      <c r="D23" t="str">
        <f t="shared" ref="D23" si="146">"TC01_"&amp;$A22&amp;"surt_AOI_Attention_Ratio_[%]"</f>
        <v>TC01_55surt_AOI_Attention_Ratio_[%]</v>
      </c>
      <c r="E23" t="str">
        <f t="shared" ref="E23" si="147">"TC01_"&amp;$A22&amp;"street_AOI_Attention_Ratio_[%]"</f>
        <v>TC01_55street_AOI_Attention_Ratio_[%]</v>
      </c>
      <c r="F23" t="str">
        <f t="shared" ref="F23" si="148">"TC01_"&amp;$A22&amp;"ic_AOI_Attention_Ratio_[%]"</f>
        <v>TC01_55ic_AOI_Attention_Ratio_[%]</v>
      </c>
      <c r="G23" t="str">
        <f t="shared" ref="G23" si="149">"TC01_"&amp;$A22&amp;"wheel_AOI_Attention_Ratio_[%]"</f>
        <v>TC01_55wheel_AOI_Attention_Ratio_[%]</v>
      </c>
      <c r="H23" t="str">
        <f t="shared" ref="H23" si="150">"TC04__Duration_[s]"</f>
        <v>TC04__Duration_[s]</v>
      </c>
      <c r="I23" t="str">
        <f t="shared" ref="I23" si="151">"TC04_"&amp;$A22&amp;"Surt_AOI_Attention_Ratio_[%]"</f>
        <v>TC04_55Surt_AOI_Attention_Ratio_[%]</v>
      </c>
      <c r="J23" t="str">
        <f t="shared" ref="J23" si="152">"TC04_"&amp;$A22&amp;"street_AOI_Attention_Ratio_[%]"</f>
        <v>TC04_55street_AOI_Attention_Ratio_[%]</v>
      </c>
      <c r="K23" t="str">
        <f t="shared" ref="K23" si="153">"TC04_"&amp;$A22&amp;"ic_AOI_Attention_Ratio_[%]"</f>
        <v>TC04_55ic_AOI_Attention_Ratio_[%]</v>
      </c>
      <c r="L23" t="str">
        <f t="shared" ref="L23" si="154">"TC04_"&amp;$A22&amp;"wheel_AOI_Attention_Ratio_[%]"</f>
        <v>TC04_55wheel_AOI_Attention_Ratio_[%]</v>
      </c>
      <c r="M23" t="str">
        <f t="shared" ref="M23" si="155">"TC07__Duration_[s]"</f>
        <v>TC07__Duration_[s]</v>
      </c>
      <c r="N23" t="str">
        <f t="shared" ref="N23" si="156">"TC07_"&amp;$A22&amp;"Surt_AOI_Attention_Ratio_[%]"</f>
        <v>TC07_55Surt_AOI_Attention_Ratio_[%]</v>
      </c>
      <c r="O23" t="str">
        <f t="shared" ref="O23" si="157">"TC07_"&amp;$A22&amp;"street_AOI_Attention_Ratio_[%]"</f>
        <v>TC07_55street_AOI_Attention_Ratio_[%]</v>
      </c>
      <c r="P23" t="str">
        <f t="shared" ref="P23" si="158">"TC07_"&amp;$A22&amp;"ic_AOI_Attention_Ratio_[%]"</f>
        <v>TC07_55ic_AOI_Attention_Ratio_[%]</v>
      </c>
      <c r="Q23" t="str">
        <f t="shared" ref="Q23" si="159">"TC07_"&amp;$A22&amp;"wheel_AOI_Attention_Ratio_[%]"</f>
        <v>TC07_55wheel_AOI_Attention_Ratio_[%]</v>
      </c>
      <c r="R23">
        <f t="shared" ref="R23:AF23" si="160">HLOOKUP(C23,$AG$1:$AKB$107,$B22,FALSE)</f>
        <v>75.861999999999995</v>
      </c>
      <c r="S23">
        <f t="shared" si="160"/>
        <v>0</v>
      </c>
      <c r="T23">
        <f t="shared" si="160"/>
        <v>59.445</v>
      </c>
      <c r="U23">
        <f t="shared" si="160"/>
        <v>9.7449999999999992</v>
      </c>
      <c r="V23">
        <f t="shared" si="160"/>
        <v>0</v>
      </c>
      <c r="W23">
        <f t="shared" si="160"/>
        <v>85.87</v>
      </c>
      <c r="X23">
        <f t="shared" si="160"/>
        <v>0</v>
      </c>
      <c r="Y23">
        <f t="shared" si="160"/>
        <v>65.540000000000006</v>
      </c>
      <c r="Z23">
        <f t="shared" si="160"/>
        <v>21.026</v>
      </c>
      <c r="AA23">
        <f t="shared" si="160"/>
        <v>0</v>
      </c>
      <c r="AB23">
        <f t="shared" si="160"/>
        <v>82.2</v>
      </c>
      <c r="AC23">
        <f t="shared" si="160"/>
        <v>0</v>
      </c>
      <c r="AD23">
        <f t="shared" si="160"/>
        <v>66.512</v>
      </c>
      <c r="AE23">
        <f t="shared" si="160"/>
        <v>21.524000000000001</v>
      </c>
      <c r="AF23">
        <f t="shared" si="160"/>
        <v>0</v>
      </c>
      <c r="AG23">
        <v>75.861999999999995</v>
      </c>
      <c r="AH23">
        <v>75.861999999999995</v>
      </c>
      <c r="BP23">
        <v>9.7449999999999992</v>
      </c>
      <c r="BQ23">
        <v>59.445</v>
      </c>
      <c r="GQ23">
        <v>85.87</v>
      </c>
      <c r="HY23">
        <v>21.026</v>
      </c>
      <c r="HZ23">
        <v>65.540000000000006</v>
      </c>
      <c r="MZ23">
        <v>82.2</v>
      </c>
      <c r="OH23">
        <v>21.524000000000001</v>
      </c>
      <c r="OI23">
        <v>66.512</v>
      </c>
    </row>
    <row r="24" spans="1:416" x14ac:dyDescent="0.25">
      <c r="A24" s="1">
        <v>56</v>
      </c>
      <c r="B24">
        <v>25</v>
      </c>
    </row>
    <row r="25" spans="1:416" x14ac:dyDescent="0.25">
      <c r="A25" s="1" t="s">
        <v>1227</v>
      </c>
      <c r="C25" t="str">
        <f t="shared" ref="C25" si="161">"TC01__Duration_[s]"</f>
        <v>TC01__Duration_[s]</v>
      </c>
      <c r="D25" t="str">
        <f t="shared" ref="D25" si="162">"TC01_"&amp;$A24&amp;"surt_AOI_Attention_Ratio_[%]"</f>
        <v>TC01_56surt_AOI_Attention_Ratio_[%]</v>
      </c>
      <c r="E25" t="str">
        <f t="shared" ref="E25" si="163">"TC01_"&amp;$A24&amp;"street_AOI_Attention_Ratio_[%]"</f>
        <v>TC01_56street_AOI_Attention_Ratio_[%]</v>
      </c>
      <c r="F25" t="str">
        <f t="shared" ref="F25" si="164">"TC01_"&amp;$A24&amp;"ic_AOI_Attention_Ratio_[%]"</f>
        <v>TC01_56ic_AOI_Attention_Ratio_[%]</v>
      </c>
      <c r="G25" t="str">
        <f t="shared" ref="G25" si="165">"TC01_"&amp;$A24&amp;"wheel_AOI_Attention_Ratio_[%]"</f>
        <v>TC01_56wheel_AOI_Attention_Ratio_[%]</v>
      </c>
      <c r="H25" t="str">
        <f t="shared" ref="H25" si="166">"TC04__Duration_[s]"</f>
        <v>TC04__Duration_[s]</v>
      </c>
      <c r="I25" t="str">
        <f t="shared" ref="I25" si="167">"TC04_"&amp;$A24&amp;"Surt_AOI_Attention_Ratio_[%]"</f>
        <v>TC04_56Surt_AOI_Attention_Ratio_[%]</v>
      </c>
      <c r="J25" t="str">
        <f t="shared" ref="J25" si="168">"TC04_"&amp;$A24&amp;"street_AOI_Attention_Ratio_[%]"</f>
        <v>TC04_56street_AOI_Attention_Ratio_[%]</v>
      </c>
      <c r="K25" t="str">
        <f t="shared" ref="K25" si="169">"TC04_"&amp;$A24&amp;"ic_AOI_Attention_Ratio_[%]"</f>
        <v>TC04_56ic_AOI_Attention_Ratio_[%]</v>
      </c>
      <c r="L25" t="str">
        <f t="shared" ref="L25" si="170">"TC04_"&amp;$A24&amp;"wheel_AOI_Attention_Ratio_[%]"</f>
        <v>TC04_56wheel_AOI_Attention_Ratio_[%]</v>
      </c>
      <c r="M25" t="str">
        <f t="shared" ref="M25" si="171">"TC07__Duration_[s]"</f>
        <v>TC07__Duration_[s]</v>
      </c>
      <c r="N25" t="str">
        <f t="shared" ref="N25" si="172">"TC07_"&amp;$A24&amp;"Surt_AOI_Attention_Ratio_[%]"</f>
        <v>TC07_56Surt_AOI_Attention_Ratio_[%]</v>
      </c>
      <c r="O25" t="str">
        <f t="shared" ref="O25" si="173">"TC07_"&amp;$A24&amp;"street_AOI_Attention_Ratio_[%]"</f>
        <v>TC07_56street_AOI_Attention_Ratio_[%]</v>
      </c>
      <c r="P25" t="str">
        <f t="shared" ref="P25" si="174">"TC07_"&amp;$A24&amp;"ic_AOI_Attention_Ratio_[%]"</f>
        <v>TC07_56ic_AOI_Attention_Ratio_[%]</v>
      </c>
      <c r="Q25" t="str">
        <f t="shared" ref="Q25" si="175">"TC07_"&amp;$A24&amp;"wheel_AOI_Attention_Ratio_[%]"</f>
        <v>TC07_56wheel_AOI_Attention_Ratio_[%]</v>
      </c>
      <c r="R25">
        <f t="shared" ref="R25:AF25" si="176">HLOOKUP(C25,$AG$1:$AKB$107,$B24,FALSE)</f>
        <v>53.786000000000001</v>
      </c>
      <c r="S25">
        <f t="shared" si="176"/>
        <v>0</v>
      </c>
      <c r="T25">
        <f t="shared" si="176"/>
        <v>24.35</v>
      </c>
      <c r="U25">
        <f t="shared" si="176"/>
        <v>4.1760000000000002</v>
      </c>
      <c r="V25">
        <f t="shared" si="176"/>
        <v>0.86499999999999999</v>
      </c>
      <c r="W25">
        <f t="shared" si="176"/>
        <v>70.257000000000005</v>
      </c>
      <c r="X25">
        <f t="shared" si="176"/>
        <v>0</v>
      </c>
      <c r="Y25">
        <f t="shared" si="176"/>
        <v>16.954999999999998</v>
      </c>
      <c r="Z25">
        <f t="shared" si="176"/>
        <v>12.221</v>
      </c>
      <c r="AA25">
        <f t="shared" si="176"/>
        <v>0</v>
      </c>
      <c r="AB25">
        <f t="shared" si="176"/>
        <v>75.185000000000002</v>
      </c>
      <c r="AC25">
        <f t="shared" si="176"/>
        <v>0</v>
      </c>
      <c r="AD25">
        <f t="shared" si="176"/>
        <v>24.626000000000001</v>
      </c>
      <c r="AE25">
        <f t="shared" si="176"/>
        <v>7.8620000000000001</v>
      </c>
      <c r="AF25">
        <f t="shared" si="176"/>
        <v>0</v>
      </c>
      <c r="AG25">
        <v>53.786000000000001</v>
      </c>
      <c r="AH25">
        <v>53.786000000000001</v>
      </c>
      <c r="BS25">
        <v>0.86499999999999999</v>
      </c>
      <c r="BT25">
        <v>4.1760000000000002</v>
      </c>
      <c r="BU25">
        <v>24.35</v>
      </c>
      <c r="GQ25">
        <v>70.257000000000005</v>
      </c>
      <c r="IC25">
        <v>12.221</v>
      </c>
      <c r="ID25">
        <v>16.954999999999998</v>
      </c>
      <c r="MZ25">
        <v>75.185000000000002</v>
      </c>
      <c r="OL25">
        <v>7.8620000000000001</v>
      </c>
      <c r="OM25">
        <v>24.626000000000001</v>
      </c>
    </row>
    <row r="26" spans="1:416" x14ac:dyDescent="0.25">
      <c r="A26" s="1">
        <v>57</v>
      </c>
      <c r="B26">
        <v>27</v>
      </c>
    </row>
    <row r="27" spans="1:416" x14ac:dyDescent="0.25">
      <c r="A27" s="1" t="s">
        <v>1228</v>
      </c>
      <c r="C27" t="str">
        <f t="shared" ref="C27" si="177">"TC01__Duration_[s]"</f>
        <v>TC01__Duration_[s]</v>
      </c>
      <c r="D27" t="str">
        <f t="shared" ref="D27" si="178">"TC01_"&amp;$A26&amp;"surt_AOI_Attention_Ratio_[%]"</f>
        <v>TC01_57surt_AOI_Attention_Ratio_[%]</v>
      </c>
      <c r="E27" t="str">
        <f t="shared" ref="E27" si="179">"TC01_"&amp;$A26&amp;"street_AOI_Attention_Ratio_[%]"</f>
        <v>TC01_57street_AOI_Attention_Ratio_[%]</v>
      </c>
      <c r="F27" t="str">
        <f t="shared" ref="F27" si="180">"TC01_"&amp;$A26&amp;"ic_AOI_Attention_Ratio_[%]"</f>
        <v>TC01_57ic_AOI_Attention_Ratio_[%]</v>
      </c>
      <c r="G27" t="str">
        <f t="shared" ref="G27" si="181">"TC01_"&amp;$A26&amp;"wheel_AOI_Attention_Ratio_[%]"</f>
        <v>TC01_57wheel_AOI_Attention_Ratio_[%]</v>
      </c>
      <c r="H27" t="str">
        <f t="shared" ref="H27" si="182">"TC04__Duration_[s]"</f>
        <v>TC04__Duration_[s]</v>
      </c>
      <c r="I27" t="str">
        <f t="shared" ref="I27" si="183">"TC04_"&amp;$A26&amp;"Surt_AOI_Attention_Ratio_[%]"</f>
        <v>TC04_57Surt_AOI_Attention_Ratio_[%]</v>
      </c>
      <c r="J27" t="str">
        <f t="shared" ref="J27" si="184">"TC04_"&amp;$A26&amp;"street_AOI_Attention_Ratio_[%]"</f>
        <v>TC04_57street_AOI_Attention_Ratio_[%]</v>
      </c>
      <c r="K27" t="str">
        <f t="shared" ref="K27" si="185">"TC04_"&amp;$A26&amp;"ic_AOI_Attention_Ratio_[%]"</f>
        <v>TC04_57ic_AOI_Attention_Ratio_[%]</v>
      </c>
      <c r="L27" t="str">
        <f t="shared" ref="L27" si="186">"TC04_"&amp;$A26&amp;"wheel_AOI_Attention_Ratio_[%]"</f>
        <v>TC04_57wheel_AOI_Attention_Ratio_[%]</v>
      </c>
      <c r="M27" t="str">
        <f t="shared" ref="M27" si="187">"TC07__Duration_[s]"</f>
        <v>TC07__Duration_[s]</v>
      </c>
      <c r="N27" t="str">
        <f t="shared" ref="N27" si="188">"TC07_"&amp;$A26&amp;"Surt_AOI_Attention_Ratio_[%]"</f>
        <v>TC07_57Surt_AOI_Attention_Ratio_[%]</v>
      </c>
      <c r="O27" t="str">
        <f t="shared" ref="O27" si="189">"TC07_"&amp;$A26&amp;"street_AOI_Attention_Ratio_[%]"</f>
        <v>TC07_57street_AOI_Attention_Ratio_[%]</v>
      </c>
      <c r="P27" t="str">
        <f t="shared" ref="P27" si="190">"TC07_"&amp;$A26&amp;"ic_AOI_Attention_Ratio_[%]"</f>
        <v>TC07_57ic_AOI_Attention_Ratio_[%]</v>
      </c>
      <c r="Q27" t="str">
        <f t="shared" ref="Q27" si="191">"TC07_"&amp;$A26&amp;"wheel_AOI_Attention_Ratio_[%]"</f>
        <v>TC07_57wheel_AOI_Attention_Ratio_[%]</v>
      </c>
      <c r="R27">
        <f t="shared" ref="R27:AF27" si="192">HLOOKUP(C27,$AG$1:$AKB$107,$B26,FALSE)</f>
        <v>71.837999999999994</v>
      </c>
      <c r="S27">
        <f t="shared" si="192"/>
        <v>0</v>
      </c>
      <c r="T27">
        <f t="shared" si="192"/>
        <v>81.087999999999994</v>
      </c>
      <c r="U27">
        <f t="shared" si="192"/>
        <v>15.98</v>
      </c>
      <c r="V27">
        <f t="shared" si="192"/>
        <v>0</v>
      </c>
      <c r="W27">
        <f t="shared" si="192"/>
        <v>75.248000000000005</v>
      </c>
      <c r="X27">
        <f t="shared" si="192"/>
        <v>0</v>
      </c>
      <c r="Y27">
        <f t="shared" si="192"/>
        <v>61.924999999999997</v>
      </c>
      <c r="Z27">
        <f t="shared" si="192"/>
        <v>34.042999999999999</v>
      </c>
      <c r="AA27">
        <f t="shared" si="192"/>
        <v>3.0750000000000002</v>
      </c>
      <c r="AB27">
        <f t="shared" si="192"/>
        <v>75.096999999999994</v>
      </c>
      <c r="AC27">
        <f t="shared" si="192"/>
        <v>74.073999999999998</v>
      </c>
      <c r="AD27">
        <f t="shared" si="192"/>
        <v>17.454999999999998</v>
      </c>
      <c r="AE27">
        <f t="shared" si="192"/>
        <v>3.5190000000000001</v>
      </c>
      <c r="AF27">
        <f t="shared" si="192"/>
        <v>0</v>
      </c>
      <c r="AG27">
        <v>71.837999999999994</v>
      </c>
      <c r="AH27">
        <v>71.837999999999994</v>
      </c>
      <c r="BY27">
        <v>81.087999999999994</v>
      </c>
      <c r="BZ27">
        <v>15.98</v>
      </c>
      <c r="GQ27">
        <v>75.248000000000005</v>
      </c>
      <c r="IF27">
        <v>3.0750000000000002</v>
      </c>
      <c r="IH27">
        <v>61.924999999999997</v>
      </c>
      <c r="II27">
        <v>34.042999999999999</v>
      </c>
      <c r="MZ27">
        <v>75.096999999999994</v>
      </c>
      <c r="OP27">
        <v>74.073999999999998</v>
      </c>
      <c r="OQ27">
        <v>17.454999999999998</v>
      </c>
      <c r="OR27">
        <v>3.5190000000000001</v>
      </c>
    </row>
    <row r="28" spans="1:416" x14ac:dyDescent="0.25">
      <c r="A28" s="1">
        <v>58</v>
      </c>
      <c r="B28">
        <v>29</v>
      </c>
    </row>
    <row r="29" spans="1:416" x14ac:dyDescent="0.25">
      <c r="A29" s="1" t="s">
        <v>1229</v>
      </c>
      <c r="C29" t="str">
        <f t="shared" ref="C29" si="193">"TC01__Duration_[s]"</f>
        <v>TC01__Duration_[s]</v>
      </c>
      <c r="D29" t="str">
        <f t="shared" ref="D29" si="194">"TC01_"&amp;$A28&amp;"surt_AOI_Attention_Ratio_[%]"</f>
        <v>TC01_58surt_AOI_Attention_Ratio_[%]</v>
      </c>
      <c r="E29" t="str">
        <f t="shared" ref="E29" si="195">"TC01_"&amp;$A28&amp;"street_AOI_Attention_Ratio_[%]"</f>
        <v>TC01_58street_AOI_Attention_Ratio_[%]</v>
      </c>
      <c r="F29" t="str">
        <f t="shared" ref="F29" si="196">"TC01_"&amp;$A28&amp;"ic_AOI_Attention_Ratio_[%]"</f>
        <v>TC01_58ic_AOI_Attention_Ratio_[%]</v>
      </c>
      <c r="G29" t="str">
        <f t="shared" ref="G29" si="197">"TC01_"&amp;$A28&amp;"wheel_AOI_Attention_Ratio_[%]"</f>
        <v>TC01_58wheel_AOI_Attention_Ratio_[%]</v>
      </c>
      <c r="H29" t="str">
        <f t="shared" ref="H29" si="198">"TC04__Duration_[s]"</f>
        <v>TC04__Duration_[s]</v>
      </c>
      <c r="I29" t="str">
        <f t="shared" ref="I29" si="199">"TC04_"&amp;$A28&amp;"Surt_AOI_Attention_Ratio_[%]"</f>
        <v>TC04_58Surt_AOI_Attention_Ratio_[%]</v>
      </c>
      <c r="J29" t="str">
        <f t="shared" ref="J29" si="200">"TC04_"&amp;$A28&amp;"street_AOI_Attention_Ratio_[%]"</f>
        <v>TC04_58street_AOI_Attention_Ratio_[%]</v>
      </c>
      <c r="K29" t="str">
        <f t="shared" ref="K29" si="201">"TC04_"&amp;$A28&amp;"ic_AOI_Attention_Ratio_[%]"</f>
        <v>TC04_58ic_AOI_Attention_Ratio_[%]</v>
      </c>
      <c r="L29" t="str">
        <f t="shared" ref="L29" si="202">"TC04_"&amp;$A28&amp;"wheel_AOI_Attention_Ratio_[%]"</f>
        <v>TC04_58wheel_AOI_Attention_Ratio_[%]</v>
      </c>
      <c r="M29" t="str">
        <f t="shared" ref="M29" si="203">"TC07__Duration_[s]"</f>
        <v>TC07__Duration_[s]</v>
      </c>
      <c r="N29" t="str">
        <f t="shared" ref="N29" si="204">"TC07_"&amp;$A28&amp;"Surt_AOI_Attention_Ratio_[%]"</f>
        <v>TC07_58Surt_AOI_Attention_Ratio_[%]</v>
      </c>
      <c r="O29" t="str">
        <f t="shared" ref="O29" si="205">"TC07_"&amp;$A28&amp;"street_AOI_Attention_Ratio_[%]"</f>
        <v>TC07_58street_AOI_Attention_Ratio_[%]</v>
      </c>
      <c r="P29" t="str">
        <f t="shared" ref="P29" si="206">"TC07_"&amp;$A28&amp;"ic_AOI_Attention_Ratio_[%]"</f>
        <v>TC07_58ic_AOI_Attention_Ratio_[%]</v>
      </c>
      <c r="Q29" t="str">
        <f t="shared" ref="Q29" si="207">"TC07_"&amp;$A28&amp;"wheel_AOI_Attention_Ratio_[%]"</f>
        <v>TC07_58wheel_AOI_Attention_Ratio_[%]</v>
      </c>
      <c r="R29">
        <f t="shared" ref="R29:AF29" si="208">HLOOKUP(C29,$AG$1:$AKB$107,$B28,FALSE)</f>
        <v>71.843999999999994</v>
      </c>
      <c r="S29">
        <f t="shared" si="208"/>
        <v>0</v>
      </c>
      <c r="T29">
        <f t="shared" si="208"/>
        <v>35.899000000000001</v>
      </c>
      <c r="U29">
        <f t="shared" si="208"/>
        <v>50.82</v>
      </c>
      <c r="V29">
        <f t="shared" si="208"/>
        <v>0</v>
      </c>
      <c r="W29">
        <f t="shared" si="208"/>
        <v>72.703999999999994</v>
      </c>
      <c r="X29">
        <f t="shared" si="208"/>
        <v>0</v>
      </c>
      <c r="Y29">
        <f t="shared" si="208"/>
        <v>42.991</v>
      </c>
      <c r="Z29">
        <f t="shared" si="208"/>
        <v>36.637999999999998</v>
      </c>
      <c r="AA29">
        <f t="shared" si="208"/>
        <v>2.5680000000000001</v>
      </c>
      <c r="AB29">
        <f t="shared" si="208"/>
        <v>74.2</v>
      </c>
      <c r="AC29">
        <f t="shared" si="208"/>
        <v>0</v>
      </c>
      <c r="AD29">
        <f t="shared" si="208"/>
        <v>24.943000000000001</v>
      </c>
      <c r="AE29">
        <f t="shared" si="208"/>
        <v>65.930000000000007</v>
      </c>
      <c r="AF29">
        <f t="shared" si="208"/>
        <v>0</v>
      </c>
      <c r="AG29">
        <v>71.843999999999994</v>
      </c>
      <c r="AH29">
        <v>71.843999999999994</v>
      </c>
      <c r="CB29">
        <v>50.82</v>
      </c>
      <c r="CC29">
        <v>35.899000000000001</v>
      </c>
      <c r="GQ29">
        <v>72.703999999999994</v>
      </c>
      <c r="IJ29">
        <v>2.5680000000000001</v>
      </c>
      <c r="IK29">
        <v>36.637999999999998</v>
      </c>
      <c r="IL29">
        <v>42.991</v>
      </c>
      <c r="MZ29">
        <v>74.2</v>
      </c>
      <c r="OT29">
        <v>65.930000000000007</v>
      </c>
      <c r="OU29">
        <v>24.943000000000001</v>
      </c>
    </row>
    <row r="30" spans="1:416" x14ac:dyDescent="0.25">
      <c r="A30" s="24" t="s">
        <v>1265</v>
      </c>
      <c r="B30">
        <v>31</v>
      </c>
    </row>
    <row r="31" spans="1:416" x14ac:dyDescent="0.25">
      <c r="A31" s="1" t="s">
        <v>1230</v>
      </c>
      <c r="C31" t="str">
        <f t="shared" ref="C31" si="209">"TC01__Duration_[s]"</f>
        <v>TC01__Duration_[s]</v>
      </c>
      <c r="D31" t="str">
        <f t="shared" ref="D31" si="210">"TC01_"&amp;$A30&amp;"surt_AOI_Attention_Ratio_[%]"</f>
        <v>TC01_05surt_AOI_Attention_Ratio_[%]</v>
      </c>
      <c r="E31" t="str">
        <f t="shared" ref="E31" si="211">"TC01_"&amp;$A30&amp;"street_AOI_Attention_Ratio_[%]"</f>
        <v>TC01_05street_AOI_Attention_Ratio_[%]</v>
      </c>
      <c r="F31" t="str">
        <f t="shared" ref="F31" si="212">"TC01_"&amp;$A30&amp;"ic_AOI_Attention_Ratio_[%]"</f>
        <v>TC01_05ic_AOI_Attention_Ratio_[%]</v>
      </c>
      <c r="G31" t="str">
        <f t="shared" ref="G31" si="213">"TC01_"&amp;$A30&amp;"wheel_AOI_Attention_Ratio_[%]"</f>
        <v>TC01_05wheel_AOI_Attention_Ratio_[%]</v>
      </c>
      <c r="H31" t="str">
        <f t="shared" ref="H31" si="214">"TC04__Duration_[s]"</f>
        <v>TC04__Duration_[s]</v>
      </c>
      <c r="I31" t="str">
        <f t="shared" ref="I31" si="215">"TC04_"&amp;$A30&amp;"Surt_AOI_Attention_Ratio_[%]"</f>
        <v>TC04_05Surt_AOI_Attention_Ratio_[%]</v>
      </c>
      <c r="J31" t="str">
        <f t="shared" ref="J31" si="216">"TC04_"&amp;$A30&amp;"street_AOI_Attention_Ratio_[%]"</f>
        <v>TC04_05street_AOI_Attention_Ratio_[%]</v>
      </c>
      <c r="K31" t="str">
        <f t="shared" ref="K31" si="217">"TC04_"&amp;$A30&amp;"ic_AOI_Attention_Ratio_[%]"</f>
        <v>TC04_05ic_AOI_Attention_Ratio_[%]</v>
      </c>
      <c r="L31" t="str">
        <f t="shared" ref="L31" si="218">"TC04_"&amp;$A30&amp;"wheel_AOI_Attention_Ratio_[%]"</f>
        <v>TC04_05wheel_AOI_Attention_Ratio_[%]</v>
      </c>
      <c r="M31" t="str">
        <f t="shared" ref="M31" si="219">"TC07__Duration_[s]"</f>
        <v>TC07__Duration_[s]</v>
      </c>
      <c r="N31" t="str">
        <f t="shared" ref="N31" si="220">"TC07_"&amp;$A30&amp;"Surt_AOI_Attention_Ratio_[%]"</f>
        <v>TC07_05Surt_AOI_Attention_Ratio_[%]</v>
      </c>
      <c r="O31" t="str">
        <f t="shared" ref="O31" si="221">"TC07_"&amp;$A30&amp;"street_AOI_Attention_Ratio_[%]"</f>
        <v>TC07_05street_AOI_Attention_Ratio_[%]</v>
      </c>
      <c r="P31" t="str">
        <f t="shared" ref="P31" si="222">"TC07_"&amp;$A30&amp;"ic_AOI_Attention_Ratio_[%]"</f>
        <v>TC07_05ic_AOI_Attention_Ratio_[%]</v>
      </c>
      <c r="Q31" t="str">
        <f t="shared" ref="Q31" si="223">"TC07_"&amp;$A30&amp;"wheel_AOI_Attention_Ratio_[%]"</f>
        <v>TC07_05wheel_AOI_Attention_Ratio_[%]</v>
      </c>
      <c r="R31">
        <f t="shared" ref="R31:AF31" si="224">HLOOKUP(C31,$AG$1:$AKB$107,$B30,FALSE)</f>
        <v>69.897000000000006</v>
      </c>
      <c r="S31">
        <f t="shared" si="224"/>
        <v>1.167</v>
      </c>
      <c r="T31">
        <f t="shared" si="224"/>
        <v>51.414000000000001</v>
      </c>
      <c r="U31">
        <f t="shared" si="224"/>
        <v>30.271999999999998</v>
      </c>
      <c r="V31">
        <f t="shared" si="224"/>
        <v>2.1219999999999999</v>
      </c>
      <c r="W31">
        <f t="shared" si="224"/>
        <v>75.23</v>
      </c>
      <c r="X31">
        <f t="shared" si="224"/>
        <v>86.977000000000004</v>
      </c>
      <c r="Y31">
        <f t="shared" si="224"/>
        <v>0.79600000000000004</v>
      </c>
      <c r="Z31">
        <f t="shared" si="224"/>
        <v>0.95199999999999996</v>
      </c>
      <c r="AA31">
        <f t="shared" si="224"/>
        <v>0</v>
      </c>
      <c r="AB31">
        <f t="shared" si="224"/>
        <v>75.167000000000002</v>
      </c>
      <c r="AC31">
        <f t="shared" si="224"/>
        <v>0</v>
      </c>
      <c r="AD31">
        <f t="shared" si="224"/>
        <v>76.341999999999999</v>
      </c>
      <c r="AE31">
        <f t="shared" si="224"/>
        <v>9.5129999999999999</v>
      </c>
      <c r="AF31">
        <f t="shared" si="224"/>
        <v>0</v>
      </c>
      <c r="AG31">
        <v>69.897000000000006</v>
      </c>
      <c r="AH31">
        <v>69.897000000000006</v>
      </c>
      <c r="CE31">
        <v>2.1219999999999999</v>
      </c>
      <c r="CF31">
        <v>30.271999999999998</v>
      </c>
      <c r="CG31">
        <v>1.167</v>
      </c>
      <c r="CH31">
        <v>51.414000000000001</v>
      </c>
      <c r="GQ31">
        <v>75.23</v>
      </c>
      <c r="IO31">
        <v>0.95199999999999996</v>
      </c>
      <c r="IP31">
        <v>86.977000000000004</v>
      </c>
      <c r="IQ31">
        <v>0.79600000000000004</v>
      </c>
      <c r="MZ31">
        <v>75.167000000000002</v>
      </c>
      <c r="OX31">
        <v>9.5129999999999999</v>
      </c>
      <c r="OZ31">
        <v>76.341999999999999</v>
      </c>
    </row>
    <row r="32" spans="1:416" x14ac:dyDescent="0.25">
      <c r="A32" s="24" t="s">
        <v>672</v>
      </c>
      <c r="B32">
        <v>33</v>
      </c>
    </row>
    <row r="33" spans="1:448" x14ac:dyDescent="0.25">
      <c r="A33" s="1" t="s">
        <v>1231</v>
      </c>
      <c r="C33" t="str">
        <f t="shared" ref="C33" si="225">"TC01__Duration_[s]"</f>
        <v>TC01__Duration_[s]</v>
      </c>
      <c r="D33" t="str">
        <f t="shared" ref="D33" si="226">"TC01_"&amp;$A32&amp;"surt_AOI_Attention_Ratio_[%]"</f>
        <v>TC01_06surt_AOI_Attention_Ratio_[%]</v>
      </c>
      <c r="E33" t="str">
        <f t="shared" ref="E33" si="227">"TC01_"&amp;$A32&amp;"street_AOI_Attention_Ratio_[%]"</f>
        <v>TC01_06street_AOI_Attention_Ratio_[%]</v>
      </c>
      <c r="F33" t="str">
        <f t="shared" ref="F33" si="228">"TC01_"&amp;$A32&amp;"ic_AOI_Attention_Ratio_[%]"</f>
        <v>TC01_06ic_AOI_Attention_Ratio_[%]</v>
      </c>
      <c r="G33" t="str">
        <f t="shared" ref="G33" si="229">"TC01_"&amp;$A32&amp;"wheel_AOI_Attention_Ratio_[%]"</f>
        <v>TC01_06wheel_AOI_Attention_Ratio_[%]</v>
      </c>
      <c r="H33" t="str">
        <f t="shared" ref="H33" si="230">"TC04__Duration_[s]"</f>
        <v>TC04__Duration_[s]</v>
      </c>
      <c r="I33" t="str">
        <f t="shared" ref="I33" si="231">"TC04_"&amp;$A32&amp;"Surt_AOI_Attention_Ratio_[%]"</f>
        <v>TC04_06Surt_AOI_Attention_Ratio_[%]</v>
      </c>
      <c r="J33" t="str">
        <f t="shared" ref="J33" si="232">"TC04_"&amp;$A32&amp;"street_AOI_Attention_Ratio_[%]"</f>
        <v>TC04_06street_AOI_Attention_Ratio_[%]</v>
      </c>
      <c r="K33" t="str">
        <f t="shared" ref="K33" si="233">"TC04_"&amp;$A32&amp;"ic_AOI_Attention_Ratio_[%]"</f>
        <v>TC04_06ic_AOI_Attention_Ratio_[%]</v>
      </c>
      <c r="L33" t="str">
        <f t="shared" ref="L33" si="234">"TC04_"&amp;$A32&amp;"wheel_AOI_Attention_Ratio_[%]"</f>
        <v>TC04_06wheel_AOI_Attention_Ratio_[%]</v>
      </c>
      <c r="M33" t="str">
        <f t="shared" ref="M33" si="235">"TC07__Duration_[s]"</f>
        <v>TC07__Duration_[s]</v>
      </c>
      <c r="N33" t="str">
        <f t="shared" ref="N33" si="236">"TC07_"&amp;$A32&amp;"Surt_AOI_Attention_Ratio_[%]"</f>
        <v>TC07_06Surt_AOI_Attention_Ratio_[%]</v>
      </c>
      <c r="O33" t="str">
        <f t="shared" ref="O33" si="237">"TC07_"&amp;$A32&amp;"street_AOI_Attention_Ratio_[%]"</f>
        <v>TC07_06street_AOI_Attention_Ratio_[%]</v>
      </c>
      <c r="P33" t="str">
        <f t="shared" ref="P33" si="238">"TC07_"&amp;$A32&amp;"ic_AOI_Attention_Ratio_[%]"</f>
        <v>TC07_06ic_AOI_Attention_Ratio_[%]</v>
      </c>
      <c r="Q33" t="str">
        <f t="shared" ref="Q33" si="239">"TC07_"&amp;$A32&amp;"wheel_AOI_Attention_Ratio_[%]"</f>
        <v>TC07_06wheel_AOI_Attention_Ratio_[%]</v>
      </c>
      <c r="R33">
        <f t="shared" ref="R33:AF33" si="240">HLOOKUP(C33,$AG$1:$AKB$107,$B32,FALSE)</f>
        <v>69.552999999999997</v>
      </c>
      <c r="S33">
        <f t="shared" si="240"/>
        <v>0</v>
      </c>
      <c r="T33">
        <f t="shared" si="240"/>
        <v>54.545000000000002</v>
      </c>
      <c r="U33">
        <f t="shared" si="240"/>
        <v>41.546999999999997</v>
      </c>
      <c r="V33">
        <f t="shared" si="240"/>
        <v>0</v>
      </c>
      <c r="W33">
        <f t="shared" si="240"/>
        <v>74.897000000000006</v>
      </c>
      <c r="X33">
        <f t="shared" si="240"/>
        <v>95.63</v>
      </c>
      <c r="Y33">
        <f t="shared" si="240"/>
        <v>2.7570000000000001</v>
      </c>
      <c r="Z33">
        <f t="shared" si="240"/>
        <v>0.46600000000000003</v>
      </c>
      <c r="AA33">
        <f t="shared" si="240"/>
        <v>0</v>
      </c>
      <c r="AB33">
        <f t="shared" si="240"/>
        <v>74.759</v>
      </c>
      <c r="AC33">
        <f t="shared" si="240"/>
        <v>0</v>
      </c>
      <c r="AD33">
        <f t="shared" si="240"/>
        <v>79.114000000000004</v>
      </c>
      <c r="AE33">
        <f t="shared" si="240"/>
        <v>18.109000000000002</v>
      </c>
      <c r="AF33">
        <f t="shared" si="240"/>
        <v>0</v>
      </c>
      <c r="AG33">
        <v>69.552999999999997</v>
      </c>
      <c r="AH33">
        <v>69.552999999999997</v>
      </c>
      <c r="CJ33">
        <v>41.546999999999997</v>
      </c>
      <c r="CK33">
        <v>54.545000000000002</v>
      </c>
      <c r="GQ33">
        <v>74.897000000000006</v>
      </c>
      <c r="IS33">
        <v>0.46600000000000003</v>
      </c>
      <c r="IT33">
        <v>2.7570000000000001</v>
      </c>
      <c r="IU33">
        <v>95.63</v>
      </c>
      <c r="MZ33">
        <v>74.759</v>
      </c>
      <c r="PB33">
        <v>18.109000000000002</v>
      </c>
      <c r="PC33">
        <v>79.114000000000004</v>
      </c>
    </row>
    <row r="34" spans="1:448" x14ac:dyDescent="0.25">
      <c r="A34" s="24" t="s">
        <v>1264</v>
      </c>
      <c r="B34">
        <v>35</v>
      </c>
    </row>
    <row r="35" spans="1:448" x14ac:dyDescent="0.25">
      <c r="A35" s="1" t="s">
        <v>1232</v>
      </c>
      <c r="C35" t="str">
        <f t="shared" ref="C35" si="241">"TC01__Duration_[s]"</f>
        <v>TC01__Duration_[s]</v>
      </c>
      <c r="D35" t="str">
        <f t="shared" ref="D35" si="242">"TC01_"&amp;$A34&amp;"surt_AOI_Attention_Ratio_[%]"</f>
        <v>TC01_07surt_AOI_Attention_Ratio_[%]</v>
      </c>
      <c r="E35" t="str">
        <f t="shared" ref="E35" si="243">"TC01_"&amp;$A34&amp;"street_AOI_Attention_Ratio_[%]"</f>
        <v>TC01_07street_AOI_Attention_Ratio_[%]</v>
      </c>
      <c r="F35" t="str">
        <f t="shared" ref="F35" si="244">"TC01_"&amp;$A34&amp;"ic_AOI_Attention_Ratio_[%]"</f>
        <v>TC01_07ic_AOI_Attention_Ratio_[%]</v>
      </c>
      <c r="G35" t="str">
        <f t="shared" ref="G35" si="245">"TC01_"&amp;$A34&amp;"wheel_AOI_Attention_Ratio_[%]"</f>
        <v>TC01_07wheel_AOI_Attention_Ratio_[%]</v>
      </c>
      <c r="H35" t="str">
        <f t="shared" ref="H35" si="246">"TC04__Duration_[s]"</f>
        <v>TC04__Duration_[s]</v>
      </c>
      <c r="I35" t="str">
        <f t="shared" ref="I35" si="247">"TC04_"&amp;$A34&amp;"Surt_AOI_Attention_Ratio_[%]"</f>
        <v>TC04_07Surt_AOI_Attention_Ratio_[%]</v>
      </c>
      <c r="J35" t="str">
        <f t="shared" ref="J35" si="248">"TC04_"&amp;$A34&amp;"street_AOI_Attention_Ratio_[%]"</f>
        <v>TC04_07street_AOI_Attention_Ratio_[%]</v>
      </c>
      <c r="K35" t="str">
        <f t="shared" ref="K35" si="249">"TC04_"&amp;$A34&amp;"ic_AOI_Attention_Ratio_[%]"</f>
        <v>TC04_07ic_AOI_Attention_Ratio_[%]</v>
      </c>
      <c r="L35" t="str">
        <f t="shared" ref="L35" si="250">"TC04_"&amp;$A34&amp;"wheel_AOI_Attention_Ratio_[%]"</f>
        <v>TC04_07wheel_AOI_Attention_Ratio_[%]</v>
      </c>
      <c r="M35" t="str">
        <f t="shared" ref="M35" si="251">"TC07__Duration_[s]"</f>
        <v>TC07__Duration_[s]</v>
      </c>
      <c r="N35" t="str">
        <f t="shared" ref="N35" si="252">"TC07_"&amp;$A34&amp;"Surt_AOI_Attention_Ratio_[%]"</f>
        <v>TC07_07Surt_AOI_Attention_Ratio_[%]</v>
      </c>
      <c r="O35" t="str">
        <f t="shared" ref="O35" si="253">"TC07_"&amp;$A34&amp;"street_AOI_Attention_Ratio_[%]"</f>
        <v>TC07_07street_AOI_Attention_Ratio_[%]</v>
      </c>
      <c r="P35" t="str">
        <f t="shared" ref="P35" si="254">"TC07_"&amp;$A34&amp;"ic_AOI_Attention_Ratio_[%]"</f>
        <v>TC07_07ic_AOI_Attention_Ratio_[%]</v>
      </c>
      <c r="Q35" t="str">
        <f t="shared" ref="Q35" si="255">"TC07_"&amp;$A34&amp;"wheel_AOI_Attention_Ratio_[%]"</f>
        <v>TC07_07wheel_AOI_Attention_Ratio_[%]</v>
      </c>
      <c r="R35">
        <f t="shared" ref="R35:AF35" si="256">HLOOKUP(C35,$AG$1:$AKB$107,$B34,FALSE)</f>
        <v>73.498999999999995</v>
      </c>
      <c r="S35">
        <f t="shared" si="256"/>
        <v>0</v>
      </c>
      <c r="T35">
        <f t="shared" si="256"/>
        <v>8.5519999999999996</v>
      </c>
      <c r="U35">
        <f t="shared" si="256"/>
        <v>53.911000000000001</v>
      </c>
      <c r="V35">
        <f t="shared" si="256"/>
        <v>0</v>
      </c>
      <c r="W35">
        <f t="shared" si="256"/>
        <v>76.927999999999997</v>
      </c>
      <c r="X35">
        <f t="shared" si="256"/>
        <v>48.863999999999997</v>
      </c>
      <c r="Y35">
        <f t="shared" si="256"/>
        <v>10.536</v>
      </c>
      <c r="Z35">
        <f t="shared" si="256"/>
        <v>9.93</v>
      </c>
      <c r="AA35">
        <f t="shared" si="256"/>
        <v>0</v>
      </c>
      <c r="AB35">
        <f t="shared" si="256"/>
        <v>74.959999999999994</v>
      </c>
      <c r="AC35">
        <f t="shared" si="256"/>
        <v>0</v>
      </c>
      <c r="AD35">
        <f t="shared" si="256"/>
        <v>55.404000000000003</v>
      </c>
      <c r="AE35">
        <f t="shared" si="256"/>
        <v>20.53</v>
      </c>
      <c r="AF35">
        <f t="shared" si="256"/>
        <v>0</v>
      </c>
      <c r="AG35">
        <v>73.498999999999995</v>
      </c>
      <c r="AH35">
        <v>73.498999999999995</v>
      </c>
      <c r="CN35">
        <v>53.911000000000001</v>
      </c>
      <c r="CO35">
        <v>8.5519999999999996</v>
      </c>
      <c r="GQ35">
        <v>76.927999999999997</v>
      </c>
      <c r="IW35">
        <v>9.93</v>
      </c>
      <c r="IX35">
        <v>10.536</v>
      </c>
      <c r="IY35">
        <v>48.863999999999997</v>
      </c>
      <c r="MZ35">
        <v>74.959999999999994</v>
      </c>
      <c r="PF35">
        <v>20.53</v>
      </c>
      <c r="PG35">
        <v>55.404000000000003</v>
      </c>
    </row>
    <row r="36" spans="1:448" x14ac:dyDescent="0.25">
      <c r="A36" s="24" t="s">
        <v>1263</v>
      </c>
      <c r="B36">
        <v>37</v>
      </c>
    </row>
    <row r="37" spans="1:448" x14ac:dyDescent="0.25">
      <c r="A37" s="1" t="s">
        <v>1233</v>
      </c>
      <c r="C37" t="str">
        <f t="shared" ref="C37" si="257">"TC01__Duration_[s]"</f>
        <v>TC01__Duration_[s]</v>
      </c>
      <c r="D37" t="str">
        <f t="shared" ref="D37" si="258">"TC01_"&amp;$A36&amp;"surt_AOI_Attention_Ratio_[%]"</f>
        <v>TC01_08surt_AOI_Attention_Ratio_[%]</v>
      </c>
      <c r="E37" t="str">
        <f t="shared" ref="E37" si="259">"TC01_"&amp;$A36&amp;"street_AOI_Attention_Ratio_[%]"</f>
        <v>TC01_08street_AOI_Attention_Ratio_[%]</v>
      </c>
      <c r="F37" t="str">
        <f t="shared" ref="F37" si="260">"TC01_"&amp;$A36&amp;"ic_AOI_Attention_Ratio_[%]"</f>
        <v>TC01_08ic_AOI_Attention_Ratio_[%]</v>
      </c>
      <c r="G37" t="str">
        <f t="shared" ref="G37" si="261">"TC01_"&amp;$A36&amp;"wheel_AOI_Attention_Ratio_[%]"</f>
        <v>TC01_08wheel_AOI_Attention_Ratio_[%]</v>
      </c>
      <c r="H37" t="str">
        <f t="shared" ref="H37" si="262">"TC04__Duration_[s]"</f>
        <v>TC04__Duration_[s]</v>
      </c>
      <c r="I37" t="str">
        <f t="shared" ref="I37" si="263">"TC04_"&amp;$A36&amp;"Surt_AOI_Attention_Ratio_[%]"</f>
        <v>TC04_08Surt_AOI_Attention_Ratio_[%]</v>
      </c>
      <c r="J37" t="str">
        <f t="shared" ref="J37" si="264">"TC04_"&amp;$A36&amp;"street_AOI_Attention_Ratio_[%]"</f>
        <v>TC04_08street_AOI_Attention_Ratio_[%]</v>
      </c>
      <c r="K37" t="str">
        <f t="shared" ref="K37" si="265">"TC04_"&amp;$A36&amp;"ic_AOI_Attention_Ratio_[%]"</f>
        <v>TC04_08ic_AOI_Attention_Ratio_[%]</v>
      </c>
      <c r="L37" t="str">
        <f t="shared" ref="L37" si="266">"TC04_"&amp;$A36&amp;"wheel_AOI_Attention_Ratio_[%]"</f>
        <v>TC04_08wheel_AOI_Attention_Ratio_[%]</v>
      </c>
      <c r="M37" t="str">
        <f t="shared" ref="M37" si="267">"TC07__Duration_[s]"</f>
        <v>TC07__Duration_[s]</v>
      </c>
      <c r="N37" t="str">
        <f t="shared" ref="N37" si="268">"TC07_"&amp;$A36&amp;"Surt_AOI_Attention_Ratio_[%]"</f>
        <v>TC07_08Surt_AOI_Attention_Ratio_[%]</v>
      </c>
      <c r="O37" t="str">
        <f t="shared" ref="O37" si="269">"TC07_"&amp;$A36&amp;"street_AOI_Attention_Ratio_[%]"</f>
        <v>TC07_08street_AOI_Attention_Ratio_[%]</v>
      </c>
      <c r="P37" t="str">
        <f t="shared" ref="P37" si="270">"TC07_"&amp;$A36&amp;"ic_AOI_Attention_Ratio_[%]"</f>
        <v>TC07_08ic_AOI_Attention_Ratio_[%]</v>
      </c>
      <c r="Q37" t="str">
        <f t="shared" ref="Q37" si="271">"TC07_"&amp;$A36&amp;"wheel_AOI_Attention_Ratio_[%]"</f>
        <v>TC07_08wheel_AOI_Attention_Ratio_[%]</v>
      </c>
      <c r="R37">
        <f t="shared" ref="R37:AF37" si="272">HLOOKUP(C37,$AG$1:$AKB$107,$B36,FALSE)</f>
        <v>68.92</v>
      </c>
      <c r="S37">
        <f t="shared" si="272"/>
        <v>0</v>
      </c>
      <c r="T37">
        <f t="shared" si="272"/>
        <v>75.015000000000001</v>
      </c>
      <c r="U37">
        <f t="shared" si="272"/>
        <v>2.8690000000000002</v>
      </c>
      <c r="V37">
        <f t="shared" si="272"/>
        <v>0.77200000000000002</v>
      </c>
      <c r="W37">
        <f t="shared" si="272"/>
        <v>67.701999999999998</v>
      </c>
      <c r="X37">
        <f t="shared" si="272"/>
        <v>6.1369999999999996</v>
      </c>
      <c r="Y37">
        <f t="shared" si="272"/>
        <v>63.5</v>
      </c>
      <c r="Z37">
        <f t="shared" si="272"/>
        <v>11.852</v>
      </c>
      <c r="AA37">
        <f t="shared" si="272"/>
        <v>0</v>
      </c>
      <c r="AB37">
        <f t="shared" si="272"/>
        <v>69.546000000000006</v>
      </c>
      <c r="AC37">
        <f t="shared" si="272"/>
        <v>1.8620000000000001</v>
      </c>
      <c r="AD37">
        <f t="shared" si="272"/>
        <v>75.566000000000003</v>
      </c>
      <c r="AE37">
        <f t="shared" si="272"/>
        <v>4.8280000000000003</v>
      </c>
      <c r="AF37">
        <f t="shared" si="272"/>
        <v>0</v>
      </c>
      <c r="AG37">
        <v>68.92</v>
      </c>
      <c r="AH37">
        <v>68.92</v>
      </c>
      <c r="CQ37">
        <v>0.77200000000000002</v>
      </c>
      <c r="CR37">
        <v>2.8690000000000002</v>
      </c>
      <c r="CS37">
        <v>75.015000000000001</v>
      </c>
      <c r="GQ37">
        <v>67.701999999999998</v>
      </c>
      <c r="JA37">
        <v>11.852</v>
      </c>
      <c r="JB37">
        <v>63.5</v>
      </c>
      <c r="JC37">
        <v>6.1369999999999996</v>
      </c>
      <c r="MZ37">
        <v>69.546000000000006</v>
      </c>
      <c r="PJ37">
        <v>4.8280000000000003</v>
      </c>
      <c r="PK37">
        <v>75.566000000000003</v>
      </c>
      <c r="PL37">
        <v>1.8620000000000001</v>
      </c>
    </row>
    <row r="38" spans="1:448" x14ac:dyDescent="0.25">
      <c r="A38" s="24" t="s">
        <v>1262</v>
      </c>
      <c r="B38">
        <v>39</v>
      </c>
    </row>
    <row r="39" spans="1:448" x14ac:dyDescent="0.25">
      <c r="A39" s="1" t="s">
        <v>1234</v>
      </c>
      <c r="C39" t="str">
        <f t="shared" ref="C39" si="273">"TC01__Duration_[s]"</f>
        <v>TC01__Duration_[s]</v>
      </c>
      <c r="D39" t="str">
        <f t="shared" ref="D39" si="274">"TC01_"&amp;$A38&amp;"surt_AOI_Attention_Ratio_[%]"</f>
        <v>TC01_09surt_AOI_Attention_Ratio_[%]</v>
      </c>
      <c r="E39" t="str">
        <f t="shared" ref="E39" si="275">"TC01_"&amp;$A38&amp;"street_AOI_Attention_Ratio_[%]"</f>
        <v>TC01_09street_AOI_Attention_Ratio_[%]</v>
      </c>
      <c r="F39" t="str">
        <f t="shared" ref="F39" si="276">"TC01_"&amp;$A38&amp;"ic_AOI_Attention_Ratio_[%]"</f>
        <v>TC01_09ic_AOI_Attention_Ratio_[%]</v>
      </c>
      <c r="G39" t="str">
        <f t="shared" ref="G39" si="277">"TC01_"&amp;$A38&amp;"wheel_AOI_Attention_Ratio_[%]"</f>
        <v>TC01_09wheel_AOI_Attention_Ratio_[%]</v>
      </c>
      <c r="H39" t="str">
        <f t="shared" ref="H39" si="278">"TC04__Duration_[s]"</f>
        <v>TC04__Duration_[s]</v>
      </c>
      <c r="I39" t="str">
        <f t="shared" ref="I39" si="279">"TC04_"&amp;$A38&amp;"Surt_AOI_Attention_Ratio_[%]"</f>
        <v>TC04_09Surt_AOI_Attention_Ratio_[%]</v>
      </c>
      <c r="J39" t="str">
        <f t="shared" ref="J39" si="280">"TC04_"&amp;$A38&amp;"street_AOI_Attention_Ratio_[%]"</f>
        <v>TC04_09street_AOI_Attention_Ratio_[%]</v>
      </c>
      <c r="K39" t="str">
        <f t="shared" ref="K39" si="281">"TC04_"&amp;$A38&amp;"ic_AOI_Attention_Ratio_[%]"</f>
        <v>TC04_09ic_AOI_Attention_Ratio_[%]</v>
      </c>
      <c r="L39" t="str">
        <f t="shared" ref="L39" si="282">"TC04_"&amp;$A38&amp;"wheel_AOI_Attention_Ratio_[%]"</f>
        <v>TC04_09wheel_AOI_Attention_Ratio_[%]</v>
      </c>
      <c r="M39" t="str">
        <f t="shared" ref="M39" si="283">"TC07__Duration_[s]"</f>
        <v>TC07__Duration_[s]</v>
      </c>
      <c r="N39" t="str">
        <f t="shared" ref="N39" si="284">"TC07_"&amp;$A38&amp;"Surt_AOI_Attention_Ratio_[%]"</f>
        <v>TC07_09Surt_AOI_Attention_Ratio_[%]</v>
      </c>
      <c r="O39" t="str">
        <f t="shared" ref="O39" si="285">"TC07_"&amp;$A38&amp;"street_AOI_Attention_Ratio_[%]"</f>
        <v>TC07_09street_AOI_Attention_Ratio_[%]</v>
      </c>
      <c r="P39" t="str">
        <f t="shared" ref="P39" si="286">"TC07_"&amp;$A38&amp;"ic_AOI_Attention_Ratio_[%]"</f>
        <v>TC07_09ic_AOI_Attention_Ratio_[%]</v>
      </c>
      <c r="Q39" t="str">
        <f t="shared" ref="Q39" si="287">"TC07_"&amp;$A38&amp;"wheel_AOI_Attention_Ratio_[%]"</f>
        <v>TC07_09wheel_AOI_Attention_Ratio_[%]</v>
      </c>
      <c r="R39">
        <f t="shared" ref="R39:AF39" si="288">HLOOKUP(C39,$AG$1:$AKB$107,$B38,FALSE)</f>
        <v>70.870999999999995</v>
      </c>
      <c r="S39">
        <f t="shared" si="288"/>
        <v>2.3E-2</v>
      </c>
      <c r="T39">
        <f t="shared" si="288"/>
        <v>72.394999999999996</v>
      </c>
      <c r="U39">
        <f t="shared" si="288"/>
        <v>24.135000000000002</v>
      </c>
      <c r="V39">
        <f t="shared" si="288"/>
        <v>0</v>
      </c>
      <c r="W39">
        <f t="shared" si="288"/>
        <v>75.048000000000002</v>
      </c>
      <c r="X39">
        <f t="shared" si="288"/>
        <v>71.614999999999995</v>
      </c>
      <c r="Y39">
        <f t="shared" si="288"/>
        <v>16.704000000000001</v>
      </c>
      <c r="Z39">
        <f t="shared" si="288"/>
        <v>8.6460000000000008</v>
      </c>
      <c r="AA39">
        <f t="shared" si="288"/>
        <v>0</v>
      </c>
      <c r="AB39">
        <f t="shared" si="288"/>
        <v>74.668999999999997</v>
      </c>
      <c r="AC39">
        <f t="shared" si="288"/>
        <v>1.6459999999999999</v>
      </c>
      <c r="AD39">
        <f t="shared" si="288"/>
        <v>66.924999999999997</v>
      </c>
      <c r="AE39">
        <f t="shared" si="288"/>
        <v>23.548999999999999</v>
      </c>
      <c r="AF39">
        <f t="shared" si="288"/>
        <v>0.30399999999999999</v>
      </c>
      <c r="AG39">
        <v>70.870999999999995</v>
      </c>
      <c r="AH39">
        <v>70.870999999999995</v>
      </c>
      <c r="CV39">
        <v>24.135000000000002</v>
      </c>
      <c r="CW39">
        <v>72.394999999999996</v>
      </c>
      <c r="CX39">
        <v>2.3E-2</v>
      </c>
      <c r="GQ39">
        <v>75.048000000000002</v>
      </c>
      <c r="JE39">
        <v>8.6460000000000008</v>
      </c>
      <c r="JF39">
        <v>16.704000000000001</v>
      </c>
      <c r="JG39">
        <v>71.614999999999995</v>
      </c>
      <c r="MZ39">
        <v>74.668999999999997</v>
      </c>
      <c r="PM39">
        <v>0.30399999999999999</v>
      </c>
      <c r="PN39">
        <v>23.548999999999999</v>
      </c>
      <c r="PO39">
        <v>66.924999999999997</v>
      </c>
      <c r="PP39">
        <v>1.6459999999999999</v>
      </c>
    </row>
    <row r="40" spans="1:448" x14ac:dyDescent="0.25">
      <c r="A40" s="1">
        <v>10</v>
      </c>
      <c r="B40">
        <v>41</v>
      </c>
    </row>
    <row r="41" spans="1:448" x14ac:dyDescent="0.25">
      <c r="A41" s="1" t="s">
        <v>1235</v>
      </c>
      <c r="C41" t="str">
        <f t="shared" ref="C41" si="289">"TC01__Duration_[s]"</f>
        <v>TC01__Duration_[s]</v>
      </c>
      <c r="D41" t="str">
        <f t="shared" ref="D41" si="290">"TC01_"&amp;$A40&amp;"surt_AOI_Attention_Ratio_[%]"</f>
        <v>TC01_10surt_AOI_Attention_Ratio_[%]</v>
      </c>
      <c r="E41" t="str">
        <f t="shared" ref="E41" si="291">"TC01_"&amp;$A40&amp;"street_AOI_Attention_Ratio_[%]"</f>
        <v>TC01_10street_AOI_Attention_Ratio_[%]</v>
      </c>
      <c r="F41" t="str">
        <f t="shared" ref="F41" si="292">"TC01_"&amp;$A40&amp;"ic_AOI_Attention_Ratio_[%]"</f>
        <v>TC01_10ic_AOI_Attention_Ratio_[%]</v>
      </c>
      <c r="G41" t="str">
        <f t="shared" ref="G41" si="293">"TC01_"&amp;$A40&amp;"wheel_AOI_Attention_Ratio_[%]"</f>
        <v>TC01_10wheel_AOI_Attention_Ratio_[%]</v>
      </c>
      <c r="H41" t="str">
        <f t="shared" ref="H41" si="294">"TC04__Duration_[s]"</f>
        <v>TC04__Duration_[s]</v>
      </c>
      <c r="I41" t="str">
        <f t="shared" ref="I41" si="295">"TC04_"&amp;$A40&amp;"Surt_AOI_Attention_Ratio_[%]"</f>
        <v>TC04_10Surt_AOI_Attention_Ratio_[%]</v>
      </c>
      <c r="J41" t="str">
        <f t="shared" ref="J41" si="296">"TC04_"&amp;$A40&amp;"street_AOI_Attention_Ratio_[%]"</f>
        <v>TC04_10street_AOI_Attention_Ratio_[%]</v>
      </c>
      <c r="K41" t="str">
        <f t="shared" ref="K41" si="297">"TC04_"&amp;$A40&amp;"ic_AOI_Attention_Ratio_[%]"</f>
        <v>TC04_10ic_AOI_Attention_Ratio_[%]</v>
      </c>
      <c r="L41" t="str">
        <f t="shared" ref="L41" si="298">"TC04_"&amp;$A40&amp;"wheel_AOI_Attention_Ratio_[%]"</f>
        <v>TC04_10wheel_AOI_Attention_Ratio_[%]</v>
      </c>
      <c r="M41" t="str">
        <f t="shared" ref="M41" si="299">"TC07__Duration_[s]"</f>
        <v>TC07__Duration_[s]</v>
      </c>
      <c r="N41" t="str">
        <f t="shared" ref="N41" si="300">"TC07_"&amp;$A40&amp;"Surt_AOI_Attention_Ratio_[%]"</f>
        <v>TC07_10Surt_AOI_Attention_Ratio_[%]</v>
      </c>
      <c r="O41" t="str">
        <f t="shared" ref="O41" si="301">"TC07_"&amp;$A40&amp;"street_AOI_Attention_Ratio_[%]"</f>
        <v>TC07_10street_AOI_Attention_Ratio_[%]</v>
      </c>
      <c r="P41" t="str">
        <f t="shared" ref="P41" si="302">"TC07_"&amp;$A40&amp;"ic_AOI_Attention_Ratio_[%]"</f>
        <v>TC07_10ic_AOI_Attention_Ratio_[%]</v>
      </c>
      <c r="Q41" t="str">
        <f t="shared" ref="Q41" si="303">"TC07_"&amp;$A40&amp;"wheel_AOI_Attention_Ratio_[%]"</f>
        <v>TC07_10wheel_AOI_Attention_Ratio_[%]</v>
      </c>
      <c r="R41">
        <f t="shared" ref="R41:AF41" si="304">HLOOKUP(C41,$AG$1:$AKB$107,$B40,FALSE)</f>
        <v>73.941000000000003</v>
      </c>
      <c r="S41">
        <f t="shared" si="304"/>
        <v>0</v>
      </c>
      <c r="T41">
        <f t="shared" si="304"/>
        <v>65.442999999999998</v>
      </c>
      <c r="U41">
        <f t="shared" si="304"/>
        <v>27.672999999999998</v>
      </c>
      <c r="V41">
        <f t="shared" si="304"/>
        <v>0</v>
      </c>
      <c r="W41">
        <f t="shared" si="304"/>
        <v>75.418999999999997</v>
      </c>
      <c r="X41">
        <f t="shared" si="304"/>
        <v>0</v>
      </c>
      <c r="Y41">
        <f t="shared" si="304"/>
        <v>14.923</v>
      </c>
      <c r="Z41">
        <f t="shared" si="304"/>
        <v>28.709</v>
      </c>
      <c r="AA41">
        <f t="shared" si="304"/>
        <v>0</v>
      </c>
      <c r="AB41">
        <f t="shared" si="304"/>
        <v>74.367000000000004</v>
      </c>
      <c r="AC41">
        <f t="shared" si="304"/>
        <v>0</v>
      </c>
      <c r="AD41">
        <f t="shared" si="304"/>
        <v>33.383000000000003</v>
      </c>
      <c r="AE41">
        <f t="shared" si="304"/>
        <v>45.335999999999999</v>
      </c>
      <c r="AF41">
        <f t="shared" si="304"/>
        <v>0</v>
      </c>
      <c r="AG41">
        <v>73.941000000000003</v>
      </c>
      <c r="AH41">
        <v>73.941000000000003</v>
      </c>
      <c r="CZ41">
        <v>27.672999999999998</v>
      </c>
      <c r="DA41">
        <v>65.442999999999998</v>
      </c>
      <c r="GQ41">
        <v>75.418999999999997</v>
      </c>
      <c r="JI41">
        <v>28.709</v>
      </c>
      <c r="JJ41">
        <v>14.923</v>
      </c>
      <c r="MZ41">
        <v>74.367000000000004</v>
      </c>
      <c r="PR41">
        <v>45.335999999999999</v>
      </c>
      <c r="PS41">
        <v>33.383000000000003</v>
      </c>
    </row>
    <row r="42" spans="1:448" x14ac:dyDescent="0.25">
      <c r="A42" s="1">
        <v>11</v>
      </c>
      <c r="B42">
        <v>43</v>
      </c>
    </row>
    <row r="43" spans="1:448" x14ac:dyDescent="0.25">
      <c r="A43" s="1" t="s">
        <v>1236</v>
      </c>
      <c r="C43" t="str">
        <f t="shared" ref="C43" si="305">"TC01__Duration_[s]"</f>
        <v>TC01__Duration_[s]</v>
      </c>
      <c r="D43" t="str">
        <f t="shared" ref="D43" si="306">"TC01_"&amp;$A42&amp;"surt_AOI_Attention_Ratio_[%]"</f>
        <v>TC01_11surt_AOI_Attention_Ratio_[%]</v>
      </c>
      <c r="E43" t="str">
        <f t="shared" ref="E43" si="307">"TC01_"&amp;$A42&amp;"street_AOI_Attention_Ratio_[%]"</f>
        <v>TC01_11street_AOI_Attention_Ratio_[%]</v>
      </c>
      <c r="F43" t="str">
        <f t="shared" ref="F43" si="308">"TC01_"&amp;$A42&amp;"ic_AOI_Attention_Ratio_[%]"</f>
        <v>TC01_11ic_AOI_Attention_Ratio_[%]</v>
      </c>
      <c r="G43" t="str">
        <f t="shared" ref="G43" si="309">"TC01_"&amp;$A42&amp;"wheel_AOI_Attention_Ratio_[%]"</f>
        <v>TC01_11wheel_AOI_Attention_Ratio_[%]</v>
      </c>
      <c r="H43" t="str">
        <f t="shared" ref="H43" si="310">"TC04__Duration_[s]"</f>
        <v>TC04__Duration_[s]</v>
      </c>
      <c r="I43" t="str">
        <f t="shared" ref="I43" si="311">"TC04_"&amp;$A42&amp;"Surt_AOI_Attention_Ratio_[%]"</f>
        <v>TC04_11Surt_AOI_Attention_Ratio_[%]</v>
      </c>
      <c r="J43" t="str">
        <f t="shared" ref="J43" si="312">"TC04_"&amp;$A42&amp;"street_AOI_Attention_Ratio_[%]"</f>
        <v>TC04_11street_AOI_Attention_Ratio_[%]</v>
      </c>
      <c r="K43" t="str">
        <f t="shared" ref="K43" si="313">"TC04_"&amp;$A42&amp;"ic_AOI_Attention_Ratio_[%]"</f>
        <v>TC04_11ic_AOI_Attention_Ratio_[%]</v>
      </c>
      <c r="L43" t="str">
        <f t="shared" ref="L43" si="314">"TC04_"&amp;$A42&amp;"wheel_AOI_Attention_Ratio_[%]"</f>
        <v>TC04_11wheel_AOI_Attention_Ratio_[%]</v>
      </c>
      <c r="M43" t="str">
        <f t="shared" ref="M43" si="315">"TC07__Duration_[s]"</f>
        <v>TC07__Duration_[s]</v>
      </c>
      <c r="N43" t="str">
        <f t="shared" ref="N43" si="316">"TC07_"&amp;$A42&amp;"Surt_AOI_Attention_Ratio_[%]"</f>
        <v>TC07_11Surt_AOI_Attention_Ratio_[%]</v>
      </c>
      <c r="O43" t="str">
        <f t="shared" ref="O43" si="317">"TC07_"&amp;$A42&amp;"street_AOI_Attention_Ratio_[%]"</f>
        <v>TC07_11street_AOI_Attention_Ratio_[%]</v>
      </c>
      <c r="P43" t="str">
        <f t="shared" ref="P43" si="318">"TC07_"&amp;$A42&amp;"ic_AOI_Attention_Ratio_[%]"</f>
        <v>TC07_11ic_AOI_Attention_Ratio_[%]</v>
      </c>
      <c r="Q43" t="str">
        <f t="shared" ref="Q43" si="319">"TC07_"&amp;$A42&amp;"wheel_AOI_Attention_Ratio_[%]"</f>
        <v>TC07_11wheel_AOI_Attention_Ratio_[%]</v>
      </c>
      <c r="R43">
        <f t="shared" ref="R43:AF43" si="320">HLOOKUP(C43,$AG$1:$AKB$107,$B42,FALSE)</f>
        <v>72.194000000000003</v>
      </c>
      <c r="S43">
        <f t="shared" si="320"/>
        <v>0</v>
      </c>
      <c r="T43">
        <f t="shared" si="320"/>
        <v>68.826999999999998</v>
      </c>
      <c r="U43">
        <f t="shared" si="320"/>
        <v>23.32</v>
      </c>
      <c r="V43">
        <f t="shared" si="320"/>
        <v>0</v>
      </c>
      <c r="W43">
        <f t="shared" si="320"/>
        <v>74.760000000000005</v>
      </c>
      <c r="X43">
        <f t="shared" si="320"/>
        <v>84.984999999999999</v>
      </c>
      <c r="Y43">
        <f t="shared" si="320"/>
        <v>0.76500000000000001</v>
      </c>
      <c r="Z43">
        <f t="shared" si="320"/>
        <v>0</v>
      </c>
      <c r="AA43">
        <f t="shared" si="320"/>
        <v>0</v>
      </c>
      <c r="AB43">
        <f t="shared" si="320"/>
        <v>75.447000000000003</v>
      </c>
      <c r="AC43">
        <f t="shared" si="320"/>
        <v>0</v>
      </c>
      <c r="AD43">
        <f t="shared" si="320"/>
        <v>60.357999999999997</v>
      </c>
      <c r="AE43">
        <f t="shared" si="320"/>
        <v>12.358000000000001</v>
      </c>
      <c r="AF43">
        <f t="shared" si="320"/>
        <v>0</v>
      </c>
      <c r="AG43">
        <v>72.194000000000003</v>
      </c>
      <c r="AH43">
        <v>72.194000000000003</v>
      </c>
      <c r="DD43">
        <v>23.32</v>
      </c>
      <c r="DE43">
        <v>68.826999999999998</v>
      </c>
      <c r="GQ43">
        <v>74.760000000000005</v>
      </c>
      <c r="JN43">
        <v>0.76500000000000001</v>
      </c>
      <c r="JO43">
        <v>84.984999999999999</v>
      </c>
      <c r="MZ43">
        <v>75.447000000000003</v>
      </c>
      <c r="PV43">
        <v>12.358000000000001</v>
      </c>
      <c r="PW43">
        <v>60.357999999999997</v>
      </c>
    </row>
    <row r="44" spans="1:448" x14ac:dyDescent="0.25">
      <c r="A44" s="1">
        <v>12</v>
      </c>
      <c r="B44">
        <v>45</v>
      </c>
    </row>
    <row r="45" spans="1:448" x14ac:dyDescent="0.25">
      <c r="A45" s="1" t="s">
        <v>1237</v>
      </c>
      <c r="C45" t="str">
        <f t="shared" ref="C45" si="321">"TC01__Duration_[s]"</f>
        <v>TC01__Duration_[s]</v>
      </c>
      <c r="D45" t="str">
        <f t="shared" ref="D45" si="322">"TC01_"&amp;$A44&amp;"surt_AOI_Attention_Ratio_[%]"</f>
        <v>TC01_12surt_AOI_Attention_Ratio_[%]</v>
      </c>
      <c r="E45" t="str">
        <f t="shared" ref="E45" si="323">"TC01_"&amp;$A44&amp;"street_AOI_Attention_Ratio_[%]"</f>
        <v>TC01_12street_AOI_Attention_Ratio_[%]</v>
      </c>
      <c r="F45" t="str">
        <f t="shared" ref="F45" si="324">"TC01_"&amp;$A44&amp;"ic_AOI_Attention_Ratio_[%]"</f>
        <v>TC01_12ic_AOI_Attention_Ratio_[%]</v>
      </c>
      <c r="G45" t="str">
        <f t="shared" ref="G45" si="325">"TC01_"&amp;$A44&amp;"wheel_AOI_Attention_Ratio_[%]"</f>
        <v>TC01_12wheel_AOI_Attention_Ratio_[%]</v>
      </c>
      <c r="H45" t="str">
        <f t="shared" ref="H45" si="326">"TC04__Duration_[s]"</f>
        <v>TC04__Duration_[s]</v>
      </c>
      <c r="I45" t="str">
        <f t="shared" ref="I45" si="327">"TC04_"&amp;$A44&amp;"Surt_AOI_Attention_Ratio_[%]"</f>
        <v>TC04_12Surt_AOI_Attention_Ratio_[%]</v>
      </c>
      <c r="J45" t="str">
        <f t="shared" ref="J45" si="328">"TC04_"&amp;$A44&amp;"street_AOI_Attention_Ratio_[%]"</f>
        <v>TC04_12street_AOI_Attention_Ratio_[%]</v>
      </c>
      <c r="K45" t="str">
        <f t="shared" ref="K45" si="329">"TC04_"&amp;$A44&amp;"ic_AOI_Attention_Ratio_[%]"</f>
        <v>TC04_12ic_AOI_Attention_Ratio_[%]</v>
      </c>
      <c r="L45" t="str">
        <f t="shared" ref="L45" si="330">"TC04_"&amp;$A44&amp;"wheel_AOI_Attention_Ratio_[%]"</f>
        <v>TC04_12wheel_AOI_Attention_Ratio_[%]</v>
      </c>
      <c r="M45" t="str">
        <f t="shared" ref="M45" si="331">"TC07__Duration_[s]"</f>
        <v>TC07__Duration_[s]</v>
      </c>
      <c r="N45" t="str">
        <f t="shared" ref="N45" si="332">"TC07_"&amp;$A44&amp;"Surt_AOI_Attention_Ratio_[%]"</f>
        <v>TC07_12Surt_AOI_Attention_Ratio_[%]</v>
      </c>
      <c r="O45" t="str">
        <f t="shared" ref="O45" si="333">"TC07_"&amp;$A44&amp;"street_AOI_Attention_Ratio_[%]"</f>
        <v>TC07_12street_AOI_Attention_Ratio_[%]</v>
      </c>
      <c r="P45" t="str">
        <f t="shared" ref="P45" si="334">"TC07_"&amp;$A44&amp;"ic_AOI_Attention_Ratio_[%]"</f>
        <v>TC07_12ic_AOI_Attention_Ratio_[%]</v>
      </c>
      <c r="Q45" t="str">
        <f t="shared" ref="Q45" si="335">"TC07_"&amp;$A44&amp;"wheel_AOI_Attention_Ratio_[%]"</f>
        <v>TC07_12wheel_AOI_Attention_Ratio_[%]</v>
      </c>
      <c r="R45">
        <f t="shared" ref="R45:AF45" si="336">HLOOKUP(C45,$AG$1:$AKB$107,$B44,FALSE)</f>
        <v>63.505000000000003</v>
      </c>
      <c r="S45">
        <f t="shared" si="336"/>
        <v>0.40600000000000003</v>
      </c>
      <c r="T45">
        <f t="shared" si="336"/>
        <v>83.524000000000001</v>
      </c>
      <c r="U45">
        <f t="shared" si="336"/>
        <v>11.414999999999999</v>
      </c>
      <c r="V45">
        <f t="shared" si="336"/>
        <v>0</v>
      </c>
      <c r="W45">
        <f t="shared" si="336"/>
        <v>74.123000000000005</v>
      </c>
      <c r="X45">
        <f t="shared" si="336"/>
        <v>9.4770000000000003</v>
      </c>
      <c r="Y45">
        <f t="shared" si="336"/>
        <v>57.981000000000002</v>
      </c>
      <c r="Z45">
        <f t="shared" si="336"/>
        <v>5.0049999999999999</v>
      </c>
      <c r="AA45">
        <f t="shared" si="336"/>
        <v>0</v>
      </c>
      <c r="AB45">
        <f t="shared" si="336"/>
        <v>75.106999999999999</v>
      </c>
      <c r="AC45">
        <f t="shared" si="336"/>
        <v>0</v>
      </c>
      <c r="AD45">
        <f t="shared" si="336"/>
        <v>73.566999999999993</v>
      </c>
      <c r="AE45">
        <f t="shared" si="336"/>
        <v>10.757999999999999</v>
      </c>
      <c r="AF45">
        <f t="shared" si="336"/>
        <v>0</v>
      </c>
      <c r="AG45">
        <v>63.505000000000003</v>
      </c>
      <c r="AH45">
        <v>63.505000000000003</v>
      </c>
      <c r="DH45">
        <v>0.40600000000000003</v>
      </c>
      <c r="DI45">
        <v>11.414999999999999</v>
      </c>
      <c r="DJ45">
        <v>83.524000000000001</v>
      </c>
      <c r="GQ45">
        <v>74.123000000000005</v>
      </c>
      <c r="JQ45">
        <v>9.4770000000000003</v>
      </c>
      <c r="JR45">
        <v>5.0049999999999999</v>
      </c>
      <c r="JS45">
        <v>57.981000000000002</v>
      </c>
      <c r="MZ45">
        <v>75.106999999999999</v>
      </c>
      <c r="QA45">
        <v>10.757999999999999</v>
      </c>
      <c r="QB45">
        <v>73.566999999999993</v>
      </c>
    </row>
    <row r="46" spans="1:448" x14ac:dyDescent="0.25">
      <c r="A46" s="1">
        <v>13</v>
      </c>
      <c r="B46">
        <v>47</v>
      </c>
    </row>
    <row r="47" spans="1:448" x14ac:dyDescent="0.25">
      <c r="A47" s="1" t="s">
        <v>1238</v>
      </c>
      <c r="C47" t="str">
        <f t="shared" ref="C47" si="337">"TC01__Duration_[s]"</f>
        <v>TC01__Duration_[s]</v>
      </c>
      <c r="D47" t="str">
        <f t="shared" ref="D47" si="338">"TC01_"&amp;$A46&amp;"surt_AOI_Attention_Ratio_[%]"</f>
        <v>TC01_13surt_AOI_Attention_Ratio_[%]</v>
      </c>
      <c r="E47" t="str">
        <f t="shared" ref="E47" si="339">"TC01_"&amp;$A46&amp;"street_AOI_Attention_Ratio_[%]"</f>
        <v>TC01_13street_AOI_Attention_Ratio_[%]</v>
      </c>
      <c r="F47" t="str">
        <f t="shared" ref="F47" si="340">"TC01_"&amp;$A46&amp;"ic_AOI_Attention_Ratio_[%]"</f>
        <v>TC01_13ic_AOI_Attention_Ratio_[%]</v>
      </c>
      <c r="G47" t="str">
        <f t="shared" ref="G47" si="341">"TC01_"&amp;$A46&amp;"wheel_AOI_Attention_Ratio_[%]"</f>
        <v>TC01_13wheel_AOI_Attention_Ratio_[%]</v>
      </c>
      <c r="H47" t="str">
        <f t="shared" ref="H47" si="342">"TC04__Duration_[s]"</f>
        <v>TC04__Duration_[s]</v>
      </c>
      <c r="I47" t="str">
        <f t="shared" ref="I47" si="343">"TC04_"&amp;$A46&amp;"Surt_AOI_Attention_Ratio_[%]"</f>
        <v>TC04_13Surt_AOI_Attention_Ratio_[%]</v>
      </c>
      <c r="J47" t="str">
        <f t="shared" ref="J47" si="344">"TC04_"&amp;$A46&amp;"street_AOI_Attention_Ratio_[%]"</f>
        <v>TC04_13street_AOI_Attention_Ratio_[%]</v>
      </c>
      <c r="K47" t="str">
        <f t="shared" ref="K47" si="345">"TC04_"&amp;$A46&amp;"ic_AOI_Attention_Ratio_[%]"</f>
        <v>TC04_13ic_AOI_Attention_Ratio_[%]</v>
      </c>
      <c r="L47" t="str">
        <f t="shared" ref="L47" si="346">"TC04_"&amp;$A46&amp;"wheel_AOI_Attention_Ratio_[%]"</f>
        <v>TC04_13wheel_AOI_Attention_Ratio_[%]</v>
      </c>
      <c r="M47" t="str">
        <f t="shared" ref="M47" si="347">"TC07__Duration_[s]"</f>
        <v>TC07__Duration_[s]</v>
      </c>
      <c r="N47" t="str">
        <f t="shared" ref="N47" si="348">"TC07_"&amp;$A46&amp;"Surt_AOI_Attention_Ratio_[%]"</f>
        <v>TC07_13Surt_AOI_Attention_Ratio_[%]</v>
      </c>
      <c r="O47" t="str">
        <f t="shared" ref="O47" si="349">"TC07_"&amp;$A46&amp;"street_AOI_Attention_Ratio_[%]"</f>
        <v>TC07_13street_AOI_Attention_Ratio_[%]</v>
      </c>
      <c r="P47" t="str">
        <f t="shared" ref="P47" si="350">"TC07_"&amp;$A46&amp;"ic_AOI_Attention_Ratio_[%]"</f>
        <v>TC07_13ic_AOI_Attention_Ratio_[%]</v>
      </c>
      <c r="Q47" t="str">
        <f t="shared" ref="Q47" si="351">"TC07_"&amp;$A46&amp;"wheel_AOI_Attention_Ratio_[%]"</f>
        <v>TC07_13wheel_AOI_Attention_Ratio_[%]</v>
      </c>
      <c r="R47">
        <f t="shared" ref="R47:AF47" si="352">HLOOKUP(C47,$AG$1:$AKB$107,$B46,FALSE)</f>
        <v>70.225999999999999</v>
      </c>
      <c r="S47">
        <f t="shared" si="352"/>
        <v>0</v>
      </c>
      <c r="T47">
        <f t="shared" si="352"/>
        <v>82.100999999999999</v>
      </c>
      <c r="U47">
        <f t="shared" si="352"/>
        <v>15.192</v>
      </c>
      <c r="V47">
        <f t="shared" si="352"/>
        <v>0</v>
      </c>
      <c r="W47">
        <f t="shared" si="352"/>
        <v>75.263000000000005</v>
      </c>
      <c r="X47">
        <f t="shared" si="352"/>
        <v>96.543999999999997</v>
      </c>
      <c r="Y47">
        <f t="shared" si="352"/>
        <v>2.6150000000000002</v>
      </c>
      <c r="Z47">
        <f t="shared" si="352"/>
        <v>0</v>
      </c>
      <c r="AA47">
        <f t="shared" si="352"/>
        <v>0</v>
      </c>
      <c r="AB47">
        <f t="shared" si="352"/>
        <v>74.260999999999996</v>
      </c>
      <c r="AC47">
        <f t="shared" si="352"/>
        <v>54.225999999999999</v>
      </c>
      <c r="AD47">
        <f t="shared" si="352"/>
        <v>9.3699999999999992</v>
      </c>
      <c r="AE47">
        <f t="shared" si="352"/>
        <v>16.422999999999998</v>
      </c>
      <c r="AF47">
        <f t="shared" si="352"/>
        <v>0</v>
      </c>
      <c r="AG47">
        <v>70.225999999999999</v>
      </c>
      <c r="AH47">
        <v>70.225999999999999</v>
      </c>
      <c r="DL47">
        <v>15.192</v>
      </c>
      <c r="DM47">
        <v>82.100999999999999</v>
      </c>
      <c r="GQ47">
        <v>75.263000000000005</v>
      </c>
      <c r="JV47">
        <v>2.6150000000000002</v>
      </c>
      <c r="JW47">
        <v>96.543999999999997</v>
      </c>
      <c r="MZ47">
        <v>74.260999999999996</v>
      </c>
      <c r="QD47">
        <v>16.422999999999998</v>
      </c>
      <c r="QE47">
        <v>9.3699999999999992</v>
      </c>
      <c r="QF47">
        <v>54.225999999999999</v>
      </c>
    </row>
    <row r="48" spans="1:448" x14ac:dyDescent="0.25">
      <c r="A48" s="1">
        <v>14</v>
      </c>
      <c r="B48">
        <v>49</v>
      </c>
    </row>
    <row r="49" spans="1:479" x14ac:dyDescent="0.25">
      <c r="A49" s="1" t="s">
        <v>1239</v>
      </c>
      <c r="C49" t="str">
        <f t="shared" ref="C49" si="353">"TC01__Duration_[s]"</f>
        <v>TC01__Duration_[s]</v>
      </c>
      <c r="D49" t="str">
        <f t="shared" ref="D49" si="354">"TC01_"&amp;$A48&amp;"surt_AOI_Attention_Ratio_[%]"</f>
        <v>TC01_14surt_AOI_Attention_Ratio_[%]</v>
      </c>
      <c r="E49" t="str">
        <f t="shared" ref="E49" si="355">"TC01_"&amp;$A48&amp;"street_AOI_Attention_Ratio_[%]"</f>
        <v>TC01_14street_AOI_Attention_Ratio_[%]</v>
      </c>
      <c r="F49" t="str">
        <f t="shared" ref="F49" si="356">"TC01_"&amp;$A48&amp;"ic_AOI_Attention_Ratio_[%]"</f>
        <v>TC01_14ic_AOI_Attention_Ratio_[%]</v>
      </c>
      <c r="G49" t="str">
        <f t="shared" ref="G49" si="357">"TC01_"&amp;$A48&amp;"wheel_AOI_Attention_Ratio_[%]"</f>
        <v>TC01_14wheel_AOI_Attention_Ratio_[%]</v>
      </c>
      <c r="H49" t="str">
        <f t="shared" ref="H49" si="358">"TC04__Duration_[s]"</f>
        <v>TC04__Duration_[s]</v>
      </c>
      <c r="I49" t="str">
        <f t="shared" ref="I49" si="359">"TC04_"&amp;$A48&amp;"Surt_AOI_Attention_Ratio_[%]"</f>
        <v>TC04_14Surt_AOI_Attention_Ratio_[%]</v>
      </c>
      <c r="J49" t="str">
        <f t="shared" ref="J49" si="360">"TC04_"&amp;$A48&amp;"street_AOI_Attention_Ratio_[%]"</f>
        <v>TC04_14street_AOI_Attention_Ratio_[%]</v>
      </c>
      <c r="K49" t="str">
        <f t="shared" ref="K49" si="361">"TC04_"&amp;$A48&amp;"ic_AOI_Attention_Ratio_[%]"</f>
        <v>TC04_14ic_AOI_Attention_Ratio_[%]</v>
      </c>
      <c r="L49" t="str">
        <f t="shared" ref="L49" si="362">"TC04_"&amp;$A48&amp;"wheel_AOI_Attention_Ratio_[%]"</f>
        <v>TC04_14wheel_AOI_Attention_Ratio_[%]</v>
      </c>
      <c r="M49" t="str">
        <f t="shared" ref="M49" si="363">"TC07__Duration_[s]"</f>
        <v>TC07__Duration_[s]</v>
      </c>
      <c r="N49" t="str">
        <f t="shared" ref="N49" si="364">"TC07_"&amp;$A48&amp;"Surt_AOI_Attention_Ratio_[%]"</f>
        <v>TC07_14Surt_AOI_Attention_Ratio_[%]</v>
      </c>
      <c r="O49" t="str">
        <f t="shared" ref="O49" si="365">"TC07_"&amp;$A48&amp;"street_AOI_Attention_Ratio_[%]"</f>
        <v>TC07_14street_AOI_Attention_Ratio_[%]</v>
      </c>
      <c r="P49" t="str">
        <f t="shared" ref="P49" si="366">"TC07_"&amp;$A48&amp;"ic_AOI_Attention_Ratio_[%]"</f>
        <v>TC07_14ic_AOI_Attention_Ratio_[%]</v>
      </c>
      <c r="Q49" t="str">
        <f t="shared" ref="Q49" si="367">"TC07_"&amp;$A48&amp;"wheel_AOI_Attention_Ratio_[%]"</f>
        <v>TC07_14wheel_AOI_Attention_Ratio_[%]</v>
      </c>
      <c r="R49">
        <f t="shared" ref="R49:AF49" si="368">HLOOKUP(C49,$AG$1:$AKB$107,$B48,FALSE)</f>
        <v>69.91</v>
      </c>
      <c r="S49">
        <f t="shared" si="368"/>
        <v>0</v>
      </c>
      <c r="T49">
        <f t="shared" si="368"/>
        <v>74.477000000000004</v>
      </c>
      <c r="U49">
        <f t="shared" si="368"/>
        <v>3.4790000000000001</v>
      </c>
      <c r="V49">
        <f t="shared" si="368"/>
        <v>0</v>
      </c>
      <c r="W49">
        <f t="shared" si="368"/>
        <v>74.599000000000004</v>
      </c>
      <c r="X49">
        <f t="shared" si="368"/>
        <v>0</v>
      </c>
      <c r="Y49">
        <f t="shared" si="368"/>
        <v>26.94</v>
      </c>
      <c r="Z49">
        <f t="shared" si="368"/>
        <v>51.887999999999998</v>
      </c>
      <c r="AA49">
        <f t="shared" si="368"/>
        <v>0</v>
      </c>
      <c r="AB49">
        <f t="shared" si="368"/>
        <v>73.885999999999996</v>
      </c>
      <c r="AC49">
        <f t="shared" si="368"/>
        <v>0</v>
      </c>
      <c r="AD49">
        <f t="shared" si="368"/>
        <v>37.375</v>
      </c>
      <c r="AE49">
        <f t="shared" si="368"/>
        <v>38.954999999999998</v>
      </c>
      <c r="AF49">
        <f t="shared" si="368"/>
        <v>0</v>
      </c>
      <c r="AG49">
        <v>69.91</v>
      </c>
      <c r="AH49">
        <v>69.91</v>
      </c>
      <c r="DP49">
        <v>3.4790000000000001</v>
      </c>
      <c r="DQ49">
        <v>74.477000000000004</v>
      </c>
      <c r="GQ49">
        <v>74.599000000000004</v>
      </c>
      <c r="JY49">
        <v>51.887999999999998</v>
      </c>
      <c r="JZ49">
        <v>26.94</v>
      </c>
      <c r="MZ49">
        <v>73.885999999999996</v>
      </c>
      <c r="QH49">
        <v>38.954999999999998</v>
      </c>
      <c r="QI49">
        <v>37.375</v>
      </c>
    </row>
    <row r="50" spans="1:479" x14ac:dyDescent="0.25">
      <c r="A50" s="1">
        <v>15</v>
      </c>
      <c r="B50">
        <v>51</v>
      </c>
    </row>
    <row r="51" spans="1:479" x14ac:dyDescent="0.25">
      <c r="A51" s="1" t="s">
        <v>1240</v>
      </c>
      <c r="C51" t="str">
        <f t="shared" ref="C51" si="369">"TC01__Duration_[s]"</f>
        <v>TC01__Duration_[s]</v>
      </c>
      <c r="D51" t="str">
        <f t="shared" ref="D51" si="370">"TC01_"&amp;$A50&amp;"surt_AOI_Attention_Ratio_[%]"</f>
        <v>TC01_15surt_AOI_Attention_Ratio_[%]</v>
      </c>
      <c r="E51" t="str">
        <f t="shared" ref="E51" si="371">"TC01_"&amp;$A50&amp;"street_AOI_Attention_Ratio_[%]"</f>
        <v>TC01_15street_AOI_Attention_Ratio_[%]</v>
      </c>
      <c r="F51" t="str">
        <f t="shared" ref="F51" si="372">"TC01_"&amp;$A50&amp;"ic_AOI_Attention_Ratio_[%]"</f>
        <v>TC01_15ic_AOI_Attention_Ratio_[%]</v>
      </c>
      <c r="G51" t="str">
        <f t="shared" ref="G51" si="373">"TC01_"&amp;$A50&amp;"wheel_AOI_Attention_Ratio_[%]"</f>
        <v>TC01_15wheel_AOI_Attention_Ratio_[%]</v>
      </c>
      <c r="H51" t="str">
        <f t="shared" ref="H51" si="374">"TC04__Duration_[s]"</f>
        <v>TC04__Duration_[s]</v>
      </c>
      <c r="I51" t="str">
        <f t="shared" ref="I51" si="375">"TC04_"&amp;$A50&amp;"Surt_AOI_Attention_Ratio_[%]"</f>
        <v>TC04_15Surt_AOI_Attention_Ratio_[%]</v>
      </c>
      <c r="J51" t="str">
        <f t="shared" ref="J51" si="376">"TC04_"&amp;$A50&amp;"street_AOI_Attention_Ratio_[%]"</f>
        <v>TC04_15street_AOI_Attention_Ratio_[%]</v>
      </c>
      <c r="K51" t="str">
        <f t="shared" ref="K51" si="377">"TC04_"&amp;$A50&amp;"ic_AOI_Attention_Ratio_[%]"</f>
        <v>TC04_15ic_AOI_Attention_Ratio_[%]</v>
      </c>
      <c r="L51" t="str">
        <f t="shared" ref="L51" si="378">"TC04_"&amp;$A50&amp;"wheel_AOI_Attention_Ratio_[%]"</f>
        <v>TC04_15wheel_AOI_Attention_Ratio_[%]</v>
      </c>
      <c r="M51" t="str">
        <f t="shared" ref="M51" si="379">"TC07__Duration_[s]"</f>
        <v>TC07__Duration_[s]</v>
      </c>
      <c r="N51" t="str">
        <f t="shared" ref="N51" si="380">"TC07_"&amp;$A50&amp;"Surt_AOI_Attention_Ratio_[%]"</f>
        <v>TC07_15Surt_AOI_Attention_Ratio_[%]</v>
      </c>
      <c r="O51" t="str">
        <f t="shared" ref="O51" si="381">"TC07_"&amp;$A50&amp;"street_AOI_Attention_Ratio_[%]"</f>
        <v>TC07_15street_AOI_Attention_Ratio_[%]</v>
      </c>
      <c r="P51" t="str">
        <f t="shared" ref="P51" si="382">"TC07_"&amp;$A50&amp;"ic_AOI_Attention_Ratio_[%]"</f>
        <v>TC07_15ic_AOI_Attention_Ratio_[%]</v>
      </c>
      <c r="Q51" t="str">
        <f t="shared" ref="Q51" si="383">"TC07_"&amp;$A50&amp;"wheel_AOI_Attention_Ratio_[%]"</f>
        <v>TC07_15wheel_AOI_Attention_Ratio_[%]</v>
      </c>
      <c r="R51">
        <f t="shared" ref="R51:AF51" si="384">HLOOKUP(C51,$AG$1:$AKB$107,$B50,FALSE)</f>
        <v>63.762</v>
      </c>
      <c r="S51">
        <f t="shared" si="384"/>
        <v>0</v>
      </c>
      <c r="T51">
        <f t="shared" si="384"/>
        <v>66.400000000000006</v>
      </c>
      <c r="U51">
        <f t="shared" si="384"/>
        <v>18.568999999999999</v>
      </c>
      <c r="V51">
        <f t="shared" si="384"/>
        <v>0</v>
      </c>
      <c r="W51">
        <f t="shared" si="384"/>
        <v>75.736000000000004</v>
      </c>
      <c r="X51">
        <f t="shared" si="384"/>
        <v>18.777000000000001</v>
      </c>
      <c r="Y51">
        <f t="shared" si="384"/>
        <v>12.628</v>
      </c>
      <c r="Z51">
        <f t="shared" si="384"/>
        <v>20.157</v>
      </c>
      <c r="AA51">
        <f t="shared" si="384"/>
        <v>1.0509999999999999</v>
      </c>
      <c r="AB51">
        <f t="shared" si="384"/>
        <v>74.81</v>
      </c>
      <c r="AC51">
        <f t="shared" si="384"/>
        <v>0</v>
      </c>
      <c r="AD51">
        <f t="shared" si="384"/>
        <v>51.655000000000001</v>
      </c>
      <c r="AE51">
        <f t="shared" si="384"/>
        <v>36.206000000000003</v>
      </c>
      <c r="AF51">
        <f t="shared" si="384"/>
        <v>0</v>
      </c>
      <c r="AG51">
        <v>63.762</v>
      </c>
      <c r="AH51">
        <v>63.762</v>
      </c>
      <c r="DU51">
        <v>18.568999999999999</v>
      </c>
      <c r="DV51">
        <v>66.400000000000006</v>
      </c>
      <c r="GQ51">
        <v>75.736000000000004</v>
      </c>
      <c r="KB51">
        <v>1.0509999999999999</v>
      </c>
      <c r="KC51">
        <v>18.777000000000001</v>
      </c>
      <c r="KD51">
        <v>20.157</v>
      </c>
      <c r="KE51">
        <v>12.628</v>
      </c>
      <c r="MZ51">
        <v>74.81</v>
      </c>
      <c r="QM51">
        <v>36.206000000000003</v>
      </c>
      <c r="QN51">
        <v>51.655000000000001</v>
      </c>
    </row>
    <row r="52" spans="1:479" x14ac:dyDescent="0.25">
      <c r="A52" s="24" t="s">
        <v>1261</v>
      </c>
      <c r="B52">
        <v>53</v>
      </c>
    </row>
    <row r="53" spans="1:479" x14ac:dyDescent="0.25">
      <c r="A53" s="1" t="s">
        <v>1241</v>
      </c>
      <c r="C53" t="str">
        <f t="shared" ref="C53" si="385">"TC01__Duration_[s]"</f>
        <v>TC01__Duration_[s]</v>
      </c>
      <c r="D53" t="str">
        <f t="shared" ref="D53" si="386">"TC01_"&amp;$A52&amp;"surt_AOI_Attention_Ratio_[%]"</f>
        <v>TC01_02surt_AOI_Attention_Ratio_[%]</v>
      </c>
      <c r="E53" t="str">
        <f t="shared" ref="E53" si="387">"TC01_"&amp;$A52&amp;"street_AOI_Attention_Ratio_[%]"</f>
        <v>TC01_02street_AOI_Attention_Ratio_[%]</v>
      </c>
      <c r="F53" t="str">
        <f t="shared" ref="F53" si="388">"TC01_"&amp;$A52&amp;"ic_AOI_Attention_Ratio_[%]"</f>
        <v>TC01_02ic_AOI_Attention_Ratio_[%]</v>
      </c>
      <c r="G53" t="str">
        <f t="shared" ref="G53" si="389">"TC01_"&amp;$A52&amp;"wheel_AOI_Attention_Ratio_[%]"</f>
        <v>TC01_02wheel_AOI_Attention_Ratio_[%]</v>
      </c>
      <c r="H53" t="str">
        <f t="shared" ref="H53" si="390">"TC04__Duration_[s]"</f>
        <v>TC04__Duration_[s]</v>
      </c>
      <c r="I53" t="str">
        <f t="shared" ref="I53" si="391">"TC04_"&amp;$A52&amp;"Surt_AOI_Attention_Ratio_[%]"</f>
        <v>TC04_02Surt_AOI_Attention_Ratio_[%]</v>
      </c>
      <c r="J53" t="str">
        <f t="shared" ref="J53" si="392">"TC04_"&amp;$A52&amp;"street_AOI_Attention_Ratio_[%]"</f>
        <v>TC04_02street_AOI_Attention_Ratio_[%]</v>
      </c>
      <c r="K53" t="str">
        <f t="shared" ref="K53" si="393">"TC04_"&amp;$A52&amp;"ic_AOI_Attention_Ratio_[%]"</f>
        <v>TC04_02ic_AOI_Attention_Ratio_[%]</v>
      </c>
      <c r="L53" t="str">
        <f t="shared" ref="L53" si="394">"TC04_"&amp;$A52&amp;"wheel_AOI_Attention_Ratio_[%]"</f>
        <v>TC04_02wheel_AOI_Attention_Ratio_[%]</v>
      </c>
      <c r="M53" t="str">
        <f t="shared" ref="M53" si="395">"TC07__Duration_[s]"</f>
        <v>TC07__Duration_[s]</v>
      </c>
      <c r="N53" t="str">
        <f t="shared" ref="N53" si="396">"TC07_"&amp;$A52&amp;"Surt_AOI_Attention_Ratio_[%]"</f>
        <v>TC07_02Surt_AOI_Attention_Ratio_[%]</v>
      </c>
      <c r="O53" t="str">
        <f t="shared" ref="O53" si="397">"TC07_"&amp;$A52&amp;"street_AOI_Attention_Ratio_[%]"</f>
        <v>TC07_02street_AOI_Attention_Ratio_[%]</v>
      </c>
      <c r="P53" t="str">
        <f t="shared" ref="P53" si="398">"TC07_"&amp;$A52&amp;"ic_AOI_Attention_Ratio_[%]"</f>
        <v>TC07_02ic_AOI_Attention_Ratio_[%]</v>
      </c>
      <c r="Q53" t="str">
        <f t="shared" ref="Q53" si="399">"TC07_"&amp;$A52&amp;"wheel_AOI_Attention_Ratio_[%]"</f>
        <v>TC07_02wheel_AOI_Attention_Ratio_[%]</v>
      </c>
      <c r="R53">
        <f t="shared" ref="R53:AF53" si="400">HLOOKUP(C53,$AG$1:$AKB$107,$B52,FALSE)</f>
        <v>56.591999999999999</v>
      </c>
      <c r="S53">
        <f t="shared" si="400"/>
        <v>0</v>
      </c>
      <c r="T53">
        <f t="shared" si="400"/>
        <v>83.388000000000005</v>
      </c>
      <c r="U53">
        <f t="shared" si="400"/>
        <v>16.577000000000002</v>
      </c>
      <c r="V53">
        <f t="shared" si="400"/>
        <v>0</v>
      </c>
      <c r="W53">
        <f t="shared" si="400"/>
        <v>75.171000000000006</v>
      </c>
      <c r="X53">
        <f t="shared" si="400"/>
        <v>0</v>
      </c>
      <c r="Y53">
        <f t="shared" si="400"/>
        <v>71.084999999999994</v>
      </c>
      <c r="Z53">
        <f t="shared" si="400"/>
        <v>26.802</v>
      </c>
      <c r="AA53">
        <f t="shared" si="400"/>
        <v>0</v>
      </c>
      <c r="AB53">
        <f t="shared" si="400"/>
        <v>74.781000000000006</v>
      </c>
      <c r="AC53">
        <f t="shared" si="400"/>
        <v>0</v>
      </c>
      <c r="AD53">
        <f t="shared" si="400"/>
        <v>51.317999999999998</v>
      </c>
      <c r="AE53">
        <f t="shared" si="400"/>
        <v>48.895000000000003</v>
      </c>
      <c r="AF53">
        <f t="shared" si="400"/>
        <v>0</v>
      </c>
      <c r="AG53">
        <v>56.591999999999999</v>
      </c>
      <c r="AH53">
        <v>56.591999999999999</v>
      </c>
      <c r="DX53">
        <v>16.577000000000002</v>
      </c>
      <c r="DZ53">
        <v>83.388000000000005</v>
      </c>
      <c r="GQ53">
        <v>75.171000000000006</v>
      </c>
      <c r="KG53">
        <v>26.802</v>
      </c>
      <c r="KI53">
        <v>71.084999999999994</v>
      </c>
      <c r="MZ53">
        <v>74.781000000000006</v>
      </c>
      <c r="QP53">
        <v>48.895000000000003</v>
      </c>
      <c r="QR53">
        <v>51.317999999999998</v>
      </c>
    </row>
    <row r="54" spans="1:479" x14ac:dyDescent="0.25">
      <c r="A54" s="1">
        <v>18</v>
      </c>
      <c r="B54">
        <v>55</v>
      </c>
    </row>
    <row r="55" spans="1:479" x14ac:dyDescent="0.25">
      <c r="A55" s="1" t="s">
        <v>1242</v>
      </c>
      <c r="C55" t="str">
        <f t="shared" ref="C55" si="401">"TC01__Duration_[s]"</f>
        <v>TC01__Duration_[s]</v>
      </c>
      <c r="D55" t="str">
        <f t="shared" ref="D55" si="402">"TC01_"&amp;$A54&amp;"surt_AOI_Attention_Ratio_[%]"</f>
        <v>TC01_18surt_AOI_Attention_Ratio_[%]</v>
      </c>
      <c r="E55" t="str">
        <f t="shared" ref="E55" si="403">"TC01_"&amp;$A54&amp;"street_AOI_Attention_Ratio_[%]"</f>
        <v>TC01_18street_AOI_Attention_Ratio_[%]</v>
      </c>
      <c r="F55" t="str">
        <f t="shared" ref="F55" si="404">"TC01_"&amp;$A54&amp;"ic_AOI_Attention_Ratio_[%]"</f>
        <v>TC01_18ic_AOI_Attention_Ratio_[%]</v>
      </c>
      <c r="G55" t="str">
        <f t="shared" ref="G55" si="405">"TC01_"&amp;$A54&amp;"wheel_AOI_Attention_Ratio_[%]"</f>
        <v>TC01_18wheel_AOI_Attention_Ratio_[%]</v>
      </c>
      <c r="H55" t="str">
        <f t="shared" ref="H55" si="406">"TC04__Duration_[s]"</f>
        <v>TC04__Duration_[s]</v>
      </c>
      <c r="I55" t="str">
        <f t="shared" ref="I55" si="407">"TC04_"&amp;$A54&amp;"Surt_AOI_Attention_Ratio_[%]"</f>
        <v>TC04_18Surt_AOI_Attention_Ratio_[%]</v>
      </c>
      <c r="J55" t="str">
        <f t="shared" ref="J55" si="408">"TC04_"&amp;$A54&amp;"street_AOI_Attention_Ratio_[%]"</f>
        <v>TC04_18street_AOI_Attention_Ratio_[%]</v>
      </c>
      <c r="K55" t="str">
        <f t="shared" ref="K55" si="409">"TC04_"&amp;$A54&amp;"ic_AOI_Attention_Ratio_[%]"</f>
        <v>TC04_18ic_AOI_Attention_Ratio_[%]</v>
      </c>
      <c r="L55" t="str">
        <f t="shared" ref="L55" si="410">"TC04_"&amp;$A54&amp;"wheel_AOI_Attention_Ratio_[%]"</f>
        <v>TC04_18wheel_AOI_Attention_Ratio_[%]</v>
      </c>
      <c r="M55" t="str">
        <f t="shared" ref="M55" si="411">"TC07__Duration_[s]"</f>
        <v>TC07__Duration_[s]</v>
      </c>
      <c r="N55" t="str">
        <f t="shared" ref="N55" si="412">"TC07_"&amp;$A54&amp;"Surt_AOI_Attention_Ratio_[%]"</f>
        <v>TC07_18Surt_AOI_Attention_Ratio_[%]</v>
      </c>
      <c r="O55" t="str">
        <f t="shared" ref="O55" si="413">"TC07_"&amp;$A54&amp;"street_AOI_Attention_Ratio_[%]"</f>
        <v>TC07_18street_AOI_Attention_Ratio_[%]</v>
      </c>
      <c r="P55" t="str">
        <f t="shared" ref="P55" si="414">"TC07_"&amp;$A54&amp;"ic_AOI_Attention_Ratio_[%]"</f>
        <v>TC07_18ic_AOI_Attention_Ratio_[%]</v>
      </c>
      <c r="Q55" t="str">
        <f t="shared" ref="Q55" si="415">"TC07_"&amp;$A54&amp;"wheel_AOI_Attention_Ratio_[%]"</f>
        <v>TC07_18wheel_AOI_Attention_Ratio_[%]</v>
      </c>
      <c r="R55">
        <f t="shared" ref="R55:AF55" si="416">HLOOKUP(C55,$AG$1:$AKB$107,$B54,FALSE)</f>
        <v>73.340999999999994</v>
      </c>
      <c r="S55">
        <f t="shared" si="416"/>
        <v>0</v>
      </c>
      <c r="T55">
        <f t="shared" si="416"/>
        <v>72.826999999999998</v>
      </c>
      <c r="U55">
        <f t="shared" si="416"/>
        <v>3.492</v>
      </c>
      <c r="V55">
        <f t="shared" si="416"/>
        <v>0</v>
      </c>
      <c r="W55">
        <f t="shared" si="416"/>
        <v>69.841999999999999</v>
      </c>
      <c r="X55">
        <f t="shared" si="416"/>
        <v>0</v>
      </c>
      <c r="Y55">
        <f t="shared" si="416"/>
        <v>49.152000000000001</v>
      </c>
      <c r="Z55">
        <f t="shared" si="416"/>
        <v>32.625999999999998</v>
      </c>
      <c r="AA55">
        <f t="shared" si="416"/>
        <v>0</v>
      </c>
      <c r="AB55">
        <f t="shared" si="416"/>
        <v>73.507999999999996</v>
      </c>
      <c r="AC55">
        <f t="shared" si="416"/>
        <v>0</v>
      </c>
      <c r="AD55">
        <f t="shared" si="416"/>
        <v>21.247</v>
      </c>
      <c r="AE55">
        <f t="shared" si="416"/>
        <v>24.143999999999998</v>
      </c>
      <c r="AF55">
        <f t="shared" si="416"/>
        <v>0</v>
      </c>
      <c r="AG55">
        <v>73.340999999999994</v>
      </c>
      <c r="AH55">
        <v>73.340999999999994</v>
      </c>
      <c r="EB55">
        <v>3.492</v>
      </c>
      <c r="EC55">
        <v>72.826999999999998</v>
      </c>
      <c r="GQ55">
        <v>69.841999999999999</v>
      </c>
      <c r="KK55">
        <v>32.625999999999998</v>
      </c>
      <c r="KL55">
        <v>49.152000000000001</v>
      </c>
      <c r="MZ55">
        <v>73.507999999999996</v>
      </c>
      <c r="QT55">
        <v>24.143999999999998</v>
      </c>
      <c r="QU55">
        <v>21.247</v>
      </c>
    </row>
    <row r="56" spans="1:479" x14ac:dyDescent="0.25">
      <c r="A56" s="1">
        <v>19</v>
      </c>
      <c r="B56">
        <v>57</v>
      </c>
    </row>
    <row r="57" spans="1:479" x14ac:dyDescent="0.25">
      <c r="A57" s="1" t="s">
        <v>1243</v>
      </c>
      <c r="C57" t="str">
        <f t="shared" ref="C57" si="417">"TC01__Duration_[s]"</f>
        <v>TC01__Duration_[s]</v>
      </c>
      <c r="D57" t="str">
        <f t="shared" ref="D57" si="418">"TC01_"&amp;$A56&amp;"surt_AOI_Attention_Ratio_[%]"</f>
        <v>TC01_19surt_AOI_Attention_Ratio_[%]</v>
      </c>
      <c r="E57" t="str">
        <f t="shared" ref="E57" si="419">"TC01_"&amp;$A56&amp;"street_AOI_Attention_Ratio_[%]"</f>
        <v>TC01_19street_AOI_Attention_Ratio_[%]</v>
      </c>
      <c r="F57" t="str">
        <f t="shared" ref="F57" si="420">"TC01_"&amp;$A56&amp;"ic_AOI_Attention_Ratio_[%]"</f>
        <v>TC01_19ic_AOI_Attention_Ratio_[%]</v>
      </c>
      <c r="G57" t="str">
        <f t="shared" ref="G57" si="421">"TC01_"&amp;$A56&amp;"wheel_AOI_Attention_Ratio_[%]"</f>
        <v>TC01_19wheel_AOI_Attention_Ratio_[%]</v>
      </c>
      <c r="H57" t="str">
        <f t="shared" ref="H57" si="422">"TC04__Duration_[s]"</f>
        <v>TC04__Duration_[s]</v>
      </c>
      <c r="I57" t="str">
        <f t="shared" ref="I57" si="423">"TC04_"&amp;$A56&amp;"Surt_AOI_Attention_Ratio_[%]"</f>
        <v>TC04_19Surt_AOI_Attention_Ratio_[%]</v>
      </c>
      <c r="J57" t="str">
        <f t="shared" ref="J57" si="424">"TC04_"&amp;$A56&amp;"street_AOI_Attention_Ratio_[%]"</f>
        <v>TC04_19street_AOI_Attention_Ratio_[%]</v>
      </c>
      <c r="K57" t="str">
        <f t="shared" ref="K57" si="425">"TC04_"&amp;$A56&amp;"ic_AOI_Attention_Ratio_[%]"</f>
        <v>TC04_19ic_AOI_Attention_Ratio_[%]</v>
      </c>
      <c r="L57" t="str">
        <f t="shared" ref="L57" si="426">"TC04_"&amp;$A56&amp;"wheel_AOI_Attention_Ratio_[%]"</f>
        <v>TC04_19wheel_AOI_Attention_Ratio_[%]</v>
      </c>
      <c r="M57" t="str">
        <f t="shared" ref="M57" si="427">"TC07__Duration_[s]"</f>
        <v>TC07__Duration_[s]</v>
      </c>
      <c r="N57" t="str">
        <f t="shared" ref="N57" si="428">"TC07_"&amp;$A56&amp;"Surt_AOI_Attention_Ratio_[%]"</f>
        <v>TC07_19Surt_AOI_Attention_Ratio_[%]</v>
      </c>
      <c r="O57" t="str">
        <f t="shared" ref="O57" si="429">"TC07_"&amp;$A56&amp;"street_AOI_Attention_Ratio_[%]"</f>
        <v>TC07_19street_AOI_Attention_Ratio_[%]</v>
      </c>
      <c r="P57" t="str">
        <f t="shared" ref="P57" si="430">"TC07_"&amp;$A56&amp;"ic_AOI_Attention_Ratio_[%]"</f>
        <v>TC07_19ic_AOI_Attention_Ratio_[%]</v>
      </c>
      <c r="Q57" t="str">
        <f t="shared" ref="Q57" si="431">"TC07_"&amp;$A56&amp;"wheel_AOI_Attention_Ratio_[%]"</f>
        <v>TC07_19wheel_AOI_Attention_Ratio_[%]</v>
      </c>
      <c r="R57">
        <f t="shared" ref="R57:AF57" si="432">HLOOKUP(C57,$AG$1:$AKB$107,$B56,FALSE)</f>
        <v>63.81</v>
      </c>
      <c r="S57">
        <f t="shared" si="432"/>
        <v>0</v>
      </c>
      <c r="T57">
        <f t="shared" si="432"/>
        <v>43.006999999999998</v>
      </c>
      <c r="U57">
        <f t="shared" si="432"/>
        <v>44.674999999999997</v>
      </c>
      <c r="V57">
        <f t="shared" si="432"/>
        <v>0</v>
      </c>
      <c r="W57">
        <f t="shared" si="432"/>
        <v>69.287000000000006</v>
      </c>
      <c r="X57">
        <f t="shared" si="432"/>
        <v>0.192</v>
      </c>
      <c r="Y57">
        <f t="shared" si="432"/>
        <v>47.889000000000003</v>
      </c>
      <c r="Z57">
        <f t="shared" si="432"/>
        <v>30.062000000000001</v>
      </c>
      <c r="AA57">
        <f t="shared" si="432"/>
        <v>0</v>
      </c>
      <c r="AB57">
        <f t="shared" si="432"/>
        <v>66.787999999999997</v>
      </c>
      <c r="AC57">
        <f t="shared" si="432"/>
        <v>11.499000000000001</v>
      </c>
      <c r="AD57">
        <f t="shared" si="432"/>
        <v>51.390999999999998</v>
      </c>
      <c r="AE57">
        <f t="shared" si="432"/>
        <v>18.306999999999999</v>
      </c>
      <c r="AF57">
        <f t="shared" si="432"/>
        <v>0</v>
      </c>
      <c r="AG57">
        <v>63.81</v>
      </c>
      <c r="AH57">
        <v>63.81</v>
      </c>
      <c r="EG57">
        <v>44.674999999999997</v>
      </c>
      <c r="EH57">
        <v>43.006999999999998</v>
      </c>
      <c r="GQ57">
        <v>69.287000000000006</v>
      </c>
      <c r="KN57">
        <v>0.192</v>
      </c>
      <c r="KP57">
        <v>30.062000000000001</v>
      </c>
      <c r="KQ57">
        <v>47.889000000000003</v>
      </c>
      <c r="MZ57">
        <v>66.787999999999997</v>
      </c>
      <c r="QW57">
        <v>11.499000000000001</v>
      </c>
      <c r="QY57">
        <v>18.306999999999999</v>
      </c>
      <c r="QZ57">
        <v>51.390999999999998</v>
      </c>
    </row>
    <row r="58" spans="1:479" x14ac:dyDescent="0.25">
      <c r="A58" s="1">
        <v>20</v>
      </c>
      <c r="B58">
        <v>59</v>
      </c>
    </row>
    <row r="59" spans="1:479" x14ac:dyDescent="0.25">
      <c r="A59" s="1" t="s">
        <v>1244</v>
      </c>
      <c r="C59" t="str">
        <f t="shared" ref="C59" si="433">"TC01__Duration_[s]"</f>
        <v>TC01__Duration_[s]</v>
      </c>
      <c r="D59" t="str">
        <f t="shared" ref="D59" si="434">"TC01_"&amp;$A58&amp;"surt_AOI_Attention_Ratio_[%]"</f>
        <v>TC01_20surt_AOI_Attention_Ratio_[%]</v>
      </c>
      <c r="E59" t="str">
        <f t="shared" ref="E59" si="435">"TC01_"&amp;$A58&amp;"street_AOI_Attention_Ratio_[%]"</f>
        <v>TC01_20street_AOI_Attention_Ratio_[%]</v>
      </c>
      <c r="F59" t="str">
        <f t="shared" ref="F59" si="436">"TC01_"&amp;$A58&amp;"ic_AOI_Attention_Ratio_[%]"</f>
        <v>TC01_20ic_AOI_Attention_Ratio_[%]</v>
      </c>
      <c r="G59" t="str">
        <f t="shared" ref="G59" si="437">"TC01_"&amp;$A58&amp;"wheel_AOI_Attention_Ratio_[%]"</f>
        <v>TC01_20wheel_AOI_Attention_Ratio_[%]</v>
      </c>
      <c r="H59" t="str">
        <f t="shared" ref="H59" si="438">"TC04__Duration_[s]"</f>
        <v>TC04__Duration_[s]</v>
      </c>
      <c r="I59" t="str">
        <f t="shared" ref="I59" si="439">"TC04_"&amp;$A58&amp;"Surt_AOI_Attention_Ratio_[%]"</f>
        <v>TC04_20Surt_AOI_Attention_Ratio_[%]</v>
      </c>
      <c r="J59" t="str">
        <f t="shared" ref="J59" si="440">"TC04_"&amp;$A58&amp;"street_AOI_Attention_Ratio_[%]"</f>
        <v>TC04_20street_AOI_Attention_Ratio_[%]</v>
      </c>
      <c r="K59" t="str">
        <f t="shared" ref="K59" si="441">"TC04_"&amp;$A58&amp;"ic_AOI_Attention_Ratio_[%]"</f>
        <v>TC04_20ic_AOI_Attention_Ratio_[%]</v>
      </c>
      <c r="L59" t="str">
        <f t="shared" ref="L59" si="442">"TC04_"&amp;$A58&amp;"wheel_AOI_Attention_Ratio_[%]"</f>
        <v>TC04_20wheel_AOI_Attention_Ratio_[%]</v>
      </c>
      <c r="M59" t="str">
        <f t="shared" ref="M59" si="443">"TC07__Duration_[s]"</f>
        <v>TC07__Duration_[s]</v>
      </c>
      <c r="N59" t="str">
        <f t="shared" ref="N59" si="444">"TC07_"&amp;$A58&amp;"Surt_AOI_Attention_Ratio_[%]"</f>
        <v>TC07_20Surt_AOI_Attention_Ratio_[%]</v>
      </c>
      <c r="O59" t="str">
        <f t="shared" ref="O59" si="445">"TC07_"&amp;$A58&amp;"street_AOI_Attention_Ratio_[%]"</f>
        <v>TC07_20street_AOI_Attention_Ratio_[%]</v>
      </c>
      <c r="P59" t="str">
        <f t="shared" ref="P59" si="446">"TC07_"&amp;$A58&amp;"ic_AOI_Attention_Ratio_[%]"</f>
        <v>TC07_20ic_AOI_Attention_Ratio_[%]</v>
      </c>
      <c r="Q59" t="str">
        <f t="shared" ref="Q59" si="447">"TC07_"&amp;$A58&amp;"wheel_AOI_Attention_Ratio_[%]"</f>
        <v>TC07_20wheel_AOI_Attention_Ratio_[%]</v>
      </c>
      <c r="R59">
        <f t="shared" ref="R59:AF59" si="448">HLOOKUP(C59,$AG$1:$AKB$107,$B58,FALSE)</f>
        <v>66.879000000000005</v>
      </c>
      <c r="S59">
        <f t="shared" si="448"/>
        <v>0</v>
      </c>
      <c r="T59">
        <f t="shared" si="448"/>
        <v>49.954000000000001</v>
      </c>
      <c r="U59">
        <f t="shared" si="448"/>
        <v>43.482999999999997</v>
      </c>
      <c r="V59">
        <f t="shared" si="448"/>
        <v>0</v>
      </c>
      <c r="W59">
        <f t="shared" si="448"/>
        <v>74.352000000000004</v>
      </c>
      <c r="X59">
        <f t="shared" si="448"/>
        <v>83.600999999999999</v>
      </c>
      <c r="Y59">
        <f t="shared" si="448"/>
        <v>6.5179999999999998</v>
      </c>
      <c r="Z59">
        <f t="shared" si="448"/>
        <v>3.7810000000000001</v>
      </c>
      <c r="AA59">
        <f t="shared" si="448"/>
        <v>0</v>
      </c>
      <c r="AB59">
        <f t="shared" si="448"/>
        <v>74.295000000000002</v>
      </c>
      <c r="AC59">
        <f t="shared" si="448"/>
        <v>0</v>
      </c>
      <c r="AD59">
        <f t="shared" si="448"/>
        <v>29.898</v>
      </c>
      <c r="AE59">
        <f t="shared" si="448"/>
        <v>33.253</v>
      </c>
      <c r="AF59">
        <f t="shared" si="448"/>
        <v>0</v>
      </c>
      <c r="AG59">
        <v>66.879000000000005</v>
      </c>
      <c r="AH59">
        <v>66.879000000000005</v>
      </c>
      <c r="EJ59">
        <v>43.482999999999997</v>
      </c>
      <c r="EK59">
        <v>49.954000000000001</v>
      </c>
      <c r="GQ59">
        <v>74.352000000000004</v>
      </c>
      <c r="KS59">
        <v>3.7810000000000001</v>
      </c>
      <c r="KT59">
        <v>6.5179999999999998</v>
      </c>
      <c r="KU59">
        <v>83.600999999999999</v>
      </c>
      <c r="MZ59">
        <v>74.295000000000002</v>
      </c>
      <c r="RB59">
        <v>33.253</v>
      </c>
      <c r="RC59">
        <v>29.898</v>
      </c>
    </row>
    <row r="60" spans="1:479" x14ac:dyDescent="0.25">
      <c r="A60" s="1">
        <v>21</v>
      </c>
      <c r="B60">
        <v>61</v>
      </c>
    </row>
    <row r="61" spans="1:479" x14ac:dyDescent="0.25">
      <c r="A61" s="1" t="s">
        <v>1245</v>
      </c>
      <c r="C61" t="str">
        <f t="shared" ref="C61" si="449">"TC01__Duration_[s]"</f>
        <v>TC01__Duration_[s]</v>
      </c>
      <c r="D61" t="str">
        <f t="shared" ref="D61" si="450">"TC01_"&amp;$A60&amp;"surt_AOI_Attention_Ratio_[%]"</f>
        <v>TC01_21surt_AOI_Attention_Ratio_[%]</v>
      </c>
      <c r="E61" t="str">
        <f t="shared" ref="E61" si="451">"TC01_"&amp;$A60&amp;"street_AOI_Attention_Ratio_[%]"</f>
        <v>TC01_21street_AOI_Attention_Ratio_[%]</v>
      </c>
      <c r="F61" t="str">
        <f t="shared" ref="F61" si="452">"TC01_"&amp;$A60&amp;"ic_AOI_Attention_Ratio_[%]"</f>
        <v>TC01_21ic_AOI_Attention_Ratio_[%]</v>
      </c>
      <c r="G61" t="str">
        <f t="shared" ref="G61" si="453">"TC01_"&amp;$A60&amp;"wheel_AOI_Attention_Ratio_[%]"</f>
        <v>TC01_21wheel_AOI_Attention_Ratio_[%]</v>
      </c>
      <c r="H61" t="str">
        <f t="shared" ref="H61" si="454">"TC04__Duration_[s]"</f>
        <v>TC04__Duration_[s]</v>
      </c>
      <c r="I61" t="str">
        <f t="shared" ref="I61" si="455">"TC04_"&amp;$A60&amp;"Surt_AOI_Attention_Ratio_[%]"</f>
        <v>TC04_21Surt_AOI_Attention_Ratio_[%]</v>
      </c>
      <c r="J61" t="str">
        <f t="shared" ref="J61" si="456">"TC04_"&amp;$A60&amp;"street_AOI_Attention_Ratio_[%]"</f>
        <v>TC04_21street_AOI_Attention_Ratio_[%]</v>
      </c>
      <c r="K61" t="str">
        <f t="shared" ref="K61" si="457">"TC04_"&amp;$A60&amp;"ic_AOI_Attention_Ratio_[%]"</f>
        <v>TC04_21ic_AOI_Attention_Ratio_[%]</v>
      </c>
      <c r="L61" t="str">
        <f t="shared" ref="L61" si="458">"TC04_"&amp;$A60&amp;"wheel_AOI_Attention_Ratio_[%]"</f>
        <v>TC04_21wheel_AOI_Attention_Ratio_[%]</v>
      </c>
      <c r="M61" t="str">
        <f t="shared" ref="M61" si="459">"TC07__Duration_[s]"</f>
        <v>TC07__Duration_[s]</v>
      </c>
      <c r="N61" t="str">
        <f t="shared" ref="N61" si="460">"TC07_"&amp;$A60&amp;"Surt_AOI_Attention_Ratio_[%]"</f>
        <v>TC07_21Surt_AOI_Attention_Ratio_[%]</v>
      </c>
      <c r="O61" t="str">
        <f t="shared" ref="O61" si="461">"TC07_"&amp;$A60&amp;"street_AOI_Attention_Ratio_[%]"</f>
        <v>TC07_21street_AOI_Attention_Ratio_[%]</v>
      </c>
      <c r="P61" t="str">
        <f t="shared" ref="P61" si="462">"TC07_"&amp;$A60&amp;"ic_AOI_Attention_Ratio_[%]"</f>
        <v>TC07_21ic_AOI_Attention_Ratio_[%]</v>
      </c>
      <c r="Q61" t="str">
        <f t="shared" ref="Q61" si="463">"TC07_"&amp;$A60&amp;"wheel_AOI_Attention_Ratio_[%]"</f>
        <v>TC07_21wheel_AOI_Attention_Ratio_[%]</v>
      </c>
      <c r="R61">
        <f t="shared" ref="R61:AF61" si="464">HLOOKUP(C61,$AG$1:$AKB$107,$B60,FALSE)</f>
        <v>74.197999999999993</v>
      </c>
      <c r="S61">
        <f t="shared" si="464"/>
        <v>0</v>
      </c>
      <c r="T61">
        <f t="shared" si="464"/>
        <v>61.667000000000002</v>
      </c>
      <c r="U61">
        <f t="shared" si="464"/>
        <v>34.183</v>
      </c>
      <c r="V61">
        <f t="shared" si="464"/>
        <v>0</v>
      </c>
      <c r="W61">
        <f t="shared" si="464"/>
        <v>74.492999999999995</v>
      </c>
      <c r="X61">
        <f t="shared" si="464"/>
        <v>100</v>
      </c>
      <c r="Y61">
        <f t="shared" si="464"/>
        <v>0</v>
      </c>
      <c r="Z61">
        <f t="shared" si="464"/>
        <v>0</v>
      </c>
      <c r="AA61">
        <f t="shared" si="464"/>
        <v>0</v>
      </c>
      <c r="AB61">
        <f t="shared" si="464"/>
        <v>75.491</v>
      </c>
      <c r="AC61">
        <f t="shared" si="464"/>
        <v>0</v>
      </c>
      <c r="AD61">
        <f t="shared" si="464"/>
        <v>55.469000000000001</v>
      </c>
      <c r="AE61">
        <f t="shared" si="464"/>
        <v>39.418999999999997</v>
      </c>
      <c r="AF61">
        <f t="shared" si="464"/>
        <v>0</v>
      </c>
      <c r="AG61">
        <v>74.197999999999993</v>
      </c>
      <c r="AH61">
        <v>74.197999999999993</v>
      </c>
      <c r="EN61">
        <v>34.183</v>
      </c>
      <c r="EO61">
        <v>61.667000000000002</v>
      </c>
      <c r="GQ61">
        <v>74.492999999999995</v>
      </c>
      <c r="KY61">
        <v>100</v>
      </c>
      <c r="MZ61">
        <v>75.491</v>
      </c>
      <c r="RF61">
        <v>39.418999999999997</v>
      </c>
      <c r="RG61">
        <v>55.469000000000001</v>
      </c>
    </row>
    <row r="62" spans="1:479" x14ac:dyDescent="0.25">
      <c r="A62" s="1">
        <v>59</v>
      </c>
      <c r="B62">
        <v>63</v>
      </c>
    </row>
    <row r="63" spans="1:479" x14ac:dyDescent="0.25">
      <c r="A63" s="1" t="s">
        <v>1246</v>
      </c>
      <c r="C63" t="str">
        <f t="shared" ref="C63" si="465">"TC01__Duration_[s]"</f>
        <v>TC01__Duration_[s]</v>
      </c>
      <c r="D63" t="str">
        <f t="shared" ref="D63" si="466">"TC01_"&amp;$A62&amp;"surt_AOI_Attention_Ratio_[%]"</f>
        <v>TC01_59surt_AOI_Attention_Ratio_[%]</v>
      </c>
      <c r="E63" t="str">
        <f t="shared" ref="E63" si="467">"TC01_"&amp;$A62&amp;"street_AOI_Attention_Ratio_[%]"</f>
        <v>TC01_59street_AOI_Attention_Ratio_[%]</v>
      </c>
      <c r="F63" t="str">
        <f t="shared" ref="F63" si="468">"TC01_"&amp;$A62&amp;"ic_AOI_Attention_Ratio_[%]"</f>
        <v>TC01_59ic_AOI_Attention_Ratio_[%]</v>
      </c>
      <c r="G63" t="str">
        <f t="shared" ref="G63" si="469">"TC01_"&amp;$A62&amp;"wheel_AOI_Attention_Ratio_[%]"</f>
        <v>TC01_59wheel_AOI_Attention_Ratio_[%]</v>
      </c>
      <c r="H63" t="str">
        <f t="shared" ref="H63" si="470">"TC04__Duration_[s]"</f>
        <v>TC04__Duration_[s]</v>
      </c>
      <c r="I63" t="str">
        <f t="shared" ref="I63" si="471">"TC04_"&amp;$A62&amp;"Surt_AOI_Attention_Ratio_[%]"</f>
        <v>TC04_59Surt_AOI_Attention_Ratio_[%]</v>
      </c>
      <c r="J63" t="str">
        <f t="shared" ref="J63" si="472">"TC04_"&amp;$A62&amp;"street_AOI_Attention_Ratio_[%]"</f>
        <v>TC04_59street_AOI_Attention_Ratio_[%]</v>
      </c>
      <c r="K63" t="str">
        <f t="shared" ref="K63" si="473">"TC04_"&amp;$A62&amp;"ic_AOI_Attention_Ratio_[%]"</f>
        <v>TC04_59ic_AOI_Attention_Ratio_[%]</v>
      </c>
      <c r="L63" t="str">
        <f t="shared" ref="L63" si="474">"TC04_"&amp;$A62&amp;"wheel_AOI_Attention_Ratio_[%]"</f>
        <v>TC04_59wheel_AOI_Attention_Ratio_[%]</v>
      </c>
      <c r="M63" t="str">
        <f t="shared" ref="M63" si="475">"TC07__Duration_[s]"</f>
        <v>TC07__Duration_[s]</v>
      </c>
      <c r="N63" t="str">
        <f t="shared" ref="N63" si="476">"TC07_"&amp;$A62&amp;"Surt_AOI_Attention_Ratio_[%]"</f>
        <v>TC07_59Surt_AOI_Attention_Ratio_[%]</v>
      </c>
      <c r="O63" t="str">
        <f t="shared" ref="O63" si="477">"TC07_"&amp;$A62&amp;"street_AOI_Attention_Ratio_[%]"</f>
        <v>TC07_59street_AOI_Attention_Ratio_[%]</v>
      </c>
      <c r="P63" t="str">
        <f t="shared" ref="P63" si="478">"TC07_"&amp;$A62&amp;"ic_AOI_Attention_Ratio_[%]"</f>
        <v>TC07_59ic_AOI_Attention_Ratio_[%]</v>
      </c>
      <c r="Q63" t="str">
        <f t="shared" ref="Q63" si="479">"TC07_"&amp;$A62&amp;"wheel_AOI_Attention_Ratio_[%]"</f>
        <v>TC07_59wheel_AOI_Attention_Ratio_[%]</v>
      </c>
      <c r="R63">
        <f t="shared" ref="R63:AF63" si="480">HLOOKUP(C63,$AG$1:$AKB$107,$B62,FALSE)</f>
        <v>69.796000000000006</v>
      </c>
      <c r="S63">
        <f t="shared" si="480"/>
        <v>0</v>
      </c>
      <c r="T63">
        <f t="shared" si="480"/>
        <v>65.891000000000005</v>
      </c>
      <c r="U63">
        <f t="shared" si="480"/>
        <v>31.736999999999998</v>
      </c>
      <c r="V63">
        <f t="shared" si="480"/>
        <v>0</v>
      </c>
      <c r="W63">
        <f t="shared" si="480"/>
        <v>74.906999999999996</v>
      </c>
      <c r="X63">
        <f t="shared" si="480"/>
        <v>94.052999999999997</v>
      </c>
      <c r="Y63">
        <f t="shared" si="480"/>
        <v>2.423</v>
      </c>
      <c r="Z63">
        <f t="shared" si="480"/>
        <v>2.0880000000000001</v>
      </c>
      <c r="AA63">
        <f t="shared" si="480"/>
        <v>0</v>
      </c>
      <c r="AB63">
        <f t="shared" si="480"/>
        <v>71.159000000000006</v>
      </c>
      <c r="AC63">
        <f t="shared" si="480"/>
        <v>94.141000000000005</v>
      </c>
      <c r="AD63">
        <f t="shared" si="480"/>
        <v>0</v>
      </c>
      <c r="AE63">
        <f t="shared" si="480"/>
        <v>4.7510000000000003</v>
      </c>
      <c r="AF63">
        <f t="shared" si="480"/>
        <v>0</v>
      </c>
      <c r="AG63">
        <v>69.796000000000006</v>
      </c>
      <c r="AH63">
        <v>69.796000000000006</v>
      </c>
      <c r="ER63">
        <v>31.736999999999998</v>
      </c>
      <c r="ET63">
        <v>65.891000000000005</v>
      </c>
      <c r="GQ63">
        <v>74.906999999999996</v>
      </c>
      <c r="LA63">
        <v>2.0880000000000001</v>
      </c>
      <c r="LB63">
        <v>94.052999999999997</v>
      </c>
      <c r="LC63">
        <v>2.423</v>
      </c>
      <c r="MZ63">
        <v>71.159000000000006</v>
      </c>
      <c r="RJ63">
        <v>4.7510000000000003</v>
      </c>
      <c r="RK63">
        <v>94.141000000000005</v>
      </c>
    </row>
    <row r="64" spans="1:479" x14ac:dyDescent="0.25">
      <c r="A64" s="1">
        <v>60</v>
      </c>
      <c r="B64">
        <v>65</v>
      </c>
    </row>
    <row r="65" spans="1:508" x14ac:dyDescent="0.25">
      <c r="A65" s="1" t="s">
        <v>1247</v>
      </c>
      <c r="C65" t="str">
        <f t="shared" ref="C65" si="481">"TC01__Duration_[s]"</f>
        <v>TC01__Duration_[s]</v>
      </c>
      <c r="D65" t="str">
        <f t="shared" ref="D65" si="482">"TC01_"&amp;$A64&amp;"surt_AOI_Attention_Ratio_[%]"</f>
        <v>TC01_60surt_AOI_Attention_Ratio_[%]</v>
      </c>
      <c r="E65" t="str">
        <f t="shared" ref="E65" si="483">"TC01_"&amp;$A64&amp;"street_AOI_Attention_Ratio_[%]"</f>
        <v>TC01_60street_AOI_Attention_Ratio_[%]</v>
      </c>
      <c r="F65" t="str">
        <f t="shared" ref="F65" si="484">"TC01_"&amp;$A64&amp;"ic_AOI_Attention_Ratio_[%]"</f>
        <v>TC01_60ic_AOI_Attention_Ratio_[%]</v>
      </c>
      <c r="G65" t="str">
        <f t="shared" ref="G65" si="485">"TC01_"&amp;$A64&amp;"wheel_AOI_Attention_Ratio_[%]"</f>
        <v>TC01_60wheel_AOI_Attention_Ratio_[%]</v>
      </c>
      <c r="H65" t="str">
        <f t="shared" ref="H65" si="486">"TC04__Duration_[s]"</f>
        <v>TC04__Duration_[s]</v>
      </c>
      <c r="I65" t="str">
        <f t="shared" ref="I65" si="487">"TC04_"&amp;$A64&amp;"Surt_AOI_Attention_Ratio_[%]"</f>
        <v>TC04_60Surt_AOI_Attention_Ratio_[%]</v>
      </c>
      <c r="J65" t="str">
        <f t="shared" ref="J65" si="488">"TC04_"&amp;$A64&amp;"street_AOI_Attention_Ratio_[%]"</f>
        <v>TC04_60street_AOI_Attention_Ratio_[%]</v>
      </c>
      <c r="K65" t="str">
        <f t="shared" ref="K65" si="489">"TC04_"&amp;$A64&amp;"ic_AOI_Attention_Ratio_[%]"</f>
        <v>TC04_60ic_AOI_Attention_Ratio_[%]</v>
      </c>
      <c r="L65" t="str">
        <f t="shared" ref="L65" si="490">"TC04_"&amp;$A64&amp;"wheel_AOI_Attention_Ratio_[%]"</f>
        <v>TC04_60wheel_AOI_Attention_Ratio_[%]</v>
      </c>
      <c r="M65" t="str">
        <f t="shared" ref="M65" si="491">"TC07__Duration_[s]"</f>
        <v>TC07__Duration_[s]</v>
      </c>
      <c r="N65" t="str">
        <f t="shared" ref="N65" si="492">"TC07_"&amp;$A64&amp;"Surt_AOI_Attention_Ratio_[%]"</f>
        <v>TC07_60Surt_AOI_Attention_Ratio_[%]</v>
      </c>
      <c r="O65" t="str">
        <f t="shared" ref="O65" si="493">"TC07_"&amp;$A64&amp;"street_AOI_Attention_Ratio_[%]"</f>
        <v>TC07_60street_AOI_Attention_Ratio_[%]</v>
      </c>
      <c r="P65" t="str">
        <f t="shared" ref="P65" si="494">"TC07_"&amp;$A64&amp;"ic_AOI_Attention_Ratio_[%]"</f>
        <v>TC07_60ic_AOI_Attention_Ratio_[%]</v>
      </c>
      <c r="Q65" t="str">
        <f t="shared" ref="Q65" si="495">"TC07_"&amp;$A64&amp;"wheel_AOI_Attention_Ratio_[%]"</f>
        <v>TC07_60wheel_AOI_Attention_Ratio_[%]</v>
      </c>
      <c r="R65">
        <f t="shared" ref="R65:AF65" si="496">HLOOKUP(C65,$AG$1:$AKB$107,$B64,FALSE)</f>
        <v>71.119</v>
      </c>
      <c r="S65">
        <f t="shared" si="496"/>
        <v>0.375</v>
      </c>
      <c r="T65">
        <f t="shared" si="496"/>
        <v>65.319000000000003</v>
      </c>
      <c r="U65">
        <f t="shared" si="496"/>
        <v>27.242000000000001</v>
      </c>
      <c r="V65">
        <f t="shared" si="496"/>
        <v>0</v>
      </c>
      <c r="W65">
        <f t="shared" si="496"/>
        <v>72.364000000000004</v>
      </c>
      <c r="X65">
        <f t="shared" si="496"/>
        <v>0</v>
      </c>
      <c r="Y65">
        <f t="shared" si="496"/>
        <v>33.381</v>
      </c>
      <c r="Z65">
        <f t="shared" si="496"/>
        <v>52.488999999999997</v>
      </c>
      <c r="AA65">
        <f t="shared" si="496"/>
        <v>1.861</v>
      </c>
      <c r="AB65">
        <f t="shared" si="496"/>
        <v>74.463999999999999</v>
      </c>
      <c r="AC65">
        <f t="shared" si="496"/>
        <v>30.442</v>
      </c>
      <c r="AD65">
        <f t="shared" si="496"/>
        <v>21.58</v>
      </c>
      <c r="AE65">
        <f t="shared" si="496"/>
        <v>37.069000000000003</v>
      </c>
      <c r="AF65">
        <f t="shared" si="496"/>
        <v>0</v>
      </c>
      <c r="AG65">
        <v>71.119</v>
      </c>
      <c r="AH65">
        <v>71.119</v>
      </c>
      <c r="EV65">
        <v>27.242000000000001</v>
      </c>
      <c r="EW65">
        <v>65.319000000000003</v>
      </c>
      <c r="EX65">
        <v>0.375</v>
      </c>
      <c r="GQ65">
        <v>72.364000000000004</v>
      </c>
      <c r="LD65">
        <v>1.861</v>
      </c>
      <c r="LE65">
        <v>52.488999999999997</v>
      </c>
      <c r="LF65">
        <v>33.381</v>
      </c>
      <c r="MZ65">
        <v>74.463999999999999</v>
      </c>
      <c r="RN65">
        <v>37.069000000000003</v>
      </c>
      <c r="RO65">
        <v>21.58</v>
      </c>
      <c r="RP65">
        <v>30.442</v>
      </c>
    </row>
    <row r="66" spans="1:508" x14ac:dyDescent="0.25">
      <c r="A66" s="1">
        <v>61</v>
      </c>
      <c r="B66">
        <v>67</v>
      </c>
    </row>
    <row r="67" spans="1:508" x14ac:dyDescent="0.25">
      <c r="A67" s="1" t="s">
        <v>1248</v>
      </c>
      <c r="C67" t="str">
        <f t="shared" ref="C67" si="497">"TC01__Duration_[s]"</f>
        <v>TC01__Duration_[s]</v>
      </c>
      <c r="D67" t="str">
        <f t="shared" ref="D67" si="498">"TC01_"&amp;$A66&amp;"surt_AOI_Attention_Ratio_[%]"</f>
        <v>TC01_61surt_AOI_Attention_Ratio_[%]</v>
      </c>
      <c r="E67" t="str">
        <f t="shared" ref="E67" si="499">"TC01_"&amp;$A66&amp;"street_AOI_Attention_Ratio_[%]"</f>
        <v>TC01_61street_AOI_Attention_Ratio_[%]</v>
      </c>
      <c r="F67" t="str">
        <f t="shared" ref="F67" si="500">"TC01_"&amp;$A66&amp;"ic_AOI_Attention_Ratio_[%]"</f>
        <v>TC01_61ic_AOI_Attention_Ratio_[%]</v>
      </c>
      <c r="G67" t="str">
        <f t="shared" ref="G67" si="501">"TC01_"&amp;$A66&amp;"wheel_AOI_Attention_Ratio_[%]"</f>
        <v>TC01_61wheel_AOI_Attention_Ratio_[%]</v>
      </c>
      <c r="H67" t="str">
        <f t="shared" ref="H67" si="502">"TC04__Duration_[s]"</f>
        <v>TC04__Duration_[s]</v>
      </c>
      <c r="I67" t="str">
        <f t="shared" ref="I67" si="503">"TC04_"&amp;$A66&amp;"Surt_AOI_Attention_Ratio_[%]"</f>
        <v>TC04_61Surt_AOI_Attention_Ratio_[%]</v>
      </c>
      <c r="J67" t="str">
        <f t="shared" ref="J67" si="504">"TC04_"&amp;$A66&amp;"street_AOI_Attention_Ratio_[%]"</f>
        <v>TC04_61street_AOI_Attention_Ratio_[%]</v>
      </c>
      <c r="K67" t="str">
        <f t="shared" ref="K67" si="505">"TC04_"&amp;$A66&amp;"ic_AOI_Attention_Ratio_[%]"</f>
        <v>TC04_61ic_AOI_Attention_Ratio_[%]</v>
      </c>
      <c r="L67" t="str">
        <f t="shared" ref="L67" si="506">"TC04_"&amp;$A66&amp;"wheel_AOI_Attention_Ratio_[%]"</f>
        <v>TC04_61wheel_AOI_Attention_Ratio_[%]</v>
      </c>
      <c r="M67" t="str">
        <f t="shared" ref="M67" si="507">"TC07__Duration_[s]"</f>
        <v>TC07__Duration_[s]</v>
      </c>
      <c r="N67" t="str">
        <f t="shared" ref="N67" si="508">"TC07_"&amp;$A66&amp;"Surt_AOI_Attention_Ratio_[%]"</f>
        <v>TC07_61Surt_AOI_Attention_Ratio_[%]</v>
      </c>
      <c r="O67" t="str">
        <f t="shared" ref="O67" si="509">"TC07_"&amp;$A66&amp;"street_AOI_Attention_Ratio_[%]"</f>
        <v>TC07_61street_AOI_Attention_Ratio_[%]</v>
      </c>
      <c r="P67" t="str">
        <f t="shared" ref="P67" si="510">"TC07_"&amp;$A66&amp;"ic_AOI_Attention_Ratio_[%]"</f>
        <v>TC07_61ic_AOI_Attention_Ratio_[%]</v>
      </c>
      <c r="Q67" t="str">
        <f t="shared" ref="Q67" si="511">"TC07_"&amp;$A66&amp;"wheel_AOI_Attention_Ratio_[%]"</f>
        <v>TC07_61wheel_AOI_Attention_Ratio_[%]</v>
      </c>
      <c r="R67">
        <f t="shared" ref="R67:AF67" si="512">HLOOKUP(C67,$AG$1:$AKB$107,$B66,FALSE)</f>
        <v>74.558000000000007</v>
      </c>
      <c r="S67">
        <f t="shared" si="512"/>
        <v>0</v>
      </c>
      <c r="T67">
        <f t="shared" si="512"/>
        <v>73.769000000000005</v>
      </c>
      <c r="U67">
        <f t="shared" si="512"/>
        <v>21.452000000000002</v>
      </c>
      <c r="V67">
        <f t="shared" si="512"/>
        <v>0</v>
      </c>
      <c r="W67">
        <f t="shared" si="512"/>
        <v>74.540999999999997</v>
      </c>
      <c r="X67">
        <f t="shared" si="512"/>
        <v>0</v>
      </c>
      <c r="Y67">
        <f t="shared" si="512"/>
        <v>71.021000000000001</v>
      </c>
      <c r="Z67">
        <f t="shared" si="512"/>
        <v>22.986999999999998</v>
      </c>
      <c r="AA67">
        <f t="shared" si="512"/>
        <v>0</v>
      </c>
      <c r="AB67">
        <f t="shared" si="512"/>
        <v>74.912000000000006</v>
      </c>
      <c r="AC67">
        <f t="shared" si="512"/>
        <v>0</v>
      </c>
      <c r="AD67">
        <f t="shared" si="512"/>
        <v>31.317</v>
      </c>
      <c r="AE67">
        <f t="shared" si="512"/>
        <v>61.249000000000002</v>
      </c>
      <c r="AF67">
        <f t="shared" si="512"/>
        <v>0</v>
      </c>
      <c r="AG67">
        <v>74.558000000000007</v>
      </c>
      <c r="AH67">
        <v>74.558000000000007</v>
      </c>
      <c r="EZ67">
        <v>21.452000000000002</v>
      </c>
      <c r="FA67">
        <v>73.769000000000005</v>
      </c>
      <c r="GQ67">
        <v>74.540999999999997</v>
      </c>
      <c r="LI67">
        <v>22.986999999999998</v>
      </c>
      <c r="LJ67">
        <v>71.021000000000001</v>
      </c>
      <c r="MZ67">
        <v>74.912000000000006</v>
      </c>
      <c r="RR67">
        <v>61.249000000000002</v>
      </c>
      <c r="RS67">
        <v>31.317</v>
      </c>
    </row>
    <row r="68" spans="1:508" x14ac:dyDescent="0.25">
      <c r="A68" s="1">
        <v>62</v>
      </c>
      <c r="B68">
        <v>69</v>
      </c>
    </row>
    <row r="69" spans="1:508" x14ac:dyDescent="0.25">
      <c r="A69" s="1" t="s">
        <v>1249</v>
      </c>
      <c r="C69" t="str">
        <f t="shared" ref="C69" si="513">"TC01__Duration_[s]"</f>
        <v>TC01__Duration_[s]</v>
      </c>
      <c r="D69" t="str">
        <f t="shared" ref="D69" si="514">"TC01_"&amp;$A68&amp;"surt_AOI_Attention_Ratio_[%]"</f>
        <v>TC01_62surt_AOI_Attention_Ratio_[%]</v>
      </c>
      <c r="E69" t="str">
        <f t="shared" ref="E69" si="515">"TC01_"&amp;$A68&amp;"street_AOI_Attention_Ratio_[%]"</f>
        <v>TC01_62street_AOI_Attention_Ratio_[%]</v>
      </c>
      <c r="F69" t="str">
        <f t="shared" ref="F69" si="516">"TC01_"&amp;$A68&amp;"ic_AOI_Attention_Ratio_[%]"</f>
        <v>TC01_62ic_AOI_Attention_Ratio_[%]</v>
      </c>
      <c r="G69" t="str">
        <f t="shared" ref="G69" si="517">"TC01_"&amp;$A68&amp;"wheel_AOI_Attention_Ratio_[%]"</f>
        <v>TC01_62wheel_AOI_Attention_Ratio_[%]</v>
      </c>
      <c r="H69" t="str">
        <f t="shared" ref="H69" si="518">"TC04__Duration_[s]"</f>
        <v>TC04__Duration_[s]</v>
      </c>
      <c r="I69" t="str">
        <f t="shared" ref="I69" si="519">"TC04_"&amp;$A68&amp;"Surt_AOI_Attention_Ratio_[%]"</f>
        <v>TC04_62Surt_AOI_Attention_Ratio_[%]</v>
      </c>
      <c r="J69" t="str">
        <f t="shared" ref="J69" si="520">"TC04_"&amp;$A68&amp;"street_AOI_Attention_Ratio_[%]"</f>
        <v>TC04_62street_AOI_Attention_Ratio_[%]</v>
      </c>
      <c r="K69" t="str">
        <f t="shared" ref="K69" si="521">"TC04_"&amp;$A68&amp;"ic_AOI_Attention_Ratio_[%]"</f>
        <v>TC04_62ic_AOI_Attention_Ratio_[%]</v>
      </c>
      <c r="L69" t="str">
        <f t="shared" ref="L69" si="522">"TC04_"&amp;$A68&amp;"wheel_AOI_Attention_Ratio_[%]"</f>
        <v>TC04_62wheel_AOI_Attention_Ratio_[%]</v>
      </c>
      <c r="M69" t="str">
        <f t="shared" ref="M69" si="523">"TC07__Duration_[s]"</f>
        <v>TC07__Duration_[s]</v>
      </c>
      <c r="N69" t="str">
        <f t="shared" ref="N69" si="524">"TC07_"&amp;$A68&amp;"Surt_AOI_Attention_Ratio_[%]"</f>
        <v>TC07_62Surt_AOI_Attention_Ratio_[%]</v>
      </c>
      <c r="O69" t="str">
        <f t="shared" ref="O69" si="525">"TC07_"&amp;$A68&amp;"street_AOI_Attention_Ratio_[%]"</f>
        <v>TC07_62street_AOI_Attention_Ratio_[%]</v>
      </c>
      <c r="P69" t="str">
        <f t="shared" ref="P69" si="526">"TC07_"&amp;$A68&amp;"ic_AOI_Attention_Ratio_[%]"</f>
        <v>TC07_62ic_AOI_Attention_Ratio_[%]</v>
      </c>
      <c r="Q69" t="str">
        <f t="shared" ref="Q69" si="527">"TC07_"&amp;$A68&amp;"wheel_AOI_Attention_Ratio_[%]"</f>
        <v>TC07_62wheel_AOI_Attention_Ratio_[%]</v>
      </c>
      <c r="R69">
        <f t="shared" ref="R69:AF69" si="528">HLOOKUP(C69,$AG$1:$AKB$107,$B68,FALSE)</f>
        <v>75.518000000000001</v>
      </c>
      <c r="S69">
        <f t="shared" si="528"/>
        <v>1.8180000000000001</v>
      </c>
      <c r="T69">
        <f t="shared" si="528"/>
        <v>57.28</v>
      </c>
      <c r="U69">
        <f t="shared" si="528"/>
        <v>28.83</v>
      </c>
      <c r="V69">
        <f t="shared" si="528"/>
        <v>0</v>
      </c>
      <c r="W69">
        <f t="shared" si="528"/>
        <v>75.784999999999997</v>
      </c>
      <c r="X69">
        <f t="shared" si="528"/>
        <v>46.284999999999997</v>
      </c>
      <c r="Y69">
        <f t="shared" si="528"/>
        <v>20.806000000000001</v>
      </c>
      <c r="Z69">
        <f t="shared" si="528"/>
        <v>16.164999999999999</v>
      </c>
      <c r="AA69">
        <f t="shared" si="528"/>
        <v>0</v>
      </c>
      <c r="AB69">
        <f t="shared" si="528"/>
        <v>74.433999999999997</v>
      </c>
      <c r="AC69">
        <f t="shared" si="528"/>
        <v>6.9119999999999999</v>
      </c>
      <c r="AD69">
        <f t="shared" si="528"/>
        <v>52.725999999999999</v>
      </c>
      <c r="AE69">
        <f t="shared" si="528"/>
        <v>15.935</v>
      </c>
      <c r="AF69">
        <f t="shared" si="528"/>
        <v>0</v>
      </c>
      <c r="AG69">
        <v>75.518000000000001</v>
      </c>
      <c r="AH69">
        <v>75.518000000000001</v>
      </c>
      <c r="FC69">
        <v>28.83</v>
      </c>
      <c r="FD69">
        <v>57.28</v>
      </c>
      <c r="FF69">
        <v>1.8180000000000001</v>
      </c>
      <c r="GQ69">
        <v>75.784999999999997</v>
      </c>
      <c r="LL69">
        <v>16.164999999999999</v>
      </c>
      <c r="LM69">
        <v>20.806000000000001</v>
      </c>
      <c r="LO69">
        <v>46.284999999999997</v>
      </c>
      <c r="MZ69">
        <v>74.433999999999997</v>
      </c>
      <c r="RU69">
        <v>15.935</v>
      </c>
      <c r="RV69">
        <v>52.725999999999999</v>
      </c>
      <c r="RX69">
        <v>6.9119999999999999</v>
      </c>
    </row>
    <row r="70" spans="1:508" x14ac:dyDescent="0.25">
      <c r="A70" s="1">
        <v>63</v>
      </c>
      <c r="B70">
        <v>71</v>
      </c>
    </row>
    <row r="71" spans="1:508" x14ac:dyDescent="0.25">
      <c r="A71" s="1" t="s">
        <v>1250</v>
      </c>
      <c r="C71" t="str">
        <f t="shared" ref="C71" si="529">"TC01__Duration_[s]"</f>
        <v>TC01__Duration_[s]</v>
      </c>
      <c r="D71" t="str">
        <f t="shared" ref="D71" si="530">"TC01_"&amp;$A70&amp;"surt_AOI_Attention_Ratio_[%]"</f>
        <v>TC01_63surt_AOI_Attention_Ratio_[%]</v>
      </c>
      <c r="E71" t="str">
        <f t="shared" ref="E71" si="531">"TC01_"&amp;$A70&amp;"street_AOI_Attention_Ratio_[%]"</f>
        <v>TC01_63street_AOI_Attention_Ratio_[%]</v>
      </c>
      <c r="F71" t="str">
        <f t="shared" ref="F71" si="532">"TC01_"&amp;$A70&amp;"ic_AOI_Attention_Ratio_[%]"</f>
        <v>TC01_63ic_AOI_Attention_Ratio_[%]</v>
      </c>
      <c r="G71" t="str">
        <f t="shared" ref="G71" si="533">"TC01_"&amp;$A70&amp;"wheel_AOI_Attention_Ratio_[%]"</f>
        <v>TC01_63wheel_AOI_Attention_Ratio_[%]</v>
      </c>
      <c r="H71" t="str">
        <f t="shared" ref="H71" si="534">"TC04__Duration_[s]"</f>
        <v>TC04__Duration_[s]</v>
      </c>
      <c r="I71" t="str">
        <f t="shared" ref="I71" si="535">"TC04_"&amp;$A70&amp;"Surt_AOI_Attention_Ratio_[%]"</f>
        <v>TC04_63Surt_AOI_Attention_Ratio_[%]</v>
      </c>
      <c r="J71" t="str">
        <f t="shared" ref="J71" si="536">"TC04_"&amp;$A70&amp;"street_AOI_Attention_Ratio_[%]"</f>
        <v>TC04_63street_AOI_Attention_Ratio_[%]</v>
      </c>
      <c r="K71" t="str">
        <f t="shared" ref="K71" si="537">"TC04_"&amp;$A70&amp;"ic_AOI_Attention_Ratio_[%]"</f>
        <v>TC04_63ic_AOI_Attention_Ratio_[%]</v>
      </c>
      <c r="L71" t="str">
        <f t="shared" ref="L71" si="538">"TC04_"&amp;$A70&amp;"wheel_AOI_Attention_Ratio_[%]"</f>
        <v>TC04_63wheel_AOI_Attention_Ratio_[%]</v>
      </c>
      <c r="M71" t="str">
        <f t="shared" ref="M71" si="539">"TC07__Duration_[s]"</f>
        <v>TC07__Duration_[s]</v>
      </c>
      <c r="N71" t="str">
        <f t="shared" ref="N71" si="540">"TC07_"&amp;$A70&amp;"Surt_AOI_Attention_Ratio_[%]"</f>
        <v>TC07_63Surt_AOI_Attention_Ratio_[%]</v>
      </c>
      <c r="O71" t="str">
        <f t="shared" ref="O71" si="541">"TC07_"&amp;$A70&amp;"street_AOI_Attention_Ratio_[%]"</f>
        <v>TC07_63street_AOI_Attention_Ratio_[%]</v>
      </c>
      <c r="P71" t="str">
        <f t="shared" ref="P71" si="542">"TC07_"&amp;$A70&amp;"ic_AOI_Attention_Ratio_[%]"</f>
        <v>TC07_63ic_AOI_Attention_Ratio_[%]</v>
      </c>
      <c r="Q71" t="str">
        <f t="shared" ref="Q71" si="543">"TC07_"&amp;$A70&amp;"wheel_AOI_Attention_Ratio_[%]"</f>
        <v>TC07_63wheel_AOI_Attention_Ratio_[%]</v>
      </c>
      <c r="R71">
        <f t="shared" ref="R71:AF71" si="544">HLOOKUP(C71,$AG$1:$AKB$107,$B70,FALSE)</f>
        <v>69.861000000000004</v>
      </c>
      <c r="S71">
        <f t="shared" si="544"/>
        <v>0</v>
      </c>
      <c r="T71">
        <f t="shared" si="544"/>
        <v>77.58</v>
      </c>
      <c r="U71">
        <f t="shared" si="544"/>
        <v>19.295000000000002</v>
      </c>
      <c r="V71">
        <f t="shared" si="544"/>
        <v>0</v>
      </c>
      <c r="W71">
        <f t="shared" si="544"/>
        <v>74.346000000000004</v>
      </c>
      <c r="X71">
        <f t="shared" si="544"/>
        <v>0</v>
      </c>
      <c r="Y71">
        <f t="shared" si="544"/>
        <v>50.252000000000002</v>
      </c>
      <c r="Z71">
        <f t="shared" si="544"/>
        <v>34.878999999999998</v>
      </c>
      <c r="AA71">
        <f t="shared" si="544"/>
        <v>0</v>
      </c>
      <c r="AB71">
        <f t="shared" si="544"/>
        <v>75.180999999999997</v>
      </c>
      <c r="AC71">
        <f t="shared" si="544"/>
        <v>70.716999999999999</v>
      </c>
      <c r="AD71">
        <f t="shared" si="544"/>
        <v>10.25</v>
      </c>
      <c r="AE71">
        <f t="shared" si="544"/>
        <v>0</v>
      </c>
      <c r="AF71">
        <f t="shared" si="544"/>
        <v>0</v>
      </c>
      <c r="AG71">
        <v>69.861000000000004</v>
      </c>
      <c r="AH71">
        <v>69.861000000000004</v>
      </c>
      <c r="FH71">
        <v>19.295000000000002</v>
      </c>
      <c r="FI71">
        <v>77.58</v>
      </c>
      <c r="GQ71">
        <v>74.346000000000004</v>
      </c>
      <c r="LQ71">
        <v>34.878999999999998</v>
      </c>
      <c r="LR71">
        <v>50.252000000000002</v>
      </c>
      <c r="MZ71">
        <v>75.180999999999997</v>
      </c>
      <c r="SA71">
        <v>10.25</v>
      </c>
      <c r="SB71">
        <v>70.716999999999999</v>
      </c>
    </row>
    <row r="72" spans="1:508" x14ac:dyDescent="0.25">
      <c r="A72" s="1">
        <v>64</v>
      </c>
      <c r="B72">
        <v>73</v>
      </c>
    </row>
    <row r="73" spans="1:508" x14ac:dyDescent="0.25">
      <c r="A73" s="1" t="s">
        <v>1251</v>
      </c>
      <c r="C73" t="str">
        <f t="shared" ref="C73" si="545">"TC01__Duration_[s]"</f>
        <v>TC01__Duration_[s]</v>
      </c>
      <c r="D73" t="str">
        <f t="shared" ref="D73" si="546">"TC01_"&amp;$A72&amp;"surt_AOI_Attention_Ratio_[%]"</f>
        <v>TC01_64surt_AOI_Attention_Ratio_[%]</v>
      </c>
      <c r="E73" t="str">
        <f t="shared" ref="E73" si="547">"TC01_"&amp;$A72&amp;"street_AOI_Attention_Ratio_[%]"</f>
        <v>TC01_64street_AOI_Attention_Ratio_[%]</v>
      </c>
      <c r="F73" t="str">
        <f t="shared" ref="F73" si="548">"TC01_"&amp;$A72&amp;"ic_AOI_Attention_Ratio_[%]"</f>
        <v>TC01_64ic_AOI_Attention_Ratio_[%]</v>
      </c>
      <c r="G73" t="str">
        <f t="shared" ref="G73" si="549">"TC01_"&amp;$A72&amp;"wheel_AOI_Attention_Ratio_[%]"</f>
        <v>TC01_64wheel_AOI_Attention_Ratio_[%]</v>
      </c>
      <c r="H73" t="str">
        <f t="shared" ref="H73" si="550">"TC04__Duration_[s]"</f>
        <v>TC04__Duration_[s]</v>
      </c>
      <c r="I73" t="str">
        <f t="shared" ref="I73" si="551">"TC04_"&amp;$A72&amp;"Surt_AOI_Attention_Ratio_[%]"</f>
        <v>TC04_64Surt_AOI_Attention_Ratio_[%]</v>
      </c>
      <c r="J73" t="str">
        <f t="shared" ref="J73" si="552">"TC04_"&amp;$A72&amp;"street_AOI_Attention_Ratio_[%]"</f>
        <v>TC04_64street_AOI_Attention_Ratio_[%]</v>
      </c>
      <c r="K73" t="str">
        <f t="shared" ref="K73" si="553">"TC04_"&amp;$A72&amp;"ic_AOI_Attention_Ratio_[%]"</f>
        <v>TC04_64ic_AOI_Attention_Ratio_[%]</v>
      </c>
      <c r="L73" t="str">
        <f t="shared" ref="L73" si="554">"TC04_"&amp;$A72&amp;"wheel_AOI_Attention_Ratio_[%]"</f>
        <v>TC04_64wheel_AOI_Attention_Ratio_[%]</v>
      </c>
      <c r="M73" t="str">
        <f t="shared" ref="M73" si="555">"TC07__Duration_[s]"</f>
        <v>TC07__Duration_[s]</v>
      </c>
      <c r="N73" t="str">
        <f t="shared" ref="N73" si="556">"TC07_"&amp;$A72&amp;"Surt_AOI_Attention_Ratio_[%]"</f>
        <v>TC07_64Surt_AOI_Attention_Ratio_[%]</v>
      </c>
      <c r="O73" t="str">
        <f t="shared" ref="O73" si="557">"TC07_"&amp;$A72&amp;"street_AOI_Attention_Ratio_[%]"</f>
        <v>TC07_64street_AOI_Attention_Ratio_[%]</v>
      </c>
      <c r="P73" t="str">
        <f t="shared" ref="P73" si="558">"TC07_"&amp;$A72&amp;"ic_AOI_Attention_Ratio_[%]"</f>
        <v>TC07_64ic_AOI_Attention_Ratio_[%]</v>
      </c>
      <c r="Q73" t="str">
        <f t="shared" ref="Q73" si="559">"TC07_"&amp;$A72&amp;"wheel_AOI_Attention_Ratio_[%]"</f>
        <v>TC07_64wheel_AOI_Attention_Ratio_[%]</v>
      </c>
      <c r="R73">
        <f t="shared" ref="R73:AF73" si="560">HLOOKUP(C73,$AG$1:$AKB$107,$B72,FALSE)</f>
        <v>75.186000000000007</v>
      </c>
      <c r="S73">
        <f t="shared" si="560"/>
        <v>1.5629999999999999</v>
      </c>
      <c r="T73">
        <f t="shared" si="560"/>
        <v>5.0940000000000003</v>
      </c>
      <c r="U73">
        <f t="shared" si="560"/>
        <v>75.384</v>
      </c>
      <c r="V73">
        <f t="shared" si="560"/>
        <v>0</v>
      </c>
      <c r="W73">
        <f t="shared" si="560"/>
        <v>76.137</v>
      </c>
      <c r="X73">
        <f t="shared" si="560"/>
        <v>57.508000000000003</v>
      </c>
      <c r="Y73">
        <f t="shared" si="560"/>
        <v>1.591</v>
      </c>
      <c r="Z73">
        <f t="shared" si="560"/>
        <v>21.809000000000001</v>
      </c>
      <c r="AA73">
        <f t="shared" si="560"/>
        <v>0.218</v>
      </c>
      <c r="AB73">
        <f t="shared" si="560"/>
        <v>74.271000000000001</v>
      </c>
      <c r="AC73">
        <f t="shared" si="560"/>
        <v>0.40500000000000003</v>
      </c>
      <c r="AD73">
        <f t="shared" si="560"/>
        <v>5.4059999999999997</v>
      </c>
      <c r="AE73">
        <f t="shared" si="560"/>
        <v>74.927000000000007</v>
      </c>
      <c r="AF73">
        <f t="shared" si="560"/>
        <v>0</v>
      </c>
      <c r="AG73">
        <v>75.186000000000007</v>
      </c>
      <c r="AH73">
        <v>75.186000000000007</v>
      </c>
      <c r="FK73">
        <v>75.384</v>
      </c>
      <c r="FL73">
        <v>5.0940000000000003</v>
      </c>
      <c r="FN73">
        <v>1.5629999999999999</v>
      </c>
      <c r="GQ73">
        <v>76.137</v>
      </c>
      <c r="LT73">
        <v>21.809000000000001</v>
      </c>
      <c r="LU73">
        <v>1.591</v>
      </c>
      <c r="LV73">
        <v>0.218</v>
      </c>
      <c r="LW73">
        <v>57.508000000000003</v>
      </c>
      <c r="MZ73">
        <v>74.271000000000001</v>
      </c>
      <c r="SC73">
        <v>74.927000000000007</v>
      </c>
      <c r="SD73">
        <v>5.4059999999999997</v>
      </c>
      <c r="SF73">
        <v>0.40500000000000003</v>
      </c>
    </row>
    <row r="74" spans="1:508" x14ac:dyDescent="0.25">
      <c r="A74" s="1">
        <v>65</v>
      </c>
      <c r="B74">
        <v>75</v>
      </c>
    </row>
    <row r="75" spans="1:508" x14ac:dyDescent="0.25">
      <c r="A75" s="1" t="s">
        <v>1252</v>
      </c>
      <c r="C75" t="str">
        <f t="shared" ref="C75" si="561">"TC01__Duration_[s]"</f>
        <v>TC01__Duration_[s]</v>
      </c>
      <c r="D75" t="str">
        <f t="shared" ref="D75" si="562">"TC01_"&amp;$A74&amp;"surt_AOI_Attention_Ratio_[%]"</f>
        <v>TC01_65surt_AOI_Attention_Ratio_[%]</v>
      </c>
      <c r="E75" t="str">
        <f t="shared" ref="E75" si="563">"TC01_"&amp;$A74&amp;"street_AOI_Attention_Ratio_[%]"</f>
        <v>TC01_65street_AOI_Attention_Ratio_[%]</v>
      </c>
      <c r="F75" t="str">
        <f t="shared" ref="F75" si="564">"TC01_"&amp;$A74&amp;"ic_AOI_Attention_Ratio_[%]"</f>
        <v>TC01_65ic_AOI_Attention_Ratio_[%]</v>
      </c>
      <c r="G75" t="str">
        <f t="shared" ref="G75" si="565">"TC01_"&amp;$A74&amp;"wheel_AOI_Attention_Ratio_[%]"</f>
        <v>TC01_65wheel_AOI_Attention_Ratio_[%]</v>
      </c>
      <c r="H75" t="str">
        <f t="shared" ref="H75" si="566">"TC04__Duration_[s]"</f>
        <v>TC04__Duration_[s]</v>
      </c>
      <c r="I75" t="str">
        <f t="shared" ref="I75" si="567">"TC04_"&amp;$A74&amp;"Surt_AOI_Attention_Ratio_[%]"</f>
        <v>TC04_65Surt_AOI_Attention_Ratio_[%]</v>
      </c>
      <c r="J75" t="str">
        <f t="shared" ref="J75" si="568">"TC04_"&amp;$A74&amp;"street_AOI_Attention_Ratio_[%]"</f>
        <v>TC04_65street_AOI_Attention_Ratio_[%]</v>
      </c>
      <c r="K75" t="str">
        <f t="shared" ref="K75" si="569">"TC04_"&amp;$A74&amp;"ic_AOI_Attention_Ratio_[%]"</f>
        <v>TC04_65ic_AOI_Attention_Ratio_[%]</v>
      </c>
      <c r="L75" t="str">
        <f t="shared" ref="L75" si="570">"TC04_"&amp;$A74&amp;"wheel_AOI_Attention_Ratio_[%]"</f>
        <v>TC04_65wheel_AOI_Attention_Ratio_[%]</v>
      </c>
      <c r="M75" t="str">
        <f t="shared" ref="M75" si="571">"TC07__Duration_[s]"</f>
        <v>TC07__Duration_[s]</v>
      </c>
      <c r="N75" t="str">
        <f t="shared" ref="N75" si="572">"TC07_"&amp;$A74&amp;"Surt_AOI_Attention_Ratio_[%]"</f>
        <v>TC07_65Surt_AOI_Attention_Ratio_[%]</v>
      </c>
      <c r="O75" t="str">
        <f t="shared" ref="O75" si="573">"TC07_"&amp;$A74&amp;"street_AOI_Attention_Ratio_[%]"</f>
        <v>TC07_65street_AOI_Attention_Ratio_[%]</v>
      </c>
      <c r="P75" t="str">
        <f t="shared" ref="P75" si="574">"TC07_"&amp;$A74&amp;"ic_AOI_Attention_Ratio_[%]"</f>
        <v>TC07_65ic_AOI_Attention_Ratio_[%]</v>
      </c>
      <c r="Q75" t="str">
        <f t="shared" ref="Q75" si="575">"TC07_"&amp;$A74&amp;"wheel_AOI_Attention_Ratio_[%]"</f>
        <v>TC07_65wheel_AOI_Attention_Ratio_[%]</v>
      </c>
      <c r="R75">
        <f t="shared" ref="R75:AF75" si="576">HLOOKUP(C75,$AG$1:$AKB$107,$B74,FALSE)</f>
        <v>67.712000000000003</v>
      </c>
      <c r="S75">
        <f t="shared" si="576"/>
        <v>0</v>
      </c>
      <c r="T75">
        <f t="shared" si="576"/>
        <v>99.771000000000001</v>
      </c>
      <c r="U75">
        <f t="shared" si="576"/>
        <v>0</v>
      </c>
      <c r="V75">
        <f t="shared" si="576"/>
        <v>0</v>
      </c>
      <c r="W75">
        <f t="shared" si="576"/>
        <v>74.548000000000002</v>
      </c>
      <c r="X75">
        <f t="shared" si="576"/>
        <v>21.13</v>
      </c>
      <c r="Y75">
        <f t="shared" si="576"/>
        <v>56.526000000000003</v>
      </c>
      <c r="Z75">
        <f t="shared" si="576"/>
        <v>0</v>
      </c>
      <c r="AA75">
        <f t="shared" si="576"/>
        <v>0</v>
      </c>
      <c r="AB75">
        <f t="shared" si="576"/>
        <v>74.701999999999998</v>
      </c>
      <c r="AC75">
        <f t="shared" si="576"/>
        <v>0</v>
      </c>
      <c r="AD75">
        <f t="shared" si="576"/>
        <v>92.603999999999999</v>
      </c>
      <c r="AE75">
        <f t="shared" si="576"/>
        <v>0</v>
      </c>
      <c r="AF75">
        <f t="shared" si="576"/>
        <v>0</v>
      </c>
      <c r="AG75">
        <v>67.712000000000003</v>
      </c>
      <c r="AH75">
        <v>67.712000000000003</v>
      </c>
      <c r="FR75">
        <v>99.771000000000001</v>
      </c>
      <c r="GQ75">
        <v>74.548000000000002</v>
      </c>
      <c r="LZ75">
        <v>21.13</v>
      </c>
      <c r="MA75">
        <v>56.526000000000003</v>
      </c>
      <c r="MZ75">
        <v>74.701999999999998</v>
      </c>
      <c r="SJ75">
        <v>92.603999999999999</v>
      </c>
    </row>
    <row r="76" spans="1:508" x14ac:dyDescent="0.25">
      <c r="A76" s="1">
        <v>66</v>
      </c>
      <c r="B76">
        <v>77</v>
      </c>
    </row>
    <row r="77" spans="1:508" x14ac:dyDescent="0.25">
      <c r="A77" s="1" t="s">
        <v>1253</v>
      </c>
      <c r="C77" t="str">
        <f t="shared" ref="C77" si="577">"TC01__Duration_[s]"</f>
        <v>TC01__Duration_[s]</v>
      </c>
      <c r="D77" t="str">
        <f t="shared" ref="D77" si="578">"TC01_"&amp;$A76&amp;"surt_AOI_Attention_Ratio_[%]"</f>
        <v>TC01_66surt_AOI_Attention_Ratio_[%]</v>
      </c>
      <c r="E77" t="str">
        <f t="shared" ref="E77" si="579">"TC01_"&amp;$A76&amp;"street_AOI_Attention_Ratio_[%]"</f>
        <v>TC01_66street_AOI_Attention_Ratio_[%]</v>
      </c>
      <c r="F77" t="str">
        <f t="shared" ref="F77" si="580">"TC01_"&amp;$A76&amp;"ic_AOI_Attention_Ratio_[%]"</f>
        <v>TC01_66ic_AOI_Attention_Ratio_[%]</v>
      </c>
      <c r="G77" t="str">
        <f t="shared" ref="G77" si="581">"TC01_"&amp;$A76&amp;"wheel_AOI_Attention_Ratio_[%]"</f>
        <v>TC01_66wheel_AOI_Attention_Ratio_[%]</v>
      </c>
      <c r="H77" t="str">
        <f t="shared" ref="H77" si="582">"TC04__Duration_[s]"</f>
        <v>TC04__Duration_[s]</v>
      </c>
      <c r="I77" t="str">
        <f t="shared" ref="I77" si="583">"TC04_"&amp;$A76&amp;"Surt_AOI_Attention_Ratio_[%]"</f>
        <v>TC04_66Surt_AOI_Attention_Ratio_[%]</v>
      </c>
      <c r="J77" t="str">
        <f t="shared" ref="J77" si="584">"TC04_"&amp;$A76&amp;"street_AOI_Attention_Ratio_[%]"</f>
        <v>TC04_66street_AOI_Attention_Ratio_[%]</v>
      </c>
      <c r="K77" t="str">
        <f t="shared" ref="K77" si="585">"TC04_"&amp;$A76&amp;"ic_AOI_Attention_Ratio_[%]"</f>
        <v>TC04_66ic_AOI_Attention_Ratio_[%]</v>
      </c>
      <c r="L77" t="str">
        <f t="shared" ref="L77" si="586">"TC04_"&amp;$A76&amp;"wheel_AOI_Attention_Ratio_[%]"</f>
        <v>TC04_66wheel_AOI_Attention_Ratio_[%]</v>
      </c>
      <c r="M77" t="str">
        <f t="shared" ref="M77" si="587">"TC07__Duration_[s]"</f>
        <v>TC07__Duration_[s]</v>
      </c>
      <c r="N77" t="str">
        <f t="shared" ref="N77" si="588">"TC07_"&amp;$A76&amp;"Surt_AOI_Attention_Ratio_[%]"</f>
        <v>TC07_66Surt_AOI_Attention_Ratio_[%]</v>
      </c>
      <c r="O77" t="str">
        <f t="shared" ref="O77" si="589">"TC07_"&amp;$A76&amp;"street_AOI_Attention_Ratio_[%]"</f>
        <v>TC07_66street_AOI_Attention_Ratio_[%]</v>
      </c>
      <c r="P77" t="str">
        <f t="shared" ref="P77" si="590">"TC07_"&amp;$A76&amp;"ic_AOI_Attention_Ratio_[%]"</f>
        <v>TC07_66ic_AOI_Attention_Ratio_[%]</v>
      </c>
      <c r="Q77" t="str">
        <f t="shared" ref="Q77" si="591">"TC07_"&amp;$A76&amp;"wheel_AOI_Attention_Ratio_[%]"</f>
        <v>TC07_66wheel_AOI_Attention_Ratio_[%]</v>
      </c>
      <c r="R77">
        <f t="shared" ref="R77:AF77" si="592">HLOOKUP(C77,$AG$1:$AKB$107,$B76,FALSE)</f>
        <v>69.289000000000001</v>
      </c>
      <c r="S77">
        <f t="shared" si="592"/>
        <v>0</v>
      </c>
      <c r="T77">
        <f t="shared" si="592"/>
        <v>66.081000000000003</v>
      </c>
      <c r="U77">
        <f t="shared" si="592"/>
        <v>28.042000000000002</v>
      </c>
      <c r="V77">
        <f t="shared" si="592"/>
        <v>0</v>
      </c>
      <c r="W77">
        <f t="shared" si="592"/>
        <v>74.418999999999997</v>
      </c>
      <c r="X77">
        <f t="shared" si="592"/>
        <v>56.314999999999998</v>
      </c>
      <c r="Y77">
        <f t="shared" si="592"/>
        <v>8.8829999999999991</v>
      </c>
      <c r="Z77">
        <f t="shared" si="592"/>
        <v>14.616</v>
      </c>
      <c r="AA77">
        <f t="shared" si="592"/>
        <v>0</v>
      </c>
      <c r="AB77">
        <f t="shared" si="592"/>
        <v>74.180000000000007</v>
      </c>
      <c r="AC77">
        <f t="shared" si="592"/>
        <v>0</v>
      </c>
      <c r="AD77">
        <f t="shared" si="592"/>
        <v>45.692999999999998</v>
      </c>
      <c r="AE77">
        <f t="shared" si="592"/>
        <v>38.9</v>
      </c>
      <c r="AF77">
        <f t="shared" si="592"/>
        <v>0.53200000000000003</v>
      </c>
      <c r="AG77">
        <v>69.289000000000001</v>
      </c>
      <c r="AH77">
        <v>69.289000000000001</v>
      </c>
      <c r="FT77">
        <v>28.042000000000002</v>
      </c>
      <c r="FV77">
        <v>66.081000000000003</v>
      </c>
      <c r="GQ77">
        <v>74.418999999999997</v>
      </c>
      <c r="MC77">
        <v>14.616</v>
      </c>
      <c r="MD77">
        <v>56.314999999999998</v>
      </c>
      <c r="ME77">
        <v>8.8829999999999991</v>
      </c>
      <c r="MZ77">
        <v>74.180000000000007</v>
      </c>
      <c r="SK77">
        <v>0.53200000000000003</v>
      </c>
      <c r="SL77">
        <v>38.9</v>
      </c>
      <c r="SN77">
        <v>45.692999999999998</v>
      </c>
    </row>
    <row r="78" spans="1:508" x14ac:dyDescent="0.25">
      <c r="A78" s="1">
        <v>66</v>
      </c>
      <c r="B78">
        <v>79</v>
      </c>
    </row>
    <row r="79" spans="1:508" x14ac:dyDescent="0.25">
      <c r="A79" s="1" t="s">
        <v>1254</v>
      </c>
      <c r="C79" t="str">
        <f t="shared" ref="C79" si="593">"TC01__Duration_[s]"</f>
        <v>TC01__Duration_[s]</v>
      </c>
      <c r="D79" t="str">
        <f t="shared" ref="D79" si="594">"TC01_"&amp;$A78&amp;"surt_AOI_Attention_Ratio_[%]"</f>
        <v>TC01_66surt_AOI_Attention_Ratio_[%]</v>
      </c>
      <c r="E79" t="str">
        <f t="shared" ref="E79" si="595">"TC01_"&amp;$A78&amp;"street_AOI_Attention_Ratio_[%]"</f>
        <v>TC01_66street_AOI_Attention_Ratio_[%]</v>
      </c>
      <c r="F79" t="str">
        <f t="shared" ref="F79" si="596">"TC01_"&amp;$A78&amp;"ic_AOI_Attention_Ratio_[%]"</f>
        <v>TC01_66ic_AOI_Attention_Ratio_[%]</v>
      </c>
      <c r="G79" t="str">
        <f t="shared" ref="G79" si="597">"TC01_"&amp;$A78&amp;"wheel_AOI_Attention_Ratio_[%]"</f>
        <v>TC01_66wheel_AOI_Attention_Ratio_[%]</v>
      </c>
      <c r="H79" t="str">
        <f t="shared" ref="H79" si="598">"TC04__Duration_[s]"</f>
        <v>TC04__Duration_[s]</v>
      </c>
      <c r="I79" t="str">
        <f t="shared" ref="I79" si="599">"TC04_"&amp;$A78&amp;"Surt_AOI_Attention_Ratio_[%]"</f>
        <v>TC04_66Surt_AOI_Attention_Ratio_[%]</v>
      </c>
      <c r="J79" t="str">
        <f t="shared" ref="J79" si="600">"TC04_"&amp;$A78&amp;"street_AOI_Attention_Ratio_[%]"</f>
        <v>TC04_66street_AOI_Attention_Ratio_[%]</v>
      </c>
      <c r="K79" t="str">
        <f t="shared" ref="K79" si="601">"TC04_"&amp;$A78&amp;"ic_AOI_Attention_Ratio_[%]"</f>
        <v>TC04_66ic_AOI_Attention_Ratio_[%]</v>
      </c>
      <c r="L79" t="str">
        <f t="shared" ref="L79" si="602">"TC04_"&amp;$A78&amp;"wheel_AOI_Attention_Ratio_[%]"</f>
        <v>TC04_66wheel_AOI_Attention_Ratio_[%]</v>
      </c>
      <c r="M79" t="str">
        <f t="shared" ref="M79" si="603">"TC07__Duration_[s]"</f>
        <v>TC07__Duration_[s]</v>
      </c>
      <c r="N79" t="str">
        <f t="shared" ref="N79" si="604">"TC07_"&amp;$A78&amp;"Surt_AOI_Attention_Ratio_[%]"</f>
        <v>TC07_66Surt_AOI_Attention_Ratio_[%]</v>
      </c>
      <c r="O79" t="str">
        <f t="shared" ref="O79" si="605">"TC07_"&amp;$A78&amp;"street_AOI_Attention_Ratio_[%]"</f>
        <v>TC07_66street_AOI_Attention_Ratio_[%]</v>
      </c>
      <c r="P79" t="str">
        <f t="shared" ref="P79" si="606">"TC07_"&amp;$A78&amp;"ic_AOI_Attention_Ratio_[%]"</f>
        <v>TC07_66ic_AOI_Attention_Ratio_[%]</v>
      </c>
      <c r="Q79" t="str">
        <f t="shared" ref="Q79" si="607">"TC07_"&amp;$A78&amp;"wheel_AOI_Attention_Ratio_[%]"</f>
        <v>TC07_66wheel_AOI_Attention_Ratio_[%]</v>
      </c>
      <c r="R79">
        <f t="shared" ref="R79:AF79" si="608">HLOOKUP(C79,$AG$1:$AKB$107,$B78,FALSE)</f>
        <v>0</v>
      </c>
      <c r="S79">
        <f t="shared" si="608"/>
        <v>0</v>
      </c>
      <c r="T79">
        <f t="shared" si="608"/>
        <v>0</v>
      </c>
      <c r="U79">
        <f t="shared" si="608"/>
        <v>0</v>
      </c>
      <c r="V79">
        <f t="shared" si="608"/>
        <v>0</v>
      </c>
      <c r="W79">
        <f t="shared" si="608"/>
        <v>0</v>
      </c>
      <c r="X79">
        <f t="shared" si="608"/>
        <v>0</v>
      </c>
      <c r="Y79">
        <f t="shared" si="608"/>
        <v>0</v>
      </c>
      <c r="Z79">
        <f t="shared" si="608"/>
        <v>0</v>
      </c>
      <c r="AA79">
        <f t="shared" si="608"/>
        <v>0</v>
      </c>
      <c r="AB79">
        <f t="shared" si="608"/>
        <v>0</v>
      </c>
      <c r="AC79">
        <f t="shared" si="608"/>
        <v>0</v>
      </c>
      <c r="AD79">
        <f t="shared" si="608"/>
        <v>0</v>
      </c>
      <c r="AE79">
        <f t="shared" si="608"/>
        <v>0</v>
      </c>
      <c r="AF79">
        <f t="shared" si="608"/>
        <v>0</v>
      </c>
      <c r="AG79">
        <v>0</v>
      </c>
      <c r="AH79">
        <v>0</v>
      </c>
      <c r="GQ79">
        <v>0</v>
      </c>
      <c r="MZ79">
        <v>0</v>
      </c>
    </row>
    <row r="80" spans="1:508" x14ac:dyDescent="0.25">
      <c r="A80" s="1">
        <v>67</v>
      </c>
      <c r="B80">
        <v>81</v>
      </c>
    </row>
    <row r="81" spans="1:528" x14ac:dyDescent="0.25">
      <c r="A81" s="1" t="s">
        <v>1255</v>
      </c>
      <c r="C81" t="str">
        <f t="shared" ref="C81" si="609">"TC01__Duration_[s]"</f>
        <v>TC01__Duration_[s]</v>
      </c>
      <c r="D81" t="str">
        <f t="shared" ref="D81" si="610">"TC01_"&amp;$A80&amp;"surt_AOI_Attention_Ratio_[%]"</f>
        <v>TC01_67surt_AOI_Attention_Ratio_[%]</v>
      </c>
      <c r="E81" t="str">
        <f t="shared" ref="E81" si="611">"TC01_"&amp;$A80&amp;"street_AOI_Attention_Ratio_[%]"</f>
        <v>TC01_67street_AOI_Attention_Ratio_[%]</v>
      </c>
      <c r="F81" t="str">
        <f t="shared" ref="F81" si="612">"TC01_"&amp;$A80&amp;"ic_AOI_Attention_Ratio_[%]"</f>
        <v>TC01_67ic_AOI_Attention_Ratio_[%]</v>
      </c>
      <c r="G81" t="str">
        <f t="shared" ref="G81" si="613">"TC01_"&amp;$A80&amp;"wheel_AOI_Attention_Ratio_[%]"</f>
        <v>TC01_67wheel_AOI_Attention_Ratio_[%]</v>
      </c>
      <c r="H81" t="str">
        <f t="shared" ref="H81" si="614">"TC04__Duration_[s]"</f>
        <v>TC04__Duration_[s]</v>
      </c>
      <c r="I81" t="str">
        <f t="shared" ref="I81" si="615">"TC04_"&amp;$A80&amp;"Surt_AOI_Attention_Ratio_[%]"</f>
        <v>TC04_67Surt_AOI_Attention_Ratio_[%]</v>
      </c>
      <c r="J81" t="str">
        <f t="shared" ref="J81" si="616">"TC04_"&amp;$A80&amp;"street_AOI_Attention_Ratio_[%]"</f>
        <v>TC04_67street_AOI_Attention_Ratio_[%]</v>
      </c>
      <c r="K81" t="str">
        <f t="shared" ref="K81" si="617">"TC04_"&amp;$A80&amp;"ic_AOI_Attention_Ratio_[%]"</f>
        <v>TC04_67ic_AOI_Attention_Ratio_[%]</v>
      </c>
      <c r="L81" t="str">
        <f t="shared" ref="L81" si="618">"TC04_"&amp;$A80&amp;"wheel_AOI_Attention_Ratio_[%]"</f>
        <v>TC04_67wheel_AOI_Attention_Ratio_[%]</v>
      </c>
      <c r="M81" t="str">
        <f t="shared" ref="M81" si="619">"TC07__Duration_[s]"</f>
        <v>TC07__Duration_[s]</v>
      </c>
      <c r="N81" t="str">
        <f t="shared" ref="N81" si="620">"TC07_"&amp;$A80&amp;"Surt_AOI_Attention_Ratio_[%]"</f>
        <v>TC07_67Surt_AOI_Attention_Ratio_[%]</v>
      </c>
      <c r="O81" t="str">
        <f t="shared" ref="O81" si="621">"TC07_"&amp;$A80&amp;"street_AOI_Attention_Ratio_[%]"</f>
        <v>TC07_67street_AOI_Attention_Ratio_[%]</v>
      </c>
      <c r="P81" t="str">
        <f t="shared" ref="P81" si="622">"TC07_"&amp;$A80&amp;"ic_AOI_Attention_Ratio_[%]"</f>
        <v>TC07_67ic_AOI_Attention_Ratio_[%]</v>
      </c>
      <c r="Q81" t="str">
        <f t="shared" ref="Q81" si="623">"TC07_"&amp;$A80&amp;"wheel_AOI_Attention_Ratio_[%]"</f>
        <v>TC07_67wheel_AOI_Attention_Ratio_[%]</v>
      </c>
      <c r="R81">
        <f t="shared" ref="R81:AF81" si="624">HLOOKUP(C81,$AG$1:$AKB$107,$B80,FALSE)</f>
        <v>75.599000000000004</v>
      </c>
      <c r="S81">
        <f t="shared" si="624"/>
        <v>0</v>
      </c>
      <c r="T81">
        <f t="shared" si="624"/>
        <v>64.361999999999995</v>
      </c>
      <c r="U81">
        <f t="shared" si="624"/>
        <v>30.556000000000001</v>
      </c>
      <c r="V81">
        <f t="shared" si="624"/>
        <v>0</v>
      </c>
      <c r="W81">
        <f t="shared" si="624"/>
        <v>74.856999999999999</v>
      </c>
      <c r="X81">
        <f t="shared" si="624"/>
        <v>0</v>
      </c>
      <c r="Y81">
        <f t="shared" si="624"/>
        <v>64.11</v>
      </c>
      <c r="Z81">
        <f t="shared" si="624"/>
        <v>34.067999999999998</v>
      </c>
      <c r="AA81">
        <f t="shared" si="624"/>
        <v>0</v>
      </c>
      <c r="AB81">
        <f t="shared" si="624"/>
        <v>74.355999999999995</v>
      </c>
      <c r="AC81">
        <f t="shared" si="624"/>
        <v>37.770000000000003</v>
      </c>
      <c r="AD81">
        <f t="shared" si="624"/>
        <v>23.34</v>
      </c>
      <c r="AE81">
        <f t="shared" si="624"/>
        <v>16.071000000000002</v>
      </c>
      <c r="AF81">
        <f t="shared" si="624"/>
        <v>0.60499999999999998</v>
      </c>
      <c r="AG81">
        <v>75.599000000000004</v>
      </c>
      <c r="AH81">
        <v>75.599000000000004</v>
      </c>
      <c r="FX81">
        <v>30.556000000000001</v>
      </c>
      <c r="FY81">
        <v>64.361999999999995</v>
      </c>
      <c r="GQ81">
        <v>74.856999999999999</v>
      </c>
      <c r="MG81">
        <v>34.067999999999998</v>
      </c>
      <c r="MH81">
        <v>64.11</v>
      </c>
      <c r="MZ81">
        <v>74.355999999999995</v>
      </c>
      <c r="SO81">
        <v>0.60499999999999998</v>
      </c>
      <c r="SP81">
        <v>16.071000000000002</v>
      </c>
      <c r="SQ81">
        <v>23.34</v>
      </c>
      <c r="SR81">
        <v>37.770000000000003</v>
      </c>
    </row>
    <row r="82" spans="1:528" x14ac:dyDescent="0.25">
      <c r="A82" s="1">
        <v>68</v>
      </c>
      <c r="B82">
        <v>83</v>
      </c>
    </row>
    <row r="83" spans="1:528" x14ac:dyDescent="0.25">
      <c r="A83" s="1" t="s">
        <v>1256</v>
      </c>
      <c r="C83" t="str">
        <f t="shared" ref="C83" si="625">"TC01__Duration_[s]"</f>
        <v>TC01__Duration_[s]</v>
      </c>
      <c r="D83" t="str">
        <f t="shared" ref="D83" si="626">"TC01_"&amp;$A82&amp;"surt_AOI_Attention_Ratio_[%]"</f>
        <v>TC01_68surt_AOI_Attention_Ratio_[%]</v>
      </c>
      <c r="E83" t="str">
        <f t="shared" ref="E83" si="627">"TC01_"&amp;$A82&amp;"street_AOI_Attention_Ratio_[%]"</f>
        <v>TC01_68street_AOI_Attention_Ratio_[%]</v>
      </c>
      <c r="F83" t="str">
        <f t="shared" ref="F83" si="628">"TC01_"&amp;$A82&amp;"ic_AOI_Attention_Ratio_[%]"</f>
        <v>TC01_68ic_AOI_Attention_Ratio_[%]</v>
      </c>
      <c r="G83" t="str">
        <f t="shared" ref="G83" si="629">"TC01_"&amp;$A82&amp;"wheel_AOI_Attention_Ratio_[%]"</f>
        <v>TC01_68wheel_AOI_Attention_Ratio_[%]</v>
      </c>
      <c r="H83" t="str">
        <f t="shared" ref="H83" si="630">"TC04__Duration_[s]"</f>
        <v>TC04__Duration_[s]</v>
      </c>
      <c r="I83" t="str">
        <f t="shared" ref="I83" si="631">"TC04_"&amp;$A82&amp;"Surt_AOI_Attention_Ratio_[%]"</f>
        <v>TC04_68Surt_AOI_Attention_Ratio_[%]</v>
      </c>
      <c r="J83" t="str">
        <f t="shared" ref="J83" si="632">"TC04_"&amp;$A82&amp;"street_AOI_Attention_Ratio_[%]"</f>
        <v>TC04_68street_AOI_Attention_Ratio_[%]</v>
      </c>
      <c r="K83" t="str">
        <f t="shared" ref="K83" si="633">"TC04_"&amp;$A82&amp;"ic_AOI_Attention_Ratio_[%]"</f>
        <v>TC04_68ic_AOI_Attention_Ratio_[%]</v>
      </c>
      <c r="L83" t="str">
        <f t="shared" ref="L83" si="634">"TC04_"&amp;$A82&amp;"wheel_AOI_Attention_Ratio_[%]"</f>
        <v>TC04_68wheel_AOI_Attention_Ratio_[%]</v>
      </c>
      <c r="M83" t="str">
        <f t="shared" ref="M83" si="635">"TC07__Duration_[s]"</f>
        <v>TC07__Duration_[s]</v>
      </c>
      <c r="N83" t="str">
        <f t="shared" ref="N83" si="636">"TC07_"&amp;$A82&amp;"Surt_AOI_Attention_Ratio_[%]"</f>
        <v>TC07_68Surt_AOI_Attention_Ratio_[%]</v>
      </c>
      <c r="O83" t="str">
        <f t="shared" ref="O83" si="637">"TC07_"&amp;$A82&amp;"street_AOI_Attention_Ratio_[%]"</f>
        <v>TC07_68street_AOI_Attention_Ratio_[%]</v>
      </c>
      <c r="P83" t="str">
        <f t="shared" ref="P83" si="638">"TC07_"&amp;$A82&amp;"ic_AOI_Attention_Ratio_[%]"</f>
        <v>TC07_68ic_AOI_Attention_Ratio_[%]</v>
      </c>
      <c r="Q83" t="str">
        <f t="shared" ref="Q83" si="639">"TC07_"&amp;$A82&amp;"wheel_AOI_Attention_Ratio_[%]"</f>
        <v>TC07_68wheel_AOI_Attention_Ratio_[%]</v>
      </c>
      <c r="R83">
        <f t="shared" ref="R83:AF83" si="640">HLOOKUP(C83,$AG$1:$AKB$107,$B82,FALSE)</f>
        <v>77.094999999999999</v>
      </c>
      <c r="S83">
        <f t="shared" si="640"/>
        <v>0</v>
      </c>
      <c r="T83">
        <f t="shared" si="640"/>
        <v>84.221999999999994</v>
      </c>
      <c r="U83">
        <f t="shared" si="640"/>
        <v>13.057</v>
      </c>
      <c r="V83">
        <f t="shared" si="640"/>
        <v>0</v>
      </c>
      <c r="W83">
        <f t="shared" si="640"/>
        <v>74.878</v>
      </c>
      <c r="X83">
        <f t="shared" si="640"/>
        <v>0</v>
      </c>
      <c r="Y83">
        <f t="shared" si="640"/>
        <v>74.691999999999993</v>
      </c>
      <c r="Z83">
        <f t="shared" si="640"/>
        <v>23.49</v>
      </c>
      <c r="AA83">
        <f t="shared" si="640"/>
        <v>0</v>
      </c>
      <c r="AB83">
        <f t="shared" si="640"/>
        <v>74.138000000000005</v>
      </c>
      <c r="AC83">
        <f t="shared" si="640"/>
        <v>0</v>
      </c>
      <c r="AD83">
        <f t="shared" si="640"/>
        <v>57.320999999999998</v>
      </c>
      <c r="AE83">
        <f t="shared" si="640"/>
        <v>41.21</v>
      </c>
      <c r="AF83">
        <f t="shared" si="640"/>
        <v>0</v>
      </c>
      <c r="AG83">
        <v>77.094999999999999</v>
      </c>
      <c r="AH83">
        <v>77.094999999999999</v>
      </c>
      <c r="GB83">
        <v>13.057</v>
      </c>
      <c r="GC83">
        <v>84.221999999999994</v>
      </c>
      <c r="GQ83">
        <v>74.878</v>
      </c>
      <c r="MK83">
        <v>23.49</v>
      </c>
      <c r="ML83">
        <v>74.691999999999993</v>
      </c>
      <c r="MZ83">
        <v>74.138000000000005</v>
      </c>
      <c r="ST83">
        <v>41.21</v>
      </c>
      <c r="SU83">
        <v>57.320999999999998</v>
      </c>
    </row>
    <row r="84" spans="1:528" x14ac:dyDescent="0.25">
      <c r="A84" s="1">
        <v>69</v>
      </c>
      <c r="B84">
        <v>85</v>
      </c>
    </row>
    <row r="85" spans="1:528" x14ac:dyDescent="0.25">
      <c r="A85" s="1" t="s">
        <v>1257</v>
      </c>
      <c r="C85" t="str">
        <f t="shared" ref="C85" si="641">"TC01__Duration_[s]"</f>
        <v>TC01__Duration_[s]</v>
      </c>
      <c r="D85" t="str">
        <f t="shared" ref="D85" si="642">"TC01_"&amp;$A84&amp;"surt_AOI_Attention_Ratio_[%]"</f>
        <v>TC01_69surt_AOI_Attention_Ratio_[%]</v>
      </c>
      <c r="E85" t="str">
        <f t="shared" ref="E85" si="643">"TC01_"&amp;$A84&amp;"street_AOI_Attention_Ratio_[%]"</f>
        <v>TC01_69street_AOI_Attention_Ratio_[%]</v>
      </c>
      <c r="F85" t="str">
        <f t="shared" ref="F85" si="644">"TC01_"&amp;$A84&amp;"ic_AOI_Attention_Ratio_[%]"</f>
        <v>TC01_69ic_AOI_Attention_Ratio_[%]</v>
      </c>
      <c r="G85" t="str">
        <f t="shared" ref="G85" si="645">"TC01_"&amp;$A84&amp;"wheel_AOI_Attention_Ratio_[%]"</f>
        <v>TC01_69wheel_AOI_Attention_Ratio_[%]</v>
      </c>
      <c r="H85" t="str">
        <f t="shared" ref="H85" si="646">"TC04__Duration_[s]"</f>
        <v>TC04__Duration_[s]</v>
      </c>
      <c r="I85" t="str">
        <f t="shared" ref="I85" si="647">"TC04_"&amp;$A84&amp;"Surt_AOI_Attention_Ratio_[%]"</f>
        <v>TC04_69Surt_AOI_Attention_Ratio_[%]</v>
      </c>
      <c r="J85" t="str">
        <f t="shared" ref="J85" si="648">"TC04_"&amp;$A84&amp;"street_AOI_Attention_Ratio_[%]"</f>
        <v>TC04_69street_AOI_Attention_Ratio_[%]</v>
      </c>
      <c r="K85" t="str">
        <f t="shared" ref="K85" si="649">"TC04_"&amp;$A84&amp;"ic_AOI_Attention_Ratio_[%]"</f>
        <v>TC04_69ic_AOI_Attention_Ratio_[%]</v>
      </c>
      <c r="L85" t="str">
        <f t="shared" ref="L85" si="650">"TC04_"&amp;$A84&amp;"wheel_AOI_Attention_Ratio_[%]"</f>
        <v>TC04_69wheel_AOI_Attention_Ratio_[%]</v>
      </c>
      <c r="M85" t="str">
        <f t="shared" ref="M85" si="651">"TC07__Duration_[s]"</f>
        <v>TC07__Duration_[s]</v>
      </c>
      <c r="N85" t="str">
        <f t="shared" ref="N85" si="652">"TC07_"&amp;$A84&amp;"Surt_AOI_Attention_Ratio_[%]"</f>
        <v>TC07_69Surt_AOI_Attention_Ratio_[%]</v>
      </c>
      <c r="O85" t="str">
        <f t="shared" ref="O85" si="653">"TC07_"&amp;$A84&amp;"street_AOI_Attention_Ratio_[%]"</f>
        <v>TC07_69street_AOI_Attention_Ratio_[%]</v>
      </c>
      <c r="P85" t="str">
        <f t="shared" ref="P85" si="654">"TC07_"&amp;$A84&amp;"ic_AOI_Attention_Ratio_[%]"</f>
        <v>TC07_69ic_AOI_Attention_Ratio_[%]</v>
      </c>
      <c r="Q85" t="str">
        <f t="shared" ref="Q85" si="655">"TC07_"&amp;$A84&amp;"wheel_AOI_Attention_Ratio_[%]"</f>
        <v>TC07_69wheel_AOI_Attention_Ratio_[%]</v>
      </c>
      <c r="R85">
        <f t="shared" ref="R85:AF85" si="656">HLOOKUP(C85,$AG$1:$AKB$107,$B84,FALSE)</f>
        <v>68.317999999999998</v>
      </c>
      <c r="S85">
        <f t="shared" si="656"/>
        <v>0.53600000000000003</v>
      </c>
      <c r="T85">
        <f t="shared" si="656"/>
        <v>53.067</v>
      </c>
      <c r="U85">
        <f t="shared" si="656"/>
        <v>43.131</v>
      </c>
      <c r="V85">
        <f t="shared" si="656"/>
        <v>0</v>
      </c>
      <c r="W85">
        <f t="shared" si="656"/>
        <v>74.286000000000001</v>
      </c>
      <c r="X85">
        <f t="shared" si="656"/>
        <v>93.575999999999993</v>
      </c>
      <c r="Y85">
        <f t="shared" si="656"/>
        <v>2.2170000000000001</v>
      </c>
      <c r="Z85">
        <f t="shared" si="656"/>
        <v>0</v>
      </c>
      <c r="AA85">
        <f t="shared" si="656"/>
        <v>0</v>
      </c>
      <c r="AB85">
        <f t="shared" si="656"/>
        <v>74.108999999999995</v>
      </c>
      <c r="AC85">
        <f t="shared" si="656"/>
        <v>0</v>
      </c>
      <c r="AD85">
        <f t="shared" si="656"/>
        <v>51.131</v>
      </c>
      <c r="AE85">
        <f t="shared" si="656"/>
        <v>26.63</v>
      </c>
      <c r="AF85">
        <f t="shared" si="656"/>
        <v>0</v>
      </c>
      <c r="AG85">
        <v>68.317999999999998</v>
      </c>
      <c r="AH85">
        <v>68.317999999999998</v>
      </c>
      <c r="GF85">
        <v>43.131</v>
      </c>
      <c r="GG85">
        <v>53.067</v>
      </c>
      <c r="GH85">
        <v>0.53600000000000003</v>
      </c>
      <c r="GQ85">
        <v>74.286000000000001</v>
      </c>
      <c r="MP85">
        <v>2.2170000000000001</v>
      </c>
      <c r="MQ85">
        <v>93.575999999999993</v>
      </c>
      <c r="MZ85">
        <v>74.108999999999995</v>
      </c>
      <c r="SX85">
        <v>26.63</v>
      </c>
      <c r="SY85">
        <v>51.131</v>
      </c>
    </row>
    <row r="86" spans="1:528" x14ac:dyDescent="0.25">
      <c r="A86" s="1">
        <v>70</v>
      </c>
      <c r="B86">
        <v>87</v>
      </c>
    </row>
    <row r="87" spans="1:528" x14ac:dyDescent="0.25">
      <c r="A87" s="1" t="s">
        <v>1258</v>
      </c>
      <c r="C87" t="str">
        <f t="shared" ref="C87" si="657">"TC01__Duration_[s]"</f>
        <v>TC01__Duration_[s]</v>
      </c>
      <c r="D87" t="str">
        <f t="shared" ref="D87" si="658">"TC01_"&amp;$A86&amp;"surt_AOI_Attention_Ratio_[%]"</f>
        <v>TC01_70surt_AOI_Attention_Ratio_[%]</v>
      </c>
      <c r="E87" t="str">
        <f t="shared" ref="E87" si="659">"TC01_"&amp;$A86&amp;"street_AOI_Attention_Ratio_[%]"</f>
        <v>TC01_70street_AOI_Attention_Ratio_[%]</v>
      </c>
      <c r="F87" t="str">
        <f t="shared" ref="F87" si="660">"TC01_"&amp;$A86&amp;"ic_AOI_Attention_Ratio_[%]"</f>
        <v>TC01_70ic_AOI_Attention_Ratio_[%]</v>
      </c>
      <c r="G87" t="str">
        <f t="shared" ref="G87" si="661">"TC01_"&amp;$A86&amp;"wheel_AOI_Attention_Ratio_[%]"</f>
        <v>TC01_70wheel_AOI_Attention_Ratio_[%]</v>
      </c>
      <c r="H87" t="str">
        <f t="shared" ref="H87" si="662">"TC04__Duration_[s]"</f>
        <v>TC04__Duration_[s]</v>
      </c>
      <c r="I87" t="str">
        <f t="shared" ref="I87" si="663">"TC04_"&amp;$A86&amp;"Surt_AOI_Attention_Ratio_[%]"</f>
        <v>TC04_70Surt_AOI_Attention_Ratio_[%]</v>
      </c>
      <c r="J87" t="str">
        <f t="shared" ref="J87" si="664">"TC04_"&amp;$A86&amp;"street_AOI_Attention_Ratio_[%]"</f>
        <v>TC04_70street_AOI_Attention_Ratio_[%]</v>
      </c>
      <c r="K87" t="str">
        <f t="shared" ref="K87" si="665">"TC04_"&amp;$A86&amp;"ic_AOI_Attention_Ratio_[%]"</f>
        <v>TC04_70ic_AOI_Attention_Ratio_[%]</v>
      </c>
      <c r="L87" t="str">
        <f t="shared" ref="L87" si="666">"TC04_"&amp;$A86&amp;"wheel_AOI_Attention_Ratio_[%]"</f>
        <v>TC04_70wheel_AOI_Attention_Ratio_[%]</v>
      </c>
      <c r="M87" t="str">
        <f t="shared" ref="M87" si="667">"TC07__Duration_[s]"</f>
        <v>TC07__Duration_[s]</v>
      </c>
      <c r="N87" t="str">
        <f t="shared" ref="N87" si="668">"TC07_"&amp;$A86&amp;"Surt_AOI_Attention_Ratio_[%]"</f>
        <v>TC07_70Surt_AOI_Attention_Ratio_[%]</v>
      </c>
      <c r="O87" t="str">
        <f t="shared" ref="O87" si="669">"TC07_"&amp;$A86&amp;"street_AOI_Attention_Ratio_[%]"</f>
        <v>TC07_70street_AOI_Attention_Ratio_[%]</v>
      </c>
      <c r="P87" t="str">
        <f t="shared" ref="P87" si="670">"TC07_"&amp;$A86&amp;"ic_AOI_Attention_Ratio_[%]"</f>
        <v>TC07_70ic_AOI_Attention_Ratio_[%]</v>
      </c>
      <c r="Q87" t="str">
        <f t="shared" ref="Q87" si="671">"TC07_"&amp;$A86&amp;"wheel_AOI_Attention_Ratio_[%]"</f>
        <v>TC07_70wheel_AOI_Attention_Ratio_[%]</v>
      </c>
      <c r="R87">
        <f t="shared" ref="R87:AF87" si="672">HLOOKUP(C87,$AG$1:$AKB$107,$B86,FALSE)</f>
        <v>72.686000000000007</v>
      </c>
      <c r="S87">
        <f t="shared" si="672"/>
        <v>0</v>
      </c>
      <c r="T87">
        <f t="shared" si="672"/>
        <v>60.47</v>
      </c>
      <c r="U87">
        <f t="shared" si="672"/>
        <v>32.024000000000001</v>
      </c>
      <c r="V87">
        <f t="shared" si="672"/>
        <v>0</v>
      </c>
      <c r="W87">
        <f t="shared" si="672"/>
        <v>74.423000000000002</v>
      </c>
      <c r="X87">
        <f t="shared" si="672"/>
        <v>63.012999999999998</v>
      </c>
      <c r="Y87">
        <f t="shared" si="672"/>
        <v>13.035</v>
      </c>
      <c r="Z87">
        <f t="shared" si="672"/>
        <v>16.893000000000001</v>
      </c>
      <c r="AA87">
        <f t="shared" si="672"/>
        <v>0</v>
      </c>
      <c r="AB87">
        <f t="shared" si="672"/>
        <v>74.759</v>
      </c>
      <c r="AC87">
        <f t="shared" si="672"/>
        <v>0</v>
      </c>
      <c r="AD87">
        <f t="shared" si="672"/>
        <v>60.817</v>
      </c>
      <c r="AE87">
        <f t="shared" si="672"/>
        <v>30.582000000000001</v>
      </c>
      <c r="AF87">
        <f t="shared" si="672"/>
        <v>0</v>
      </c>
      <c r="AG87">
        <v>72.686000000000007</v>
      </c>
      <c r="AH87">
        <v>72.686000000000007</v>
      </c>
      <c r="GJ87">
        <v>32.024000000000001</v>
      </c>
      <c r="GK87">
        <v>60.47</v>
      </c>
      <c r="GQ87">
        <v>74.423000000000002</v>
      </c>
      <c r="MS87">
        <v>16.893000000000001</v>
      </c>
      <c r="MT87">
        <v>13.035</v>
      </c>
      <c r="MU87">
        <v>63.012999999999998</v>
      </c>
      <c r="MZ87">
        <v>74.759</v>
      </c>
      <c r="TB87">
        <v>30.582000000000001</v>
      </c>
      <c r="TC87">
        <v>60.817</v>
      </c>
    </row>
    <row r="88" spans="1:528" x14ac:dyDescent="0.25">
      <c r="A88" s="1">
        <v>71</v>
      </c>
      <c r="B88">
        <v>89</v>
      </c>
    </row>
    <row r="89" spans="1:528" x14ac:dyDescent="0.25">
      <c r="A89" s="1" t="s">
        <v>1259</v>
      </c>
      <c r="C89" t="str">
        <f t="shared" ref="C89" si="673">"TC01__Duration_[s]"</f>
        <v>TC01__Duration_[s]</v>
      </c>
      <c r="D89" t="str">
        <f t="shared" ref="D89" si="674">"TC01_"&amp;$A88&amp;"surt_AOI_Attention_Ratio_[%]"</f>
        <v>TC01_71surt_AOI_Attention_Ratio_[%]</v>
      </c>
      <c r="E89" t="str">
        <f t="shared" ref="E89" si="675">"TC01_"&amp;$A88&amp;"street_AOI_Attention_Ratio_[%]"</f>
        <v>TC01_71street_AOI_Attention_Ratio_[%]</v>
      </c>
      <c r="F89" t="str">
        <f t="shared" ref="F89" si="676">"TC01_"&amp;$A88&amp;"ic_AOI_Attention_Ratio_[%]"</f>
        <v>TC01_71ic_AOI_Attention_Ratio_[%]</v>
      </c>
      <c r="G89" t="str">
        <f t="shared" ref="G89" si="677">"TC01_"&amp;$A88&amp;"wheel_AOI_Attention_Ratio_[%]"</f>
        <v>TC01_71wheel_AOI_Attention_Ratio_[%]</v>
      </c>
      <c r="H89" t="str">
        <f t="shared" ref="H89" si="678">"TC04__Duration_[s]"</f>
        <v>TC04__Duration_[s]</v>
      </c>
      <c r="I89" t="str">
        <f t="shared" ref="I89" si="679">"TC04_"&amp;$A88&amp;"Surt_AOI_Attention_Ratio_[%]"</f>
        <v>TC04_71Surt_AOI_Attention_Ratio_[%]</v>
      </c>
      <c r="J89" t="str">
        <f t="shared" ref="J89" si="680">"TC04_"&amp;$A88&amp;"street_AOI_Attention_Ratio_[%]"</f>
        <v>TC04_71street_AOI_Attention_Ratio_[%]</v>
      </c>
      <c r="K89" t="str">
        <f t="shared" ref="K89" si="681">"TC04_"&amp;$A88&amp;"ic_AOI_Attention_Ratio_[%]"</f>
        <v>TC04_71ic_AOI_Attention_Ratio_[%]</v>
      </c>
      <c r="L89" t="str">
        <f t="shared" ref="L89" si="682">"TC04_"&amp;$A88&amp;"wheel_AOI_Attention_Ratio_[%]"</f>
        <v>TC04_71wheel_AOI_Attention_Ratio_[%]</v>
      </c>
      <c r="M89" t="str">
        <f t="shared" ref="M89" si="683">"TC07__Duration_[s]"</f>
        <v>TC07__Duration_[s]</v>
      </c>
      <c r="N89" t="str">
        <f t="shared" ref="N89" si="684">"TC07_"&amp;$A88&amp;"Surt_AOI_Attention_Ratio_[%]"</f>
        <v>TC07_71Surt_AOI_Attention_Ratio_[%]</v>
      </c>
      <c r="O89" t="str">
        <f t="shared" ref="O89" si="685">"TC07_"&amp;$A88&amp;"street_AOI_Attention_Ratio_[%]"</f>
        <v>TC07_71street_AOI_Attention_Ratio_[%]</v>
      </c>
      <c r="P89" t="str">
        <f t="shared" ref="P89" si="686">"TC07_"&amp;$A88&amp;"ic_AOI_Attention_Ratio_[%]"</f>
        <v>TC07_71ic_AOI_Attention_Ratio_[%]</v>
      </c>
      <c r="Q89" t="str">
        <f t="shared" ref="Q89" si="687">"TC07_"&amp;$A88&amp;"wheel_AOI_Attention_Ratio_[%]"</f>
        <v>TC07_71wheel_AOI_Attention_Ratio_[%]</v>
      </c>
      <c r="R89">
        <f t="shared" ref="R89:AF89" si="688">HLOOKUP(C89,$AG$1:$AKB$107,$B88,FALSE)</f>
        <v>70.325999999999993</v>
      </c>
      <c r="S89">
        <f t="shared" si="688"/>
        <v>0</v>
      </c>
      <c r="T89">
        <f t="shared" si="688"/>
        <v>71.888999999999996</v>
      </c>
      <c r="U89">
        <f t="shared" si="688"/>
        <v>26.195</v>
      </c>
      <c r="V89">
        <f t="shared" si="688"/>
        <v>0</v>
      </c>
      <c r="W89">
        <f t="shared" si="688"/>
        <v>74.974999999999994</v>
      </c>
      <c r="X89">
        <f t="shared" si="688"/>
        <v>78.992999999999995</v>
      </c>
      <c r="Y89">
        <f t="shared" si="688"/>
        <v>13.234999999999999</v>
      </c>
      <c r="Z89">
        <f t="shared" si="688"/>
        <v>4.1399999999999997</v>
      </c>
      <c r="AA89">
        <f t="shared" si="688"/>
        <v>0</v>
      </c>
      <c r="AB89">
        <f t="shared" si="688"/>
        <v>74.575000000000003</v>
      </c>
      <c r="AC89">
        <f t="shared" si="688"/>
        <v>0</v>
      </c>
      <c r="AD89">
        <f t="shared" si="688"/>
        <v>54.351999999999997</v>
      </c>
      <c r="AE89">
        <f t="shared" si="688"/>
        <v>42.899000000000001</v>
      </c>
      <c r="AF89">
        <f t="shared" si="688"/>
        <v>0</v>
      </c>
      <c r="AG89">
        <v>70.325999999999993</v>
      </c>
      <c r="AH89">
        <v>70.325999999999993</v>
      </c>
      <c r="GN89">
        <v>26.195</v>
      </c>
      <c r="GP89">
        <v>71.888999999999996</v>
      </c>
      <c r="GQ89">
        <v>74.974999999999994</v>
      </c>
      <c r="MW89">
        <v>4.1399999999999997</v>
      </c>
      <c r="MX89">
        <v>78.992999999999995</v>
      </c>
      <c r="MY89">
        <v>13.234999999999999</v>
      </c>
      <c r="MZ89">
        <v>74.575000000000003</v>
      </c>
      <c r="TF89">
        <v>42.899000000000001</v>
      </c>
      <c r="TH89">
        <v>54.351999999999997</v>
      </c>
    </row>
    <row r="90" spans="1:528" x14ac:dyDescent="0.25">
      <c r="A90" s="1"/>
    </row>
    <row r="91" spans="1:528" x14ac:dyDescent="0.25">
      <c r="A91" s="1"/>
    </row>
    <row r="92" spans="1:528" x14ac:dyDescent="0.25">
      <c r="A92" s="1"/>
    </row>
    <row r="93" spans="1:528" x14ac:dyDescent="0.25">
      <c r="A93" s="1"/>
    </row>
    <row r="94" spans="1:528" x14ac:dyDescent="0.25">
      <c r="A94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7B6E-88C3-4C4E-898A-8DDD252940ED}">
  <sheetPr codeName="Sheet19">
    <tabColor rgb="FF7030A0"/>
  </sheetPr>
  <dimension ref="A1:TG94"/>
  <sheetViews>
    <sheetView topLeftCell="F1" zoomScale="40" zoomScaleNormal="40" workbookViewId="0">
      <selection activeCell="Z95" sqref="Z95"/>
    </sheetView>
  </sheetViews>
  <sheetFormatPr defaultRowHeight="15" x14ac:dyDescent="0.25"/>
  <cols>
    <col min="1" max="1" width="18.7109375" customWidth="1"/>
    <col min="2" max="2" width="11" customWidth="1"/>
    <col min="3" max="17" width="11.7109375" customWidth="1"/>
    <col min="18" max="32" width="23.140625" customWidth="1"/>
  </cols>
  <sheetData>
    <row r="1" spans="1:527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721</v>
      </c>
      <c r="AH1" t="s">
        <v>722</v>
      </c>
      <c r="AI1" t="s">
        <v>723</v>
      </c>
      <c r="AJ1" t="s">
        <v>724</v>
      </c>
      <c r="AK1" t="s">
        <v>725</v>
      </c>
      <c r="AL1" t="s">
        <v>726</v>
      </c>
      <c r="AM1" t="s">
        <v>727</v>
      </c>
      <c r="AN1" t="s">
        <v>728</v>
      </c>
      <c r="AO1" t="s">
        <v>729</v>
      </c>
      <c r="AP1" t="s">
        <v>730</v>
      </c>
      <c r="AQ1" t="s">
        <v>731</v>
      </c>
      <c r="AR1" t="s">
        <v>732</v>
      </c>
      <c r="AS1" t="s">
        <v>733</v>
      </c>
      <c r="AT1" t="s">
        <v>734</v>
      </c>
      <c r="AU1" t="s">
        <v>735</v>
      </c>
      <c r="AV1" t="s">
        <v>736</v>
      </c>
      <c r="AW1" t="s">
        <v>737</v>
      </c>
      <c r="AX1" t="s">
        <v>738</v>
      </c>
      <c r="AY1" t="s">
        <v>739</v>
      </c>
      <c r="AZ1" t="s">
        <v>740</v>
      </c>
      <c r="BA1" t="s">
        <v>741</v>
      </c>
      <c r="BB1" t="s">
        <v>742</v>
      </c>
      <c r="BC1" t="s">
        <v>743</v>
      </c>
      <c r="BD1" t="s">
        <v>744</v>
      </c>
      <c r="BE1" t="s">
        <v>745</v>
      </c>
      <c r="BF1" t="s">
        <v>746</v>
      </c>
      <c r="BG1" t="s">
        <v>747</v>
      </c>
      <c r="BH1" t="s">
        <v>748</v>
      </c>
      <c r="BI1" t="s">
        <v>749</v>
      </c>
      <c r="BJ1" t="s">
        <v>750</v>
      </c>
      <c r="BK1" t="s">
        <v>751</v>
      </c>
      <c r="BL1" t="s">
        <v>752</v>
      </c>
      <c r="BM1" t="s">
        <v>753</v>
      </c>
      <c r="BN1" t="s">
        <v>754</v>
      </c>
      <c r="BO1" t="s">
        <v>755</v>
      </c>
      <c r="BP1" t="s">
        <v>756</v>
      </c>
      <c r="BQ1" t="s">
        <v>757</v>
      </c>
      <c r="BR1" t="s">
        <v>758</v>
      </c>
      <c r="BS1" t="s">
        <v>759</v>
      </c>
      <c r="BT1" t="s">
        <v>760</v>
      </c>
      <c r="BU1" t="s">
        <v>761</v>
      </c>
      <c r="BV1" t="s">
        <v>762</v>
      </c>
      <c r="BW1" t="s">
        <v>763</v>
      </c>
      <c r="BX1" t="s">
        <v>764</v>
      </c>
      <c r="BY1" t="s">
        <v>765</v>
      </c>
      <c r="BZ1" t="s">
        <v>766</v>
      </c>
      <c r="CA1" t="s">
        <v>767</v>
      </c>
      <c r="CB1" t="s">
        <v>768</v>
      </c>
      <c r="CC1" t="s">
        <v>769</v>
      </c>
      <c r="CD1" t="s">
        <v>770</v>
      </c>
      <c r="CE1" t="s">
        <v>771</v>
      </c>
      <c r="CF1" t="s">
        <v>772</v>
      </c>
      <c r="CG1" t="s">
        <v>773</v>
      </c>
      <c r="CH1" t="s">
        <v>774</v>
      </c>
      <c r="CI1" t="s">
        <v>775</v>
      </c>
      <c r="CJ1" t="s">
        <v>776</v>
      </c>
      <c r="CK1" t="s">
        <v>777</v>
      </c>
      <c r="CL1" t="s">
        <v>778</v>
      </c>
      <c r="CM1" t="s">
        <v>779</v>
      </c>
      <c r="CN1" t="s">
        <v>780</v>
      </c>
      <c r="CO1" t="s">
        <v>781</v>
      </c>
      <c r="CP1" t="s">
        <v>782</v>
      </c>
      <c r="CQ1" t="s">
        <v>783</v>
      </c>
      <c r="CR1" t="s">
        <v>784</v>
      </c>
      <c r="CS1" t="s">
        <v>785</v>
      </c>
      <c r="CT1" t="s">
        <v>786</v>
      </c>
      <c r="CU1" t="s">
        <v>787</v>
      </c>
      <c r="CV1" t="s">
        <v>788</v>
      </c>
      <c r="CW1" t="s">
        <v>789</v>
      </c>
      <c r="CX1" t="s">
        <v>790</v>
      </c>
      <c r="CY1" t="s">
        <v>791</v>
      </c>
      <c r="CZ1" t="s">
        <v>792</v>
      </c>
      <c r="DA1" t="s">
        <v>793</v>
      </c>
      <c r="DB1" t="s">
        <v>794</v>
      </c>
      <c r="DC1" t="s">
        <v>795</v>
      </c>
      <c r="DD1" t="s">
        <v>796</v>
      </c>
      <c r="DE1" t="s">
        <v>797</v>
      </c>
      <c r="DF1" t="s">
        <v>798</v>
      </c>
      <c r="DG1" t="s">
        <v>799</v>
      </c>
      <c r="DH1" t="s">
        <v>800</v>
      </c>
      <c r="DI1" t="s">
        <v>801</v>
      </c>
      <c r="DJ1" t="s">
        <v>802</v>
      </c>
      <c r="DK1" t="s">
        <v>803</v>
      </c>
      <c r="DL1" t="s">
        <v>804</v>
      </c>
      <c r="DM1" t="s">
        <v>805</v>
      </c>
      <c r="DN1" t="s">
        <v>806</v>
      </c>
      <c r="DO1" t="s">
        <v>807</v>
      </c>
      <c r="DP1" t="s">
        <v>808</v>
      </c>
      <c r="DQ1" t="s">
        <v>809</v>
      </c>
      <c r="DR1" t="s">
        <v>810</v>
      </c>
      <c r="DS1" t="s">
        <v>811</v>
      </c>
      <c r="DT1" t="s">
        <v>812</v>
      </c>
      <c r="DU1" t="s">
        <v>813</v>
      </c>
      <c r="DV1" t="s">
        <v>814</v>
      </c>
      <c r="DW1" t="s">
        <v>815</v>
      </c>
      <c r="DX1" t="s">
        <v>816</v>
      </c>
      <c r="DY1" t="s">
        <v>817</v>
      </c>
      <c r="DZ1" t="s">
        <v>818</v>
      </c>
      <c r="EA1" t="s">
        <v>819</v>
      </c>
      <c r="EB1" t="s">
        <v>820</v>
      </c>
      <c r="EC1" t="s">
        <v>821</v>
      </c>
      <c r="ED1" t="s">
        <v>822</v>
      </c>
      <c r="EE1" t="s">
        <v>823</v>
      </c>
      <c r="EF1" t="s">
        <v>824</v>
      </c>
      <c r="EG1" t="s">
        <v>825</v>
      </c>
      <c r="EH1" t="s">
        <v>826</v>
      </c>
      <c r="EI1" t="s">
        <v>827</v>
      </c>
      <c r="EJ1" t="s">
        <v>828</v>
      </c>
      <c r="EK1" t="s">
        <v>829</v>
      </c>
      <c r="EL1" t="s">
        <v>830</v>
      </c>
      <c r="EM1" t="s">
        <v>831</v>
      </c>
      <c r="EN1" t="s">
        <v>832</v>
      </c>
      <c r="EO1" t="s">
        <v>833</v>
      </c>
      <c r="EP1" t="s">
        <v>834</v>
      </c>
      <c r="EQ1" t="s">
        <v>835</v>
      </c>
      <c r="ER1" t="s">
        <v>836</v>
      </c>
      <c r="ES1" t="s">
        <v>837</v>
      </c>
      <c r="ET1" t="s">
        <v>838</v>
      </c>
      <c r="EU1" t="s">
        <v>839</v>
      </c>
      <c r="EV1" t="s">
        <v>840</v>
      </c>
      <c r="EW1" t="s">
        <v>841</v>
      </c>
      <c r="EX1" t="s">
        <v>842</v>
      </c>
      <c r="EY1" t="s">
        <v>843</v>
      </c>
      <c r="EZ1" t="s">
        <v>844</v>
      </c>
      <c r="FA1" t="s">
        <v>845</v>
      </c>
      <c r="FB1" t="s">
        <v>846</v>
      </c>
      <c r="FC1" t="s">
        <v>847</v>
      </c>
      <c r="FD1" t="s">
        <v>848</v>
      </c>
      <c r="FE1" t="s">
        <v>849</v>
      </c>
      <c r="FF1" t="s">
        <v>850</v>
      </c>
      <c r="FG1" t="s">
        <v>851</v>
      </c>
      <c r="FH1" t="s">
        <v>852</v>
      </c>
      <c r="FI1" t="s">
        <v>853</v>
      </c>
      <c r="FJ1" t="s">
        <v>854</v>
      </c>
      <c r="FK1" t="s">
        <v>855</v>
      </c>
      <c r="FL1" t="s">
        <v>856</v>
      </c>
      <c r="FM1" t="s">
        <v>857</v>
      </c>
      <c r="FN1" t="s">
        <v>858</v>
      </c>
      <c r="FO1" t="s">
        <v>859</v>
      </c>
      <c r="FP1" t="s">
        <v>860</v>
      </c>
      <c r="FQ1" t="s">
        <v>861</v>
      </c>
      <c r="FR1" t="s">
        <v>862</v>
      </c>
      <c r="FS1" t="s">
        <v>863</v>
      </c>
      <c r="FT1" t="s">
        <v>864</v>
      </c>
      <c r="FU1" t="s">
        <v>865</v>
      </c>
      <c r="FV1" t="s">
        <v>866</v>
      </c>
      <c r="FW1" t="s">
        <v>867</v>
      </c>
      <c r="FX1" t="s">
        <v>868</v>
      </c>
      <c r="FY1" t="s">
        <v>869</v>
      </c>
      <c r="FZ1" t="s">
        <v>870</v>
      </c>
      <c r="GA1" t="s">
        <v>871</v>
      </c>
      <c r="GB1" t="s">
        <v>872</v>
      </c>
      <c r="GC1" t="s">
        <v>873</v>
      </c>
      <c r="GD1" t="s">
        <v>874</v>
      </c>
      <c r="GE1" t="s">
        <v>875</v>
      </c>
      <c r="GF1" t="s">
        <v>876</v>
      </c>
      <c r="GG1" t="s">
        <v>877</v>
      </c>
      <c r="GH1" t="s">
        <v>878</v>
      </c>
      <c r="GI1" t="s">
        <v>879</v>
      </c>
      <c r="GJ1" t="s">
        <v>880</v>
      </c>
      <c r="GK1" t="s">
        <v>881</v>
      </c>
      <c r="GL1" t="s">
        <v>882</v>
      </c>
      <c r="GM1" t="s">
        <v>883</v>
      </c>
      <c r="GN1" t="s">
        <v>884</v>
      </c>
      <c r="GO1" t="s">
        <v>885</v>
      </c>
      <c r="GP1" t="s">
        <v>886</v>
      </c>
      <c r="GQ1" t="s">
        <v>887</v>
      </c>
      <c r="GR1" t="s">
        <v>888</v>
      </c>
      <c r="GS1" t="s">
        <v>889</v>
      </c>
      <c r="GT1" t="s">
        <v>890</v>
      </c>
      <c r="GU1" t="s">
        <v>891</v>
      </c>
      <c r="GV1" t="s">
        <v>892</v>
      </c>
      <c r="GW1" t="s">
        <v>893</v>
      </c>
      <c r="GX1" t="s">
        <v>894</v>
      </c>
      <c r="GY1" t="s">
        <v>895</v>
      </c>
      <c r="GZ1" t="s">
        <v>896</v>
      </c>
      <c r="HA1" t="s">
        <v>897</v>
      </c>
      <c r="HB1" t="s">
        <v>898</v>
      </c>
      <c r="HC1" t="s">
        <v>899</v>
      </c>
      <c r="HD1" t="s">
        <v>900</v>
      </c>
      <c r="HE1" t="s">
        <v>901</v>
      </c>
      <c r="HF1" t="s">
        <v>902</v>
      </c>
      <c r="HG1" t="s">
        <v>903</v>
      </c>
      <c r="HH1" t="s">
        <v>904</v>
      </c>
      <c r="HI1" t="s">
        <v>905</v>
      </c>
      <c r="HJ1" t="s">
        <v>906</v>
      </c>
      <c r="HK1" t="s">
        <v>907</v>
      </c>
      <c r="HL1" t="s">
        <v>908</v>
      </c>
      <c r="HM1" t="s">
        <v>909</v>
      </c>
      <c r="HN1" t="s">
        <v>910</v>
      </c>
      <c r="HO1" t="s">
        <v>911</v>
      </c>
      <c r="HP1" t="s">
        <v>912</v>
      </c>
      <c r="HQ1" t="s">
        <v>913</v>
      </c>
      <c r="HR1" t="s">
        <v>914</v>
      </c>
      <c r="HS1" t="s">
        <v>915</v>
      </c>
      <c r="HT1" t="s">
        <v>916</v>
      </c>
      <c r="HU1" t="s">
        <v>917</v>
      </c>
      <c r="HV1" t="s">
        <v>918</v>
      </c>
      <c r="HW1" t="s">
        <v>919</v>
      </c>
      <c r="HX1" t="s">
        <v>920</v>
      </c>
      <c r="HY1" t="s">
        <v>921</v>
      </c>
      <c r="HZ1" t="s">
        <v>922</v>
      </c>
      <c r="IA1" t="s">
        <v>923</v>
      </c>
      <c r="IB1" t="s">
        <v>924</v>
      </c>
      <c r="IC1" t="s">
        <v>925</v>
      </c>
      <c r="ID1" t="s">
        <v>926</v>
      </c>
      <c r="IE1" t="s">
        <v>927</v>
      </c>
      <c r="IF1" t="s">
        <v>928</v>
      </c>
      <c r="IG1" t="s">
        <v>929</v>
      </c>
      <c r="IH1" t="s">
        <v>930</v>
      </c>
      <c r="II1" t="s">
        <v>931</v>
      </c>
      <c r="IJ1" t="s">
        <v>932</v>
      </c>
      <c r="IK1" t="s">
        <v>933</v>
      </c>
      <c r="IL1" t="s">
        <v>934</v>
      </c>
      <c r="IM1" t="s">
        <v>935</v>
      </c>
      <c r="IN1" t="s">
        <v>936</v>
      </c>
      <c r="IO1" t="s">
        <v>937</v>
      </c>
      <c r="IP1" t="s">
        <v>938</v>
      </c>
      <c r="IQ1" t="s">
        <v>939</v>
      </c>
      <c r="IR1" t="s">
        <v>940</v>
      </c>
      <c r="IS1" t="s">
        <v>941</v>
      </c>
      <c r="IT1" t="s">
        <v>942</v>
      </c>
      <c r="IU1" t="s">
        <v>943</v>
      </c>
      <c r="IV1" t="s">
        <v>944</v>
      </c>
      <c r="IW1" t="s">
        <v>945</v>
      </c>
      <c r="IX1" t="s">
        <v>946</v>
      </c>
      <c r="IY1" t="s">
        <v>947</v>
      </c>
      <c r="IZ1" t="s">
        <v>948</v>
      </c>
      <c r="JA1" t="s">
        <v>949</v>
      </c>
      <c r="JB1" t="s">
        <v>950</v>
      </c>
      <c r="JC1" t="s">
        <v>951</v>
      </c>
      <c r="JD1" t="s">
        <v>952</v>
      </c>
      <c r="JE1" t="s">
        <v>953</v>
      </c>
      <c r="JF1" t="s">
        <v>954</v>
      </c>
      <c r="JG1" t="s">
        <v>955</v>
      </c>
      <c r="JH1" t="s">
        <v>956</v>
      </c>
      <c r="JI1" t="s">
        <v>957</v>
      </c>
      <c r="JJ1" t="s">
        <v>958</v>
      </c>
      <c r="JK1" t="s">
        <v>959</v>
      </c>
      <c r="JL1" t="s">
        <v>960</v>
      </c>
      <c r="JM1" t="s">
        <v>961</v>
      </c>
      <c r="JN1" t="s">
        <v>962</v>
      </c>
      <c r="JO1" t="s">
        <v>963</v>
      </c>
      <c r="JP1" t="s">
        <v>964</v>
      </c>
      <c r="JQ1" t="s">
        <v>965</v>
      </c>
      <c r="JR1" t="s">
        <v>966</v>
      </c>
      <c r="JS1" t="s">
        <v>967</v>
      </c>
      <c r="JT1" t="s">
        <v>968</v>
      </c>
      <c r="JU1" t="s">
        <v>969</v>
      </c>
      <c r="JV1" t="s">
        <v>970</v>
      </c>
      <c r="JW1" t="s">
        <v>971</v>
      </c>
      <c r="JX1" t="s">
        <v>972</v>
      </c>
      <c r="JY1" t="s">
        <v>973</v>
      </c>
      <c r="JZ1" t="s">
        <v>974</v>
      </c>
      <c r="KA1" t="s">
        <v>975</v>
      </c>
      <c r="KB1" t="s">
        <v>976</v>
      </c>
      <c r="KC1" t="s">
        <v>977</v>
      </c>
      <c r="KD1" t="s">
        <v>978</v>
      </c>
      <c r="KE1" t="s">
        <v>979</v>
      </c>
      <c r="KF1" t="s">
        <v>980</v>
      </c>
      <c r="KG1" t="s">
        <v>981</v>
      </c>
      <c r="KH1" t="s">
        <v>982</v>
      </c>
      <c r="KI1" t="s">
        <v>983</v>
      </c>
      <c r="KJ1" t="s">
        <v>984</v>
      </c>
      <c r="KK1" t="s">
        <v>985</v>
      </c>
      <c r="KL1" t="s">
        <v>986</v>
      </c>
      <c r="KM1" t="s">
        <v>987</v>
      </c>
      <c r="KN1" t="s">
        <v>988</v>
      </c>
      <c r="KO1" t="s">
        <v>989</v>
      </c>
      <c r="KP1" t="s">
        <v>990</v>
      </c>
      <c r="KQ1" t="s">
        <v>991</v>
      </c>
      <c r="KR1" t="s">
        <v>992</v>
      </c>
      <c r="KS1" t="s">
        <v>993</v>
      </c>
      <c r="KT1" t="s">
        <v>994</v>
      </c>
      <c r="KU1" t="s">
        <v>995</v>
      </c>
      <c r="KV1" t="s">
        <v>996</v>
      </c>
      <c r="KW1" t="s">
        <v>997</v>
      </c>
      <c r="KX1" t="s">
        <v>998</v>
      </c>
      <c r="KY1" t="s">
        <v>999</v>
      </c>
      <c r="KZ1" t="s">
        <v>1000</v>
      </c>
      <c r="LA1" t="s">
        <v>1001</v>
      </c>
      <c r="LB1" t="s">
        <v>1002</v>
      </c>
      <c r="LC1" t="s">
        <v>1003</v>
      </c>
      <c r="LD1" t="s">
        <v>1004</v>
      </c>
      <c r="LE1" t="s">
        <v>1005</v>
      </c>
      <c r="LF1" t="s">
        <v>1006</v>
      </c>
      <c r="LG1" t="s">
        <v>1007</v>
      </c>
      <c r="LH1" t="s">
        <v>1008</v>
      </c>
      <c r="LI1" t="s">
        <v>1009</v>
      </c>
      <c r="LJ1" t="s">
        <v>1010</v>
      </c>
      <c r="LK1" t="s">
        <v>1011</v>
      </c>
      <c r="LL1" t="s">
        <v>1012</v>
      </c>
      <c r="LM1" t="s">
        <v>1013</v>
      </c>
      <c r="LN1" t="s">
        <v>1014</v>
      </c>
      <c r="LO1" t="s">
        <v>1015</v>
      </c>
      <c r="LP1" t="s">
        <v>1016</v>
      </c>
      <c r="LQ1" t="s">
        <v>1017</v>
      </c>
      <c r="LR1" t="s">
        <v>1018</v>
      </c>
      <c r="LS1" t="s">
        <v>1019</v>
      </c>
      <c r="LT1" t="s">
        <v>1020</v>
      </c>
      <c r="LU1" t="s">
        <v>1021</v>
      </c>
      <c r="LV1" t="s">
        <v>1022</v>
      </c>
      <c r="LW1" t="s">
        <v>1023</v>
      </c>
      <c r="LX1" t="s">
        <v>1024</v>
      </c>
      <c r="LY1" t="s">
        <v>1025</v>
      </c>
      <c r="LZ1" t="s">
        <v>1026</v>
      </c>
      <c r="MA1" t="s">
        <v>1027</v>
      </c>
      <c r="MB1" t="s">
        <v>1028</v>
      </c>
      <c r="MC1" t="s">
        <v>1029</v>
      </c>
      <c r="MD1" t="s">
        <v>1030</v>
      </c>
      <c r="ME1" t="s">
        <v>1031</v>
      </c>
      <c r="MF1" t="s">
        <v>1032</v>
      </c>
      <c r="MG1" t="s">
        <v>1033</v>
      </c>
      <c r="MH1" t="s">
        <v>1034</v>
      </c>
      <c r="MI1" t="s">
        <v>1035</v>
      </c>
      <c r="MJ1" t="s">
        <v>1036</v>
      </c>
      <c r="MK1" t="s">
        <v>1037</v>
      </c>
      <c r="ML1" t="s">
        <v>1038</v>
      </c>
      <c r="MM1" t="s">
        <v>1039</v>
      </c>
      <c r="MN1" t="s">
        <v>1040</v>
      </c>
      <c r="MO1" t="s">
        <v>1041</v>
      </c>
      <c r="MP1" t="s">
        <v>1042</v>
      </c>
      <c r="MQ1" t="s">
        <v>1043</v>
      </c>
      <c r="MR1" t="s">
        <v>1044</v>
      </c>
      <c r="MS1" t="s">
        <v>1045</v>
      </c>
      <c r="MT1" t="s">
        <v>1046</v>
      </c>
      <c r="MU1" t="s">
        <v>1047</v>
      </c>
      <c r="MV1" t="s">
        <v>1048</v>
      </c>
      <c r="MW1" t="s">
        <v>1049</v>
      </c>
      <c r="MX1" t="s">
        <v>1050</v>
      </c>
      <c r="MY1" t="s">
        <v>1051</v>
      </c>
      <c r="MZ1" t="s">
        <v>1052</v>
      </c>
      <c r="NA1" t="s">
        <v>1053</v>
      </c>
      <c r="NB1" t="s">
        <v>1054</v>
      </c>
      <c r="NC1" t="s">
        <v>1055</v>
      </c>
      <c r="ND1" t="s">
        <v>1056</v>
      </c>
      <c r="NE1" t="s">
        <v>1057</v>
      </c>
      <c r="NF1" t="s">
        <v>1058</v>
      </c>
      <c r="NG1" t="s">
        <v>1059</v>
      </c>
      <c r="NH1" t="s">
        <v>1060</v>
      </c>
      <c r="NI1" t="s">
        <v>1061</v>
      </c>
      <c r="NJ1" t="s">
        <v>1062</v>
      </c>
      <c r="NK1" t="s">
        <v>1063</v>
      </c>
      <c r="NL1" t="s">
        <v>1064</v>
      </c>
      <c r="NM1" t="s">
        <v>1065</v>
      </c>
      <c r="NN1" t="s">
        <v>1066</v>
      </c>
      <c r="NO1" t="s">
        <v>1067</v>
      </c>
      <c r="NP1" t="s">
        <v>1068</v>
      </c>
      <c r="NQ1" t="s">
        <v>1069</v>
      </c>
      <c r="NR1" t="s">
        <v>1070</v>
      </c>
      <c r="NS1" t="s">
        <v>1071</v>
      </c>
      <c r="NT1" t="s">
        <v>1072</v>
      </c>
      <c r="NU1" t="s">
        <v>1073</v>
      </c>
      <c r="NV1" t="s">
        <v>1074</v>
      </c>
      <c r="NW1" t="s">
        <v>1075</v>
      </c>
      <c r="NX1" t="s">
        <v>1076</v>
      </c>
      <c r="NY1" t="s">
        <v>1077</v>
      </c>
      <c r="NZ1" t="s">
        <v>1078</v>
      </c>
      <c r="OA1" t="s">
        <v>1079</v>
      </c>
      <c r="OB1" t="s">
        <v>1080</v>
      </c>
      <c r="OC1" t="s">
        <v>1081</v>
      </c>
      <c r="OD1" t="s">
        <v>1082</v>
      </c>
      <c r="OE1" t="s">
        <v>1083</v>
      </c>
      <c r="OF1" t="s">
        <v>1084</v>
      </c>
      <c r="OG1" t="s">
        <v>1085</v>
      </c>
      <c r="OH1" t="s">
        <v>1086</v>
      </c>
      <c r="OI1" t="s">
        <v>1087</v>
      </c>
      <c r="OJ1" t="s">
        <v>1088</v>
      </c>
      <c r="OK1" t="s">
        <v>1089</v>
      </c>
      <c r="OL1" t="s">
        <v>1090</v>
      </c>
      <c r="OM1" t="s">
        <v>1091</v>
      </c>
      <c r="ON1" t="s">
        <v>1092</v>
      </c>
      <c r="OO1" t="s">
        <v>1093</v>
      </c>
      <c r="OP1" t="s">
        <v>1094</v>
      </c>
      <c r="OQ1" t="s">
        <v>1095</v>
      </c>
      <c r="OR1" t="s">
        <v>1096</v>
      </c>
      <c r="OS1" t="s">
        <v>1097</v>
      </c>
      <c r="OT1" t="s">
        <v>1098</v>
      </c>
      <c r="OU1" t="s">
        <v>1099</v>
      </c>
      <c r="OV1" t="s">
        <v>1100</v>
      </c>
      <c r="OW1" t="s">
        <v>1101</v>
      </c>
      <c r="OX1" t="s">
        <v>1102</v>
      </c>
      <c r="OY1" t="s">
        <v>1103</v>
      </c>
      <c r="OZ1" t="s">
        <v>1104</v>
      </c>
      <c r="PA1" t="s">
        <v>1105</v>
      </c>
      <c r="PB1" t="s">
        <v>1106</v>
      </c>
      <c r="PC1" t="s">
        <v>1107</v>
      </c>
      <c r="PD1" t="s">
        <v>1108</v>
      </c>
      <c r="PE1" t="s">
        <v>1109</v>
      </c>
      <c r="PF1" t="s">
        <v>1110</v>
      </c>
      <c r="PG1" t="s">
        <v>1111</v>
      </c>
      <c r="PH1" t="s">
        <v>1112</v>
      </c>
      <c r="PI1" t="s">
        <v>1113</v>
      </c>
      <c r="PJ1" t="s">
        <v>1114</v>
      </c>
      <c r="PK1" t="s">
        <v>1115</v>
      </c>
      <c r="PL1" t="s">
        <v>1116</v>
      </c>
      <c r="PM1" t="s">
        <v>1117</v>
      </c>
      <c r="PN1" t="s">
        <v>1118</v>
      </c>
      <c r="PO1" t="s">
        <v>1119</v>
      </c>
      <c r="PP1" t="s">
        <v>1120</v>
      </c>
      <c r="PQ1" t="s">
        <v>1121</v>
      </c>
      <c r="PR1" t="s">
        <v>1122</v>
      </c>
      <c r="PS1" t="s">
        <v>1123</v>
      </c>
      <c r="PT1" t="s">
        <v>1124</v>
      </c>
      <c r="PU1" t="s">
        <v>1125</v>
      </c>
      <c r="PV1" t="s">
        <v>1126</v>
      </c>
      <c r="PW1" t="s">
        <v>1127</v>
      </c>
      <c r="PX1" t="s">
        <v>1128</v>
      </c>
      <c r="PY1" t="s">
        <v>1129</v>
      </c>
      <c r="PZ1" t="s">
        <v>1130</v>
      </c>
      <c r="QA1" t="s">
        <v>1131</v>
      </c>
      <c r="QB1" t="s">
        <v>1132</v>
      </c>
      <c r="QC1" t="s">
        <v>1133</v>
      </c>
      <c r="QD1" t="s">
        <v>1134</v>
      </c>
      <c r="QE1" t="s">
        <v>1135</v>
      </c>
      <c r="QF1" t="s">
        <v>1136</v>
      </c>
      <c r="QG1" t="s">
        <v>1137</v>
      </c>
      <c r="QH1" t="s">
        <v>1138</v>
      </c>
      <c r="QI1" t="s">
        <v>1139</v>
      </c>
      <c r="QJ1" t="s">
        <v>1140</v>
      </c>
      <c r="QK1" t="s">
        <v>1141</v>
      </c>
      <c r="QL1" t="s">
        <v>1142</v>
      </c>
      <c r="QM1" t="s">
        <v>1143</v>
      </c>
      <c r="QN1" t="s">
        <v>1144</v>
      </c>
      <c r="QO1" t="s">
        <v>1145</v>
      </c>
      <c r="QP1" t="s">
        <v>1146</v>
      </c>
      <c r="QQ1" t="s">
        <v>1147</v>
      </c>
      <c r="QR1" t="s">
        <v>1148</v>
      </c>
      <c r="QS1" t="s">
        <v>1149</v>
      </c>
      <c r="QT1" t="s">
        <v>1150</v>
      </c>
      <c r="QU1" t="s">
        <v>1151</v>
      </c>
      <c r="QV1" t="s">
        <v>1152</v>
      </c>
      <c r="QW1" t="s">
        <v>1153</v>
      </c>
      <c r="QX1" t="s">
        <v>1154</v>
      </c>
      <c r="QY1" t="s">
        <v>1155</v>
      </c>
      <c r="QZ1" t="s">
        <v>1156</v>
      </c>
      <c r="RA1" t="s">
        <v>1157</v>
      </c>
      <c r="RB1" t="s">
        <v>1158</v>
      </c>
      <c r="RC1" t="s">
        <v>1159</v>
      </c>
      <c r="RD1" t="s">
        <v>1160</v>
      </c>
      <c r="RE1" t="s">
        <v>1161</v>
      </c>
      <c r="RF1" t="s">
        <v>1162</v>
      </c>
      <c r="RG1" t="s">
        <v>1163</v>
      </c>
      <c r="RH1" t="s">
        <v>1164</v>
      </c>
      <c r="RI1" t="s">
        <v>1165</v>
      </c>
      <c r="RJ1" t="s">
        <v>1166</v>
      </c>
      <c r="RK1" t="s">
        <v>1167</v>
      </c>
      <c r="RL1" t="s">
        <v>1168</v>
      </c>
      <c r="RM1" t="s">
        <v>1169</v>
      </c>
      <c r="RN1" t="s">
        <v>1170</v>
      </c>
      <c r="RO1" t="s">
        <v>1171</v>
      </c>
      <c r="RP1" t="s">
        <v>1172</v>
      </c>
      <c r="RQ1" t="s">
        <v>1173</v>
      </c>
      <c r="RR1" t="s">
        <v>1174</v>
      </c>
      <c r="RS1" t="s">
        <v>1175</v>
      </c>
      <c r="RT1" t="s">
        <v>1176</v>
      </c>
      <c r="RU1" t="s">
        <v>1177</v>
      </c>
      <c r="RV1" t="s">
        <v>1178</v>
      </c>
      <c r="RW1" t="s">
        <v>1179</v>
      </c>
      <c r="RX1" t="s">
        <v>1180</v>
      </c>
      <c r="RY1" t="s">
        <v>1181</v>
      </c>
      <c r="RZ1" t="s">
        <v>1182</v>
      </c>
      <c r="SA1" t="s">
        <v>1183</v>
      </c>
      <c r="SB1" t="s">
        <v>1184</v>
      </c>
      <c r="SC1" t="s">
        <v>1185</v>
      </c>
      <c r="SD1" t="s">
        <v>1186</v>
      </c>
      <c r="SE1" t="s">
        <v>1187</v>
      </c>
      <c r="SF1" t="s">
        <v>1188</v>
      </c>
      <c r="SG1" t="s">
        <v>1189</v>
      </c>
      <c r="SH1" t="s">
        <v>1190</v>
      </c>
      <c r="SI1" t="s">
        <v>1191</v>
      </c>
      <c r="SJ1" t="s">
        <v>1192</v>
      </c>
      <c r="SK1" t="s">
        <v>1193</v>
      </c>
      <c r="SL1" t="s">
        <v>1194</v>
      </c>
      <c r="SM1" t="s">
        <v>1195</v>
      </c>
      <c r="SN1" t="s">
        <v>1196</v>
      </c>
      <c r="SO1" t="s">
        <v>1197</v>
      </c>
      <c r="SP1" t="s">
        <v>1198</v>
      </c>
      <c r="SQ1" t="s">
        <v>1199</v>
      </c>
      <c r="SR1" t="s">
        <v>1200</v>
      </c>
      <c r="SS1" t="s">
        <v>1201</v>
      </c>
      <c r="ST1" t="s">
        <v>1202</v>
      </c>
      <c r="SU1" t="s">
        <v>1203</v>
      </c>
      <c r="SV1" t="s">
        <v>1204</v>
      </c>
      <c r="SW1" t="s">
        <v>1205</v>
      </c>
      <c r="SX1" t="s">
        <v>1206</v>
      </c>
      <c r="SY1" t="s">
        <v>1207</v>
      </c>
      <c r="SZ1" t="s">
        <v>1208</v>
      </c>
      <c r="TA1" t="s">
        <v>1209</v>
      </c>
      <c r="TB1" t="s">
        <v>1210</v>
      </c>
      <c r="TC1" t="s">
        <v>1211</v>
      </c>
      <c r="TD1" t="s">
        <v>1212</v>
      </c>
      <c r="TE1" t="s">
        <v>1213</v>
      </c>
      <c r="TF1" t="s">
        <v>1214</v>
      </c>
      <c r="TG1" t="s">
        <v>1215</v>
      </c>
    </row>
    <row r="2" spans="1:527" x14ac:dyDescent="0.25">
      <c r="A2" s="24" t="s">
        <v>1260</v>
      </c>
      <c r="B2">
        <v>3</v>
      </c>
    </row>
    <row r="3" spans="1:527" x14ac:dyDescent="0.25">
      <c r="A3" s="1" t="s">
        <v>1216</v>
      </c>
      <c r="C3" t="str">
        <f>"TC01__Duration_[s]"</f>
        <v>TC01__Duration_[s]</v>
      </c>
      <c r="D3" t="str">
        <f>"TC01_"&amp;$A2&amp;"surt_AOI_Attention_Ratio_[%]"</f>
        <v>TC01_01surt_AOI_Attention_Ratio_[%]</v>
      </c>
      <c r="E3" t="str">
        <f>"TC01_"&amp;$A2&amp;"street_AOI_Attention_Ratio_[%]"</f>
        <v>TC01_01street_AOI_Attention_Ratio_[%]</v>
      </c>
      <c r="F3" t="str">
        <f>"TC01_"&amp;$A2&amp;"ic_AOI_Attention_Ratio_[%]"</f>
        <v>TC01_01ic_AOI_Attention_Ratio_[%]</v>
      </c>
      <c r="G3" t="str">
        <f>"TC01_"&amp;$A2&amp;"wheel_AOI_Attention_Ratio_[%]"</f>
        <v>TC01_01wheel_AOI_Attention_Ratio_[%]</v>
      </c>
      <c r="H3" t="str">
        <f>"TC04__Duration_[s]"</f>
        <v>TC04__Duration_[s]</v>
      </c>
      <c r="I3" t="str">
        <f>"TC04_"&amp;$A2&amp;"Surt_AOI_Attention_Ratio_[%]"</f>
        <v>TC04_01Surt_AOI_Attention_Ratio_[%]</v>
      </c>
      <c r="J3" t="str">
        <f>"TC04_"&amp;$A2&amp;"street_AOI_Attention_Ratio_[%]"</f>
        <v>TC04_01street_AOI_Attention_Ratio_[%]</v>
      </c>
      <c r="K3" t="str">
        <f>"TC04_"&amp;$A2&amp;"ic_AOI_Attention_Ratio_[%]"</f>
        <v>TC04_01ic_AOI_Attention_Ratio_[%]</v>
      </c>
      <c r="L3" t="str">
        <f>"TC04_"&amp;$A2&amp;"wheel_AOI_Attention_Ratio_[%]"</f>
        <v>TC04_01wheel_AOI_Attention_Ratio_[%]</v>
      </c>
      <c r="M3" t="str">
        <f>"TC07__Duration_[s]"</f>
        <v>TC07__Duration_[s]</v>
      </c>
      <c r="N3" t="str">
        <f>"TC07_"&amp;$A2&amp;"Surt_AOI_Attention_Ratio_[%]"</f>
        <v>TC07_01Surt_AOI_Attention_Ratio_[%]</v>
      </c>
      <c r="O3" t="str">
        <f>"TC07_"&amp;$A2&amp;"street_AOI_Attention_Ratio_[%]"</f>
        <v>TC07_01street_AOI_Attention_Ratio_[%]</v>
      </c>
      <c r="P3" t="str">
        <f>"TC07_"&amp;$A2&amp;"ic_AOI_Attention_Ratio_[%]"</f>
        <v>TC07_01ic_AOI_Attention_Ratio_[%]</v>
      </c>
      <c r="Q3" t="str">
        <f>"TC07_"&amp;$A2&amp;"wheel_AOI_Attention_Ratio_[%]"</f>
        <v>TC07_01wheel_AOI_Attention_Ratio_[%]</v>
      </c>
      <c r="R3">
        <f t="shared" ref="R3:AF3" si="0">HLOOKUP(C3,$AG$1:$AKB$107,$B2,FALSE)</f>
        <v>71.475999999999999</v>
      </c>
      <c r="S3">
        <f t="shared" si="0"/>
        <v>0</v>
      </c>
      <c r="T3">
        <f t="shared" si="0"/>
        <v>90.501999999999995</v>
      </c>
      <c r="U3">
        <f t="shared" si="0"/>
        <v>8.9649999999999999</v>
      </c>
      <c r="V3">
        <f t="shared" si="0"/>
        <v>0</v>
      </c>
      <c r="W3">
        <f t="shared" si="0"/>
        <v>74.311999999999998</v>
      </c>
      <c r="X3">
        <f t="shared" si="0"/>
        <v>74.144000000000005</v>
      </c>
      <c r="Y3">
        <f t="shared" si="0"/>
        <v>22.582000000000001</v>
      </c>
      <c r="Z3">
        <f t="shared" si="0"/>
        <v>1.0149999999999999</v>
      </c>
      <c r="AA3">
        <f t="shared" si="0"/>
        <v>0</v>
      </c>
      <c r="AB3">
        <f t="shared" si="0"/>
        <v>74.674000000000007</v>
      </c>
      <c r="AC3">
        <f t="shared" si="0"/>
        <v>0</v>
      </c>
      <c r="AD3">
        <f t="shared" si="0"/>
        <v>71.16</v>
      </c>
      <c r="AE3">
        <f t="shared" si="0"/>
        <v>27.044</v>
      </c>
      <c r="AF3">
        <f t="shared" si="0"/>
        <v>0</v>
      </c>
      <c r="AG3">
        <v>71.475999999999999</v>
      </c>
      <c r="AH3">
        <v>8.9649999999999999</v>
      </c>
      <c r="AI3">
        <v>90.501999999999995</v>
      </c>
      <c r="GP3">
        <v>74.311999999999998</v>
      </c>
      <c r="GQ3">
        <v>1.0149999999999999</v>
      </c>
      <c r="GR3">
        <v>22.582000000000001</v>
      </c>
      <c r="GS3">
        <v>74.144000000000005</v>
      </c>
      <c r="MY3">
        <v>74.674000000000007</v>
      </c>
      <c r="MZ3">
        <v>27.044</v>
      </c>
      <c r="NA3">
        <v>71.16</v>
      </c>
    </row>
    <row r="4" spans="1:527" x14ac:dyDescent="0.25">
      <c r="A4" s="1">
        <v>16</v>
      </c>
      <c r="B4">
        <v>5</v>
      </c>
    </row>
    <row r="5" spans="1:527" x14ac:dyDescent="0.25">
      <c r="A5" s="1" t="s">
        <v>1217</v>
      </c>
      <c r="C5" t="str">
        <f t="shared" ref="C5" si="1">"TC01__Duration_[s]"</f>
        <v>TC01__Duration_[s]</v>
      </c>
      <c r="D5" t="str">
        <f t="shared" ref="D5" si="2">"TC01_"&amp;$A4&amp;"surt_AOI_Attention_Ratio_[%]"</f>
        <v>TC01_16surt_AOI_Attention_Ratio_[%]</v>
      </c>
      <c r="E5" t="str">
        <f t="shared" ref="E5" si="3">"TC01_"&amp;$A4&amp;"street_AOI_Attention_Ratio_[%]"</f>
        <v>TC01_16street_AOI_Attention_Ratio_[%]</v>
      </c>
      <c r="F5" t="str">
        <f t="shared" ref="F5" si="4">"TC01_"&amp;$A4&amp;"ic_AOI_Attention_Ratio_[%]"</f>
        <v>TC01_16ic_AOI_Attention_Ratio_[%]</v>
      </c>
      <c r="G5" t="str">
        <f t="shared" ref="G5" si="5">"TC01_"&amp;$A4&amp;"wheel_AOI_Attention_Ratio_[%]"</f>
        <v>TC01_16wheel_AOI_Attention_Ratio_[%]</v>
      </c>
      <c r="H5" t="str">
        <f t="shared" ref="H5" si="6">"TC04__Duration_[s]"</f>
        <v>TC04__Duration_[s]</v>
      </c>
      <c r="I5" t="str">
        <f t="shared" ref="I5" si="7">"TC04_"&amp;$A4&amp;"Surt_AOI_Attention_Ratio_[%]"</f>
        <v>TC04_16Surt_AOI_Attention_Ratio_[%]</v>
      </c>
      <c r="J5" t="str">
        <f t="shared" ref="J5" si="8">"TC04_"&amp;$A4&amp;"street_AOI_Attention_Ratio_[%]"</f>
        <v>TC04_16street_AOI_Attention_Ratio_[%]</v>
      </c>
      <c r="K5" t="str">
        <f t="shared" ref="K5" si="9">"TC04_"&amp;$A4&amp;"ic_AOI_Attention_Ratio_[%]"</f>
        <v>TC04_16ic_AOI_Attention_Ratio_[%]</v>
      </c>
      <c r="L5" t="str">
        <f t="shared" ref="L5" si="10">"TC04_"&amp;$A4&amp;"wheel_AOI_Attention_Ratio_[%]"</f>
        <v>TC04_16wheel_AOI_Attention_Ratio_[%]</v>
      </c>
      <c r="M5" t="str">
        <f t="shared" ref="M5" si="11">"TC07__Duration_[s]"</f>
        <v>TC07__Duration_[s]</v>
      </c>
      <c r="N5" t="str">
        <f t="shared" ref="N5" si="12">"TC07_"&amp;$A4&amp;"Surt_AOI_Attention_Ratio_[%]"</f>
        <v>TC07_16Surt_AOI_Attention_Ratio_[%]</v>
      </c>
      <c r="O5" t="str">
        <f t="shared" ref="O5" si="13">"TC07_"&amp;$A4&amp;"street_AOI_Attention_Ratio_[%]"</f>
        <v>TC07_16street_AOI_Attention_Ratio_[%]</v>
      </c>
      <c r="P5" t="str">
        <f t="shared" ref="P5" si="14">"TC07_"&amp;$A4&amp;"ic_AOI_Attention_Ratio_[%]"</f>
        <v>TC07_16ic_AOI_Attention_Ratio_[%]</v>
      </c>
      <c r="Q5" t="str">
        <f t="shared" ref="Q5" si="15">"TC07_"&amp;$A4&amp;"wheel_AOI_Attention_Ratio_[%]"</f>
        <v>TC07_16wheel_AOI_Attention_Ratio_[%]</v>
      </c>
      <c r="R5">
        <f t="shared" ref="R5:AF5" si="16">HLOOKUP(C5,$AG$1:$AKB$107,$B4,FALSE)</f>
        <v>79.278999999999996</v>
      </c>
      <c r="S5">
        <f t="shared" si="16"/>
        <v>0</v>
      </c>
      <c r="T5">
        <f t="shared" si="16"/>
        <v>1.2929999999999999</v>
      </c>
      <c r="U5">
        <f t="shared" si="16"/>
        <v>40.256999999999998</v>
      </c>
      <c r="V5">
        <f t="shared" si="16"/>
        <v>16.803000000000001</v>
      </c>
      <c r="W5">
        <f t="shared" si="16"/>
        <v>0</v>
      </c>
      <c r="X5">
        <f t="shared" si="16"/>
        <v>0</v>
      </c>
      <c r="Y5">
        <f t="shared" si="16"/>
        <v>0</v>
      </c>
      <c r="Z5">
        <f t="shared" si="16"/>
        <v>0</v>
      </c>
      <c r="AA5">
        <f t="shared" si="16"/>
        <v>0</v>
      </c>
      <c r="AB5">
        <f t="shared" si="16"/>
        <v>0</v>
      </c>
      <c r="AC5">
        <f t="shared" si="16"/>
        <v>0</v>
      </c>
      <c r="AD5">
        <f t="shared" si="16"/>
        <v>0</v>
      </c>
      <c r="AE5">
        <f t="shared" si="16"/>
        <v>0</v>
      </c>
      <c r="AF5">
        <f t="shared" si="16"/>
        <v>0</v>
      </c>
      <c r="AG5">
        <v>79.278999999999996</v>
      </c>
      <c r="AL5">
        <v>16.803000000000001</v>
      </c>
      <c r="AM5">
        <v>40.256999999999998</v>
      </c>
      <c r="AN5">
        <v>1.2929999999999999</v>
      </c>
      <c r="GP5">
        <v>0</v>
      </c>
      <c r="MY5">
        <v>0</v>
      </c>
    </row>
    <row r="6" spans="1:527" x14ac:dyDescent="0.25">
      <c r="A6" s="1">
        <v>16</v>
      </c>
      <c r="B6">
        <v>7</v>
      </c>
    </row>
    <row r="7" spans="1:527" x14ac:dyDescent="0.25">
      <c r="A7" s="1" t="s">
        <v>1218</v>
      </c>
      <c r="C7" t="str">
        <f t="shared" ref="C7" si="17">"TC01__Duration_[s]"</f>
        <v>TC01__Duration_[s]</v>
      </c>
      <c r="D7" t="str">
        <f t="shared" ref="D7" si="18">"TC01_"&amp;$A6&amp;"surt_AOI_Attention_Ratio_[%]"</f>
        <v>TC01_16surt_AOI_Attention_Ratio_[%]</v>
      </c>
      <c r="E7" t="str">
        <f t="shared" ref="E7" si="19">"TC01_"&amp;$A6&amp;"street_AOI_Attention_Ratio_[%]"</f>
        <v>TC01_16street_AOI_Attention_Ratio_[%]</v>
      </c>
      <c r="F7" t="str">
        <f t="shared" ref="F7" si="20">"TC01_"&amp;$A6&amp;"ic_AOI_Attention_Ratio_[%]"</f>
        <v>TC01_16ic_AOI_Attention_Ratio_[%]</v>
      </c>
      <c r="G7" t="str">
        <f t="shared" ref="G7" si="21">"TC01_"&amp;$A6&amp;"wheel_AOI_Attention_Ratio_[%]"</f>
        <v>TC01_16wheel_AOI_Attention_Ratio_[%]</v>
      </c>
      <c r="H7" t="str">
        <f t="shared" ref="H7" si="22">"TC04__Duration_[s]"</f>
        <v>TC04__Duration_[s]</v>
      </c>
      <c r="I7" t="str">
        <f t="shared" ref="I7" si="23">"TC04_"&amp;$A6&amp;"Surt_AOI_Attention_Ratio_[%]"</f>
        <v>TC04_16Surt_AOI_Attention_Ratio_[%]</v>
      </c>
      <c r="J7" t="str">
        <f t="shared" ref="J7" si="24">"TC04_"&amp;$A6&amp;"street_AOI_Attention_Ratio_[%]"</f>
        <v>TC04_16street_AOI_Attention_Ratio_[%]</v>
      </c>
      <c r="K7" t="str">
        <f t="shared" ref="K7" si="25">"TC04_"&amp;$A6&amp;"ic_AOI_Attention_Ratio_[%]"</f>
        <v>TC04_16ic_AOI_Attention_Ratio_[%]</v>
      </c>
      <c r="L7" t="str">
        <f t="shared" ref="L7" si="26">"TC04_"&amp;$A6&amp;"wheel_AOI_Attention_Ratio_[%]"</f>
        <v>TC04_16wheel_AOI_Attention_Ratio_[%]</v>
      </c>
      <c r="M7" t="str">
        <f t="shared" ref="M7" si="27">"TC07__Duration_[s]"</f>
        <v>TC07__Duration_[s]</v>
      </c>
      <c r="N7" t="str">
        <f t="shared" ref="N7" si="28">"TC07_"&amp;$A6&amp;"Surt_AOI_Attention_Ratio_[%]"</f>
        <v>TC07_16Surt_AOI_Attention_Ratio_[%]</v>
      </c>
      <c r="O7" t="str">
        <f t="shared" ref="O7" si="29">"TC07_"&amp;$A6&amp;"street_AOI_Attention_Ratio_[%]"</f>
        <v>TC07_16street_AOI_Attention_Ratio_[%]</v>
      </c>
      <c r="P7" t="str">
        <f t="shared" ref="P7" si="30">"TC07_"&amp;$A6&amp;"ic_AOI_Attention_Ratio_[%]"</f>
        <v>TC07_16ic_AOI_Attention_Ratio_[%]</v>
      </c>
      <c r="Q7" t="str">
        <f t="shared" ref="Q7" si="31">"TC07_"&amp;$A6&amp;"wheel_AOI_Attention_Ratio_[%]"</f>
        <v>TC07_16wheel_AOI_Attention_Ratio_[%]</v>
      </c>
      <c r="R7">
        <f t="shared" ref="R7:AF7" si="32">HLOOKUP(C7,$AG$1:$AKB$107,$B6,FALSE)</f>
        <v>0</v>
      </c>
      <c r="S7">
        <f t="shared" si="32"/>
        <v>0</v>
      </c>
      <c r="T7">
        <f t="shared" si="32"/>
        <v>0</v>
      </c>
      <c r="U7">
        <f t="shared" si="32"/>
        <v>0</v>
      </c>
      <c r="V7">
        <f t="shared" si="32"/>
        <v>0</v>
      </c>
      <c r="W7">
        <f t="shared" si="32"/>
        <v>74.983000000000004</v>
      </c>
      <c r="X7">
        <f t="shared" si="32"/>
        <v>0</v>
      </c>
      <c r="Y7">
        <f t="shared" si="32"/>
        <v>43.854999999999997</v>
      </c>
      <c r="Z7">
        <f t="shared" si="32"/>
        <v>43.503</v>
      </c>
      <c r="AA7">
        <f t="shared" si="32"/>
        <v>0</v>
      </c>
      <c r="AB7">
        <f t="shared" si="32"/>
        <v>74.760000000000005</v>
      </c>
      <c r="AC7">
        <f t="shared" si="32"/>
        <v>0</v>
      </c>
      <c r="AD7">
        <f t="shared" si="32"/>
        <v>31.847000000000001</v>
      </c>
      <c r="AE7">
        <f t="shared" si="32"/>
        <v>56.006999999999998</v>
      </c>
      <c r="AF7">
        <f t="shared" si="32"/>
        <v>0</v>
      </c>
      <c r="AG7">
        <v>0</v>
      </c>
      <c r="GP7">
        <v>74.983000000000004</v>
      </c>
      <c r="GV7">
        <v>43.503</v>
      </c>
      <c r="GW7">
        <v>43.854999999999997</v>
      </c>
      <c r="MY7">
        <v>74.760000000000005</v>
      </c>
      <c r="NE7">
        <v>56.006999999999998</v>
      </c>
      <c r="NF7">
        <v>31.847000000000001</v>
      </c>
    </row>
    <row r="8" spans="1:527" x14ac:dyDescent="0.25">
      <c r="A8" s="24" t="s">
        <v>1267</v>
      </c>
      <c r="B8">
        <v>9</v>
      </c>
    </row>
    <row r="9" spans="1:527" x14ac:dyDescent="0.25">
      <c r="A9" s="1" t="s">
        <v>1219</v>
      </c>
      <c r="C9" t="str">
        <f t="shared" ref="C9" si="33">"TC01__Duration_[s]"</f>
        <v>TC01__Duration_[s]</v>
      </c>
      <c r="D9" t="str">
        <f t="shared" ref="D9" si="34">"TC01_"&amp;$A8&amp;"surt_AOI_Attention_Ratio_[%]"</f>
        <v>TC01_03surt_AOI_Attention_Ratio_[%]</v>
      </c>
      <c r="E9" t="str">
        <f t="shared" ref="E9" si="35">"TC01_"&amp;$A8&amp;"street_AOI_Attention_Ratio_[%]"</f>
        <v>TC01_03street_AOI_Attention_Ratio_[%]</v>
      </c>
      <c r="F9" t="str">
        <f t="shared" ref="F9" si="36">"TC01_"&amp;$A8&amp;"ic_AOI_Attention_Ratio_[%]"</f>
        <v>TC01_03ic_AOI_Attention_Ratio_[%]</v>
      </c>
      <c r="G9" t="str">
        <f t="shared" ref="G9" si="37">"TC01_"&amp;$A8&amp;"wheel_AOI_Attention_Ratio_[%]"</f>
        <v>TC01_03wheel_AOI_Attention_Ratio_[%]</v>
      </c>
      <c r="H9" t="str">
        <f t="shared" ref="H9" si="38">"TC04__Duration_[s]"</f>
        <v>TC04__Duration_[s]</v>
      </c>
      <c r="I9" t="str">
        <f t="shared" ref="I9" si="39">"TC04_"&amp;$A8&amp;"Surt_AOI_Attention_Ratio_[%]"</f>
        <v>TC04_03Surt_AOI_Attention_Ratio_[%]</v>
      </c>
      <c r="J9" t="str">
        <f t="shared" ref="J9" si="40">"TC04_"&amp;$A8&amp;"street_AOI_Attention_Ratio_[%]"</f>
        <v>TC04_03street_AOI_Attention_Ratio_[%]</v>
      </c>
      <c r="K9" t="str">
        <f t="shared" ref="K9" si="41">"TC04_"&amp;$A8&amp;"ic_AOI_Attention_Ratio_[%]"</f>
        <v>TC04_03ic_AOI_Attention_Ratio_[%]</v>
      </c>
      <c r="L9" t="str">
        <f t="shared" ref="L9" si="42">"TC04_"&amp;$A8&amp;"wheel_AOI_Attention_Ratio_[%]"</f>
        <v>TC04_03wheel_AOI_Attention_Ratio_[%]</v>
      </c>
      <c r="M9" t="str">
        <f t="shared" ref="M9" si="43">"TC07__Duration_[s]"</f>
        <v>TC07__Duration_[s]</v>
      </c>
      <c r="N9" t="str">
        <f t="shared" ref="N9" si="44">"TC07_"&amp;$A8&amp;"Surt_AOI_Attention_Ratio_[%]"</f>
        <v>TC07_03Surt_AOI_Attention_Ratio_[%]</v>
      </c>
      <c r="O9" t="str">
        <f t="shared" ref="O9" si="45">"TC07_"&amp;$A8&amp;"street_AOI_Attention_Ratio_[%]"</f>
        <v>TC07_03street_AOI_Attention_Ratio_[%]</v>
      </c>
      <c r="P9" t="str">
        <f t="shared" ref="P9" si="46">"TC07_"&amp;$A8&amp;"ic_AOI_Attention_Ratio_[%]"</f>
        <v>TC07_03ic_AOI_Attention_Ratio_[%]</v>
      </c>
      <c r="Q9" t="str">
        <f t="shared" ref="Q9" si="47">"TC07_"&amp;$A8&amp;"wheel_AOI_Attention_Ratio_[%]"</f>
        <v>TC07_03wheel_AOI_Attention_Ratio_[%]</v>
      </c>
      <c r="R9">
        <f t="shared" ref="R9:AF9" si="48">HLOOKUP(C9,$AG$1:$AKB$107,$B8,FALSE)</f>
        <v>68.453999999999994</v>
      </c>
      <c r="S9">
        <f t="shared" si="48"/>
        <v>0</v>
      </c>
      <c r="T9">
        <f t="shared" si="48"/>
        <v>39.277000000000001</v>
      </c>
      <c r="U9">
        <f t="shared" si="48"/>
        <v>39.475000000000001</v>
      </c>
      <c r="V9">
        <f t="shared" si="48"/>
        <v>0</v>
      </c>
      <c r="W9">
        <f t="shared" si="48"/>
        <v>74.524000000000001</v>
      </c>
      <c r="X9">
        <f t="shared" si="48"/>
        <v>86.587000000000003</v>
      </c>
      <c r="Y9">
        <f t="shared" si="48"/>
        <v>1.095</v>
      </c>
      <c r="Z9">
        <f t="shared" si="48"/>
        <v>4.1219999999999999</v>
      </c>
      <c r="AA9">
        <f t="shared" si="48"/>
        <v>0</v>
      </c>
      <c r="AB9">
        <f t="shared" si="48"/>
        <v>74.674999999999997</v>
      </c>
      <c r="AC9">
        <f t="shared" si="48"/>
        <v>0.222</v>
      </c>
      <c r="AD9">
        <f t="shared" si="48"/>
        <v>49.311</v>
      </c>
      <c r="AE9">
        <f t="shared" si="48"/>
        <v>34.567</v>
      </c>
      <c r="AF9">
        <f t="shared" si="48"/>
        <v>0</v>
      </c>
      <c r="AG9">
        <v>68.453999999999994</v>
      </c>
      <c r="AQ9">
        <v>39.475000000000001</v>
      </c>
      <c r="AR9">
        <v>39.277000000000001</v>
      </c>
      <c r="GP9">
        <v>74.524000000000001</v>
      </c>
      <c r="GZ9">
        <v>4.1219999999999999</v>
      </c>
      <c r="HA9">
        <v>1.095</v>
      </c>
      <c r="HB9">
        <v>86.587000000000003</v>
      </c>
      <c r="MY9">
        <v>74.674999999999997</v>
      </c>
      <c r="NI9">
        <v>34.567</v>
      </c>
      <c r="NJ9">
        <v>49.311</v>
      </c>
      <c r="NK9">
        <v>0.222</v>
      </c>
    </row>
    <row r="10" spans="1:527" x14ac:dyDescent="0.25">
      <c r="A10" s="24" t="s">
        <v>1266</v>
      </c>
      <c r="B10">
        <v>11</v>
      </c>
    </row>
    <row r="11" spans="1:527" x14ac:dyDescent="0.25">
      <c r="A11" s="1" t="s">
        <v>1220</v>
      </c>
      <c r="C11" t="str">
        <f t="shared" ref="C11" si="49">"TC01__Duration_[s]"</f>
        <v>TC01__Duration_[s]</v>
      </c>
      <c r="D11" t="str">
        <f t="shared" ref="D11" si="50">"TC01_"&amp;$A10&amp;"surt_AOI_Attention_Ratio_[%]"</f>
        <v>TC01_04surt_AOI_Attention_Ratio_[%]</v>
      </c>
      <c r="E11" t="str">
        <f t="shared" ref="E11" si="51">"TC01_"&amp;$A10&amp;"street_AOI_Attention_Ratio_[%]"</f>
        <v>TC01_04street_AOI_Attention_Ratio_[%]</v>
      </c>
      <c r="F11" t="str">
        <f t="shared" ref="F11" si="52">"TC01_"&amp;$A10&amp;"ic_AOI_Attention_Ratio_[%]"</f>
        <v>TC01_04ic_AOI_Attention_Ratio_[%]</v>
      </c>
      <c r="G11" t="str">
        <f t="shared" ref="G11" si="53">"TC01_"&amp;$A10&amp;"wheel_AOI_Attention_Ratio_[%]"</f>
        <v>TC01_04wheel_AOI_Attention_Ratio_[%]</v>
      </c>
      <c r="H11" t="str">
        <f t="shared" ref="H11" si="54">"TC04__Duration_[s]"</f>
        <v>TC04__Duration_[s]</v>
      </c>
      <c r="I11" t="str">
        <f t="shared" ref="I11" si="55">"TC04_"&amp;$A10&amp;"Surt_AOI_Attention_Ratio_[%]"</f>
        <v>TC04_04Surt_AOI_Attention_Ratio_[%]</v>
      </c>
      <c r="J11" t="str">
        <f t="shared" ref="J11" si="56">"TC04_"&amp;$A10&amp;"street_AOI_Attention_Ratio_[%]"</f>
        <v>TC04_04street_AOI_Attention_Ratio_[%]</v>
      </c>
      <c r="K11" t="str">
        <f t="shared" ref="K11" si="57">"TC04_"&amp;$A10&amp;"ic_AOI_Attention_Ratio_[%]"</f>
        <v>TC04_04ic_AOI_Attention_Ratio_[%]</v>
      </c>
      <c r="L11" t="str">
        <f t="shared" ref="L11" si="58">"TC04_"&amp;$A10&amp;"wheel_AOI_Attention_Ratio_[%]"</f>
        <v>TC04_04wheel_AOI_Attention_Ratio_[%]</v>
      </c>
      <c r="M11" t="str">
        <f t="shared" ref="M11" si="59">"TC07__Duration_[s]"</f>
        <v>TC07__Duration_[s]</v>
      </c>
      <c r="N11" t="str">
        <f t="shared" ref="N11" si="60">"TC07_"&amp;$A10&amp;"Surt_AOI_Attention_Ratio_[%]"</f>
        <v>TC07_04Surt_AOI_Attention_Ratio_[%]</v>
      </c>
      <c r="O11" t="str">
        <f t="shared" ref="O11" si="61">"TC07_"&amp;$A10&amp;"street_AOI_Attention_Ratio_[%]"</f>
        <v>TC07_04street_AOI_Attention_Ratio_[%]</v>
      </c>
      <c r="P11" t="str">
        <f t="shared" ref="P11" si="62">"TC07_"&amp;$A10&amp;"ic_AOI_Attention_Ratio_[%]"</f>
        <v>TC07_04ic_AOI_Attention_Ratio_[%]</v>
      </c>
      <c r="Q11" t="str">
        <f t="shared" ref="Q11" si="63">"TC07_"&amp;$A10&amp;"wheel_AOI_Attention_Ratio_[%]"</f>
        <v>TC07_04wheel_AOI_Attention_Ratio_[%]</v>
      </c>
      <c r="R11">
        <f t="shared" ref="R11:AF11" si="64">HLOOKUP(C11,$AG$1:$AKB$107,$B10,FALSE)</f>
        <v>65.198999999999998</v>
      </c>
      <c r="S11">
        <f t="shared" si="64"/>
        <v>1.923</v>
      </c>
      <c r="T11">
        <f t="shared" si="64"/>
        <v>67.95</v>
      </c>
      <c r="U11">
        <f t="shared" si="64"/>
        <v>21.591999999999999</v>
      </c>
      <c r="V11">
        <f t="shared" si="64"/>
        <v>0</v>
      </c>
      <c r="W11">
        <f t="shared" si="64"/>
        <v>0</v>
      </c>
      <c r="X11">
        <f t="shared" si="64"/>
        <v>0</v>
      </c>
      <c r="Y11">
        <f t="shared" si="64"/>
        <v>0</v>
      </c>
      <c r="Z11">
        <f t="shared" si="64"/>
        <v>0</v>
      </c>
      <c r="AA11">
        <f t="shared" si="64"/>
        <v>0</v>
      </c>
      <c r="AB11">
        <f t="shared" si="64"/>
        <v>0</v>
      </c>
      <c r="AC11">
        <f t="shared" si="64"/>
        <v>0</v>
      </c>
      <c r="AD11">
        <f t="shared" si="64"/>
        <v>0</v>
      </c>
      <c r="AE11">
        <f t="shared" si="64"/>
        <v>0</v>
      </c>
      <c r="AF11">
        <f t="shared" si="64"/>
        <v>0</v>
      </c>
      <c r="AG11">
        <v>65.198999999999998</v>
      </c>
      <c r="AU11">
        <v>21.591999999999999</v>
      </c>
      <c r="AV11">
        <v>67.95</v>
      </c>
      <c r="AW11">
        <v>1.923</v>
      </c>
      <c r="GP11">
        <v>0</v>
      </c>
      <c r="MY11">
        <v>0</v>
      </c>
    </row>
    <row r="12" spans="1:527" x14ac:dyDescent="0.25">
      <c r="A12" s="24" t="s">
        <v>1266</v>
      </c>
      <c r="B12">
        <v>13</v>
      </c>
    </row>
    <row r="13" spans="1:527" x14ac:dyDescent="0.25">
      <c r="A13" s="1" t="s">
        <v>1221</v>
      </c>
      <c r="C13" t="str">
        <f t="shared" ref="C13" si="65">"TC01__Duration_[s]"</f>
        <v>TC01__Duration_[s]</v>
      </c>
      <c r="D13" t="str">
        <f t="shared" ref="D13" si="66">"TC01_"&amp;$A12&amp;"surt_AOI_Attention_Ratio_[%]"</f>
        <v>TC01_04surt_AOI_Attention_Ratio_[%]</v>
      </c>
      <c r="E13" t="str">
        <f t="shared" ref="E13" si="67">"TC01_"&amp;$A12&amp;"street_AOI_Attention_Ratio_[%]"</f>
        <v>TC01_04street_AOI_Attention_Ratio_[%]</v>
      </c>
      <c r="F13" t="str">
        <f t="shared" ref="F13" si="68">"TC01_"&amp;$A12&amp;"ic_AOI_Attention_Ratio_[%]"</f>
        <v>TC01_04ic_AOI_Attention_Ratio_[%]</v>
      </c>
      <c r="G13" t="str">
        <f t="shared" ref="G13" si="69">"TC01_"&amp;$A12&amp;"wheel_AOI_Attention_Ratio_[%]"</f>
        <v>TC01_04wheel_AOI_Attention_Ratio_[%]</v>
      </c>
      <c r="H13" t="str">
        <f t="shared" ref="H13" si="70">"TC04__Duration_[s]"</f>
        <v>TC04__Duration_[s]</v>
      </c>
      <c r="I13" t="str">
        <f t="shared" ref="I13" si="71">"TC04_"&amp;$A12&amp;"Surt_AOI_Attention_Ratio_[%]"</f>
        <v>TC04_04Surt_AOI_Attention_Ratio_[%]</v>
      </c>
      <c r="J13" t="str">
        <f t="shared" ref="J13" si="72">"TC04_"&amp;$A12&amp;"street_AOI_Attention_Ratio_[%]"</f>
        <v>TC04_04street_AOI_Attention_Ratio_[%]</v>
      </c>
      <c r="K13" t="str">
        <f t="shared" ref="K13" si="73">"TC04_"&amp;$A12&amp;"ic_AOI_Attention_Ratio_[%]"</f>
        <v>TC04_04ic_AOI_Attention_Ratio_[%]</v>
      </c>
      <c r="L13" t="str">
        <f t="shared" ref="L13" si="74">"TC04_"&amp;$A12&amp;"wheel_AOI_Attention_Ratio_[%]"</f>
        <v>TC04_04wheel_AOI_Attention_Ratio_[%]</v>
      </c>
      <c r="M13" t="str">
        <f t="shared" ref="M13" si="75">"TC07__Duration_[s]"</f>
        <v>TC07__Duration_[s]</v>
      </c>
      <c r="N13" t="str">
        <f t="shared" ref="N13" si="76">"TC07_"&amp;$A12&amp;"Surt_AOI_Attention_Ratio_[%]"</f>
        <v>TC07_04Surt_AOI_Attention_Ratio_[%]</v>
      </c>
      <c r="O13" t="str">
        <f t="shared" ref="O13" si="77">"TC07_"&amp;$A12&amp;"street_AOI_Attention_Ratio_[%]"</f>
        <v>TC07_04street_AOI_Attention_Ratio_[%]</v>
      </c>
      <c r="P13" t="str">
        <f t="shared" ref="P13" si="78">"TC07_"&amp;$A12&amp;"ic_AOI_Attention_Ratio_[%]"</f>
        <v>TC07_04ic_AOI_Attention_Ratio_[%]</v>
      </c>
      <c r="Q13" t="str">
        <f t="shared" ref="Q13" si="79">"TC07_"&amp;$A12&amp;"wheel_AOI_Attention_Ratio_[%]"</f>
        <v>TC07_04wheel_AOI_Attention_Ratio_[%]</v>
      </c>
      <c r="R13">
        <f t="shared" ref="R13:AF13" si="80">HLOOKUP(C13,$AG$1:$AKB$107,$B12,FALSE)</f>
        <v>0</v>
      </c>
      <c r="S13">
        <f t="shared" si="80"/>
        <v>0</v>
      </c>
      <c r="T13">
        <f t="shared" si="80"/>
        <v>0</v>
      </c>
      <c r="U13">
        <f t="shared" si="80"/>
        <v>0</v>
      </c>
      <c r="V13">
        <f t="shared" si="80"/>
        <v>0</v>
      </c>
      <c r="W13">
        <f t="shared" si="80"/>
        <v>74.896000000000001</v>
      </c>
      <c r="X13">
        <f t="shared" si="80"/>
        <v>96.968000000000004</v>
      </c>
      <c r="Y13">
        <f t="shared" si="80"/>
        <v>1.7729999999999999</v>
      </c>
      <c r="Z13">
        <f t="shared" si="80"/>
        <v>0</v>
      </c>
      <c r="AA13">
        <f t="shared" si="80"/>
        <v>0</v>
      </c>
      <c r="AB13">
        <f t="shared" si="80"/>
        <v>74.197999999999993</v>
      </c>
      <c r="AC13">
        <f t="shared" si="80"/>
        <v>0</v>
      </c>
      <c r="AD13">
        <f t="shared" si="80"/>
        <v>45.936999999999998</v>
      </c>
      <c r="AE13">
        <f t="shared" si="80"/>
        <v>49.798999999999999</v>
      </c>
      <c r="AF13">
        <f t="shared" si="80"/>
        <v>0</v>
      </c>
      <c r="AG13">
        <v>0</v>
      </c>
      <c r="GP13">
        <v>74.896000000000001</v>
      </c>
      <c r="HE13">
        <v>1.7729999999999999</v>
      </c>
      <c r="HF13">
        <v>96.968000000000004</v>
      </c>
      <c r="MY13">
        <v>74.197999999999993</v>
      </c>
      <c r="NM13">
        <v>49.798999999999999</v>
      </c>
      <c r="NN13">
        <v>45.936999999999998</v>
      </c>
    </row>
    <row r="14" spans="1:527" x14ac:dyDescent="0.25">
      <c r="A14" s="1">
        <v>51</v>
      </c>
      <c r="B14">
        <v>15</v>
      </c>
    </row>
    <row r="15" spans="1:527" x14ac:dyDescent="0.25">
      <c r="A15" s="1" t="s">
        <v>1222</v>
      </c>
      <c r="C15" t="str">
        <f t="shared" ref="C15" si="81">"TC01__Duration_[s]"</f>
        <v>TC01__Duration_[s]</v>
      </c>
      <c r="D15" t="str">
        <f t="shared" ref="D15" si="82">"TC01_"&amp;$A14&amp;"surt_AOI_Attention_Ratio_[%]"</f>
        <v>TC01_51surt_AOI_Attention_Ratio_[%]</v>
      </c>
      <c r="E15" t="str">
        <f t="shared" ref="E15" si="83">"TC01_"&amp;$A14&amp;"street_AOI_Attention_Ratio_[%]"</f>
        <v>TC01_51street_AOI_Attention_Ratio_[%]</v>
      </c>
      <c r="F15" t="str">
        <f t="shared" ref="F15" si="84">"TC01_"&amp;$A14&amp;"ic_AOI_Attention_Ratio_[%]"</f>
        <v>TC01_51ic_AOI_Attention_Ratio_[%]</v>
      </c>
      <c r="G15" t="str">
        <f t="shared" ref="G15" si="85">"TC01_"&amp;$A14&amp;"wheel_AOI_Attention_Ratio_[%]"</f>
        <v>TC01_51wheel_AOI_Attention_Ratio_[%]</v>
      </c>
      <c r="H15" t="str">
        <f t="shared" ref="H15" si="86">"TC04__Duration_[s]"</f>
        <v>TC04__Duration_[s]</v>
      </c>
      <c r="I15" t="str">
        <f t="shared" ref="I15" si="87">"TC04_"&amp;$A14&amp;"Surt_AOI_Attention_Ratio_[%]"</f>
        <v>TC04_51Surt_AOI_Attention_Ratio_[%]</v>
      </c>
      <c r="J15" t="str">
        <f t="shared" ref="J15" si="88">"TC04_"&amp;$A14&amp;"street_AOI_Attention_Ratio_[%]"</f>
        <v>TC04_51street_AOI_Attention_Ratio_[%]</v>
      </c>
      <c r="K15" t="str">
        <f t="shared" ref="K15" si="89">"TC04_"&amp;$A14&amp;"ic_AOI_Attention_Ratio_[%]"</f>
        <v>TC04_51ic_AOI_Attention_Ratio_[%]</v>
      </c>
      <c r="L15" t="str">
        <f t="shared" ref="L15" si="90">"TC04_"&amp;$A14&amp;"wheel_AOI_Attention_Ratio_[%]"</f>
        <v>TC04_51wheel_AOI_Attention_Ratio_[%]</v>
      </c>
      <c r="M15" t="str">
        <f t="shared" ref="M15" si="91">"TC07__Duration_[s]"</f>
        <v>TC07__Duration_[s]</v>
      </c>
      <c r="N15" t="str">
        <f t="shared" ref="N15" si="92">"TC07_"&amp;$A14&amp;"Surt_AOI_Attention_Ratio_[%]"</f>
        <v>TC07_51Surt_AOI_Attention_Ratio_[%]</v>
      </c>
      <c r="O15" t="str">
        <f t="shared" ref="O15" si="93">"TC07_"&amp;$A14&amp;"street_AOI_Attention_Ratio_[%]"</f>
        <v>TC07_51street_AOI_Attention_Ratio_[%]</v>
      </c>
      <c r="P15" t="str">
        <f t="shared" ref="P15" si="94">"TC07_"&amp;$A14&amp;"ic_AOI_Attention_Ratio_[%]"</f>
        <v>TC07_51ic_AOI_Attention_Ratio_[%]</v>
      </c>
      <c r="Q15" t="str">
        <f t="shared" ref="Q15" si="95">"TC07_"&amp;$A14&amp;"wheel_AOI_Attention_Ratio_[%]"</f>
        <v>TC07_51wheel_AOI_Attention_Ratio_[%]</v>
      </c>
      <c r="R15">
        <f t="shared" ref="R15:AF15" si="96">HLOOKUP(C15,$AG$1:$AKB$107,$B14,FALSE)</f>
        <v>70.600999999999999</v>
      </c>
      <c r="S15">
        <f t="shared" si="96"/>
        <v>0</v>
      </c>
      <c r="T15">
        <f t="shared" si="96"/>
        <v>62.978000000000002</v>
      </c>
      <c r="U15">
        <f t="shared" si="96"/>
        <v>31.687000000000001</v>
      </c>
      <c r="V15">
        <f t="shared" si="96"/>
        <v>0</v>
      </c>
      <c r="W15">
        <f t="shared" si="96"/>
        <v>74.335999999999999</v>
      </c>
      <c r="X15">
        <f t="shared" si="96"/>
        <v>55.807000000000002</v>
      </c>
      <c r="Y15">
        <f t="shared" si="96"/>
        <v>21.527000000000001</v>
      </c>
      <c r="Z15">
        <f t="shared" si="96"/>
        <v>18.061</v>
      </c>
      <c r="AA15">
        <f t="shared" si="96"/>
        <v>0</v>
      </c>
      <c r="AB15">
        <f t="shared" si="96"/>
        <v>74.375</v>
      </c>
      <c r="AC15">
        <f t="shared" si="96"/>
        <v>62.966000000000001</v>
      </c>
      <c r="AD15">
        <f t="shared" si="96"/>
        <v>20.756</v>
      </c>
      <c r="AE15">
        <f t="shared" si="96"/>
        <v>8.3520000000000003</v>
      </c>
      <c r="AF15">
        <f t="shared" si="96"/>
        <v>0</v>
      </c>
      <c r="AG15">
        <v>70.600999999999999</v>
      </c>
      <c r="AX15">
        <v>31.687000000000001</v>
      </c>
      <c r="BA15">
        <v>62.978000000000002</v>
      </c>
      <c r="GP15">
        <v>74.335999999999999</v>
      </c>
      <c r="HG15">
        <v>18.061</v>
      </c>
      <c r="HI15">
        <v>55.807000000000002</v>
      </c>
      <c r="HJ15">
        <v>21.527000000000001</v>
      </c>
      <c r="MY15">
        <v>74.375</v>
      </c>
      <c r="NP15">
        <v>8.3520000000000003</v>
      </c>
      <c r="NR15">
        <v>62.966000000000001</v>
      </c>
      <c r="NS15">
        <v>20.756</v>
      </c>
    </row>
    <row r="16" spans="1:527" x14ac:dyDescent="0.25">
      <c r="A16" s="1">
        <v>52</v>
      </c>
      <c r="B16">
        <v>17</v>
      </c>
    </row>
    <row r="17" spans="1:415" x14ac:dyDescent="0.25">
      <c r="A17" s="1" t="s">
        <v>1223</v>
      </c>
      <c r="C17" t="str">
        <f t="shared" ref="C17" si="97">"TC01__Duration_[s]"</f>
        <v>TC01__Duration_[s]</v>
      </c>
      <c r="D17" t="str">
        <f t="shared" ref="D17" si="98">"TC01_"&amp;$A16&amp;"surt_AOI_Attention_Ratio_[%]"</f>
        <v>TC01_52surt_AOI_Attention_Ratio_[%]</v>
      </c>
      <c r="E17" t="str">
        <f t="shared" ref="E17" si="99">"TC01_"&amp;$A16&amp;"street_AOI_Attention_Ratio_[%]"</f>
        <v>TC01_52street_AOI_Attention_Ratio_[%]</v>
      </c>
      <c r="F17" t="str">
        <f t="shared" ref="F17" si="100">"TC01_"&amp;$A16&amp;"ic_AOI_Attention_Ratio_[%]"</f>
        <v>TC01_52ic_AOI_Attention_Ratio_[%]</v>
      </c>
      <c r="G17" t="str">
        <f t="shared" ref="G17" si="101">"TC01_"&amp;$A16&amp;"wheel_AOI_Attention_Ratio_[%]"</f>
        <v>TC01_52wheel_AOI_Attention_Ratio_[%]</v>
      </c>
      <c r="H17" t="str">
        <f t="shared" ref="H17" si="102">"TC04__Duration_[s]"</f>
        <v>TC04__Duration_[s]</v>
      </c>
      <c r="I17" t="str">
        <f t="shared" ref="I17" si="103">"TC04_"&amp;$A16&amp;"Surt_AOI_Attention_Ratio_[%]"</f>
        <v>TC04_52Surt_AOI_Attention_Ratio_[%]</v>
      </c>
      <c r="J17" t="str">
        <f t="shared" ref="J17" si="104">"TC04_"&amp;$A16&amp;"street_AOI_Attention_Ratio_[%]"</f>
        <v>TC04_52street_AOI_Attention_Ratio_[%]</v>
      </c>
      <c r="K17" t="str">
        <f t="shared" ref="K17" si="105">"TC04_"&amp;$A16&amp;"ic_AOI_Attention_Ratio_[%]"</f>
        <v>TC04_52ic_AOI_Attention_Ratio_[%]</v>
      </c>
      <c r="L17" t="str">
        <f t="shared" ref="L17" si="106">"TC04_"&amp;$A16&amp;"wheel_AOI_Attention_Ratio_[%]"</f>
        <v>TC04_52wheel_AOI_Attention_Ratio_[%]</v>
      </c>
      <c r="M17" t="str">
        <f t="shared" ref="M17" si="107">"TC07__Duration_[s]"</f>
        <v>TC07__Duration_[s]</v>
      </c>
      <c r="N17" t="str">
        <f t="shared" ref="N17" si="108">"TC07_"&amp;$A16&amp;"Surt_AOI_Attention_Ratio_[%]"</f>
        <v>TC07_52Surt_AOI_Attention_Ratio_[%]</v>
      </c>
      <c r="O17" t="str">
        <f t="shared" ref="O17" si="109">"TC07_"&amp;$A16&amp;"street_AOI_Attention_Ratio_[%]"</f>
        <v>TC07_52street_AOI_Attention_Ratio_[%]</v>
      </c>
      <c r="P17" t="str">
        <f t="shared" ref="P17" si="110">"TC07_"&amp;$A16&amp;"ic_AOI_Attention_Ratio_[%]"</f>
        <v>TC07_52ic_AOI_Attention_Ratio_[%]</v>
      </c>
      <c r="Q17" t="str">
        <f t="shared" ref="Q17" si="111">"TC07_"&amp;$A16&amp;"wheel_AOI_Attention_Ratio_[%]"</f>
        <v>TC07_52wheel_AOI_Attention_Ratio_[%]</v>
      </c>
      <c r="R17">
        <f t="shared" ref="R17:AF17" si="112">HLOOKUP(C17,$AG$1:$AKB$107,$B16,FALSE)</f>
        <v>70.494</v>
      </c>
      <c r="S17">
        <f t="shared" si="112"/>
        <v>0</v>
      </c>
      <c r="T17">
        <f t="shared" si="112"/>
        <v>71.754999999999995</v>
      </c>
      <c r="U17">
        <f t="shared" si="112"/>
        <v>21.367999999999999</v>
      </c>
      <c r="V17">
        <f t="shared" si="112"/>
        <v>0</v>
      </c>
      <c r="W17">
        <f t="shared" si="112"/>
        <v>74.846999999999994</v>
      </c>
      <c r="X17">
        <f t="shared" si="112"/>
        <v>41.96</v>
      </c>
      <c r="Y17">
        <f t="shared" si="112"/>
        <v>36.259</v>
      </c>
      <c r="Z17">
        <f t="shared" si="112"/>
        <v>16.388000000000002</v>
      </c>
      <c r="AA17">
        <f t="shared" si="112"/>
        <v>0</v>
      </c>
      <c r="AB17">
        <f t="shared" si="112"/>
        <v>74.186000000000007</v>
      </c>
      <c r="AC17">
        <f t="shared" si="112"/>
        <v>0</v>
      </c>
      <c r="AD17">
        <f t="shared" si="112"/>
        <v>63.268999999999998</v>
      </c>
      <c r="AE17">
        <f t="shared" si="112"/>
        <v>29.984999999999999</v>
      </c>
      <c r="AF17">
        <f t="shared" si="112"/>
        <v>0</v>
      </c>
      <c r="AG17">
        <v>70.494</v>
      </c>
      <c r="BD17">
        <v>21.367999999999999</v>
      </c>
      <c r="BE17">
        <v>71.754999999999995</v>
      </c>
      <c r="GP17">
        <v>74.846999999999994</v>
      </c>
      <c r="HK17">
        <v>41.96</v>
      </c>
      <c r="HM17">
        <v>16.388000000000002</v>
      </c>
      <c r="HN17">
        <v>36.259</v>
      </c>
      <c r="MY17">
        <v>74.186000000000007</v>
      </c>
      <c r="NV17">
        <v>29.984999999999999</v>
      </c>
      <c r="NW17">
        <v>63.268999999999998</v>
      </c>
    </row>
    <row r="18" spans="1:415" x14ac:dyDescent="0.25">
      <c r="A18" s="1">
        <v>53</v>
      </c>
      <c r="B18">
        <v>19</v>
      </c>
    </row>
    <row r="19" spans="1:415" x14ac:dyDescent="0.25">
      <c r="A19" s="1" t="s">
        <v>1224</v>
      </c>
      <c r="C19" t="str">
        <f t="shared" ref="C19" si="113">"TC01__Duration_[s]"</f>
        <v>TC01__Duration_[s]</v>
      </c>
      <c r="D19" t="str">
        <f t="shared" ref="D19" si="114">"TC01_"&amp;$A18&amp;"surt_AOI_Attention_Ratio_[%]"</f>
        <v>TC01_53surt_AOI_Attention_Ratio_[%]</v>
      </c>
      <c r="E19" t="str">
        <f t="shared" ref="E19" si="115">"TC01_"&amp;$A18&amp;"street_AOI_Attention_Ratio_[%]"</f>
        <v>TC01_53street_AOI_Attention_Ratio_[%]</v>
      </c>
      <c r="F19" t="str">
        <f t="shared" ref="F19" si="116">"TC01_"&amp;$A18&amp;"ic_AOI_Attention_Ratio_[%]"</f>
        <v>TC01_53ic_AOI_Attention_Ratio_[%]</v>
      </c>
      <c r="G19" t="str">
        <f t="shared" ref="G19" si="117">"TC01_"&amp;$A18&amp;"wheel_AOI_Attention_Ratio_[%]"</f>
        <v>TC01_53wheel_AOI_Attention_Ratio_[%]</v>
      </c>
      <c r="H19" t="str">
        <f t="shared" ref="H19" si="118">"TC04__Duration_[s]"</f>
        <v>TC04__Duration_[s]</v>
      </c>
      <c r="I19" t="str">
        <f t="shared" ref="I19" si="119">"TC04_"&amp;$A18&amp;"Surt_AOI_Attention_Ratio_[%]"</f>
        <v>TC04_53Surt_AOI_Attention_Ratio_[%]</v>
      </c>
      <c r="J19" t="str">
        <f t="shared" ref="J19" si="120">"TC04_"&amp;$A18&amp;"street_AOI_Attention_Ratio_[%]"</f>
        <v>TC04_53street_AOI_Attention_Ratio_[%]</v>
      </c>
      <c r="K19" t="str">
        <f t="shared" ref="K19" si="121">"TC04_"&amp;$A18&amp;"ic_AOI_Attention_Ratio_[%]"</f>
        <v>TC04_53ic_AOI_Attention_Ratio_[%]</v>
      </c>
      <c r="L19" t="str">
        <f t="shared" ref="L19" si="122">"TC04_"&amp;$A18&amp;"wheel_AOI_Attention_Ratio_[%]"</f>
        <v>TC04_53wheel_AOI_Attention_Ratio_[%]</v>
      </c>
      <c r="M19" t="str">
        <f t="shared" ref="M19" si="123">"TC07__Duration_[s]"</f>
        <v>TC07__Duration_[s]</v>
      </c>
      <c r="N19" t="str">
        <f t="shared" ref="N19" si="124">"TC07_"&amp;$A18&amp;"Surt_AOI_Attention_Ratio_[%]"</f>
        <v>TC07_53Surt_AOI_Attention_Ratio_[%]</v>
      </c>
      <c r="O19" t="str">
        <f t="shared" ref="O19" si="125">"TC07_"&amp;$A18&amp;"street_AOI_Attention_Ratio_[%]"</f>
        <v>TC07_53street_AOI_Attention_Ratio_[%]</v>
      </c>
      <c r="P19" t="str">
        <f t="shared" ref="P19" si="126">"TC07_"&amp;$A18&amp;"ic_AOI_Attention_Ratio_[%]"</f>
        <v>TC07_53ic_AOI_Attention_Ratio_[%]</v>
      </c>
      <c r="Q19" t="str">
        <f t="shared" ref="Q19" si="127">"TC07_"&amp;$A18&amp;"wheel_AOI_Attention_Ratio_[%]"</f>
        <v>TC07_53wheel_AOI_Attention_Ratio_[%]</v>
      </c>
      <c r="R19">
        <f t="shared" ref="R19:AF19" si="128">HLOOKUP(C19,$AG$1:$AKB$107,$B18,FALSE)</f>
        <v>71.911000000000001</v>
      </c>
      <c r="S19">
        <f t="shared" si="128"/>
        <v>0</v>
      </c>
      <c r="T19">
        <f t="shared" si="128"/>
        <v>56.095999999999997</v>
      </c>
      <c r="U19">
        <f t="shared" si="128"/>
        <v>37.834000000000003</v>
      </c>
      <c r="V19">
        <f t="shared" si="128"/>
        <v>0.26400000000000001</v>
      </c>
      <c r="W19">
        <f t="shared" si="128"/>
        <v>74.918000000000006</v>
      </c>
      <c r="X19">
        <f t="shared" si="128"/>
        <v>5.4349999999999996</v>
      </c>
      <c r="Y19">
        <f t="shared" si="128"/>
        <v>67.659000000000006</v>
      </c>
      <c r="Z19">
        <f t="shared" si="128"/>
        <v>12.108000000000001</v>
      </c>
      <c r="AA19">
        <f t="shared" si="128"/>
        <v>0.21099999999999999</v>
      </c>
      <c r="AB19">
        <f t="shared" si="128"/>
        <v>75.031000000000006</v>
      </c>
      <c r="AC19">
        <f t="shared" si="128"/>
        <v>41.844000000000001</v>
      </c>
      <c r="AD19">
        <f t="shared" si="128"/>
        <v>40.414999999999999</v>
      </c>
      <c r="AE19">
        <f t="shared" si="128"/>
        <v>2.39</v>
      </c>
      <c r="AF19">
        <f t="shared" si="128"/>
        <v>0</v>
      </c>
      <c r="AG19">
        <v>71.911000000000001</v>
      </c>
      <c r="BF19">
        <v>0.26400000000000001</v>
      </c>
      <c r="BG19">
        <v>37.834000000000003</v>
      </c>
      <c r="BH19">
        <v>56.095999999999997</v>
      </c>
      <c r="GP19">
        <v>74.918000000000006</v>
      </c>
      <c r="HO19">
        <v>0.21099999999999999</v>
      </c>
      <c r="HP19">
        <v>12.108000000000001</v>
      </c>
      <c r="HQ19">
        <v>67.659000000000006</v>
      </c>
      <c r="HR19">
        <v>5.4349999999999996</v>
      </c>
      <c r="MY19">
        <v>75.031000000000006</v>
      </c>
      <c r="NY19">
        <v>2.39</v>
      </c>
      <c r="NZ19">
        <v>40.414999999999999</v>
      </c>
      <c r="OA19">
        <v>41.844000000000001</v>
      </c>
    </row>
    <row r="20" spans="1:415" x14ac:dyDescent="0.25">
      <c r="A20" s="1">
        <v>54</v>
      </c>
      <c r="B20">
        <v>21</v>
      </c>
    </row>
    <row r="21" spans="1:415" x14ac:dyDescent="0.25">
      <c r="A21" s="1" t="s">
        <v>1225</v>
      </c>
      <c r="C21" t="str">
        <f t="shared" ref="C21" si="129">"TC01__Duration_[s]"</f>
        <v>TC01__Duration_[s]</v>
      </c>
      <c r="D21" t="str">
        <f t="shared" ref="D21" si="130">"TC01_"&amp;$A20&amp;"surt_AOI_Attention_Ratio_[%]"</f>
        <v>TC01_54surt_AOI_Attention_Ratio_[%]</v>
      </c>
      <c r="E21" t="str">
        <f t="shared" ref="E21" si="131">"TC01_"&amp;$A20&amp;"street_AOI_Attention_Ratio_[%]"</f>
        <v>TC01_54street_AOI_Attention_Ratio_[%]</v>
      </c>
      <c r="F21" t="str">
        <f t="shared" ref="F21" si="132">"TC01_"&amp;$A20&amp;"ic_AOI_Attention_Ratio_[%]"</f>
        <v>TC01_54ic_AOI_Attention_Ratio_[%]</v>
      </c>
      <c r="G21" t="str">
        <f t="shared" ref="G21" si="133">"TC01_"&amp;$A20&amp;"wheel_AOI_Attention_Ratio_[%]"</f>
        <v>TC01_54wheel_AOI_Attention_Ratio_[%]</v>
      </c>
      <c r="H21" t="str">
        <f t="shared" ref="H21" si="134">"TC04__Duration_[s]"</f>
        <v>TC04__Duration_[s]</v>
      </c>
      <c r="I21" t="str">
        <f t="shared" ref="I21" si="135">"TC04_"&amp;$A20&amp;"Surt_AOI_Attention_Ratio_[%]"</f>
        <v>TC04_54Surt_AOI_Attention_Ratio_[%]</v>
      </c>
      <c r="J21" t="str">
        <f t="shared" ref="J21" si="136">"TC04_"&amp;$A20&amp;"street_AOI_Attention_Ratio_[%]"</f>
        <v>TC04_54street_AOI_Attention_Ratio_[%]</v>
      </c>
      <c r="K21" t="str">
        <f t="shared" ref="K21" si="137">"TC04_"&amp;$A20&amp;"ic_AOI_Attention_Ratio_[%]"</f>
        <v>TC04_54ic_AOI_Attention_Ratio_[%]</v>
      </c>
      <c r="L21" t="str">
        <f t="shared" ref="L21" si="138">"TC04_"&amp;$A20&amp;"wheel_AOI_Attention_Ratio_[%]"</f>
        <v>TC04_54wheel_AOI_Attention_Ratio_[%]</v>
      </c>
      <c r="M21" t="str">
        <f t="shared" ref="M21" si="139">"TC07__Duration_[s]"</f>
        <v>TC07__Duration_[s]</v>
      </c>
      <c r="N21" t="str">
        <f t="shared" ref="N21" si="140">"TC07_"&amp;$A20&amp;"Surt_AOI_Attention_Ratio_[%]"</f>
        <v>TC07_54Surt_AOI_Attention_Ratio_[%]</v>
      </c>
      <c r="O21" t="str">
        <f t="shared" ref="O21" si="141">"TC07_"&amp;$A20&amp;"street_AOI_Attention_Ratio_[%]"</f>
        <v>TC07_54street_AOI_Attention_Ratio_[%]</v>
      </c>
      <c r="P21" t="str">
        <f t="shared" ref="P21" si="142">"TC07_"&amp;$A20&amp;"ic_AOI_Attention_Ratio_[%]"</f>
        <v>TC07_54ic_AOI_Attention_Ratio_[%]</v>
      </c>
      <c r="Q21" t="str">
        <f t="shared" ref="Q21" si="143">"TC07_"&amp;$A20&amp;"wheel_AOI_Attention_Ratio_[%]"</f>
        <v>TC07_54wheel_AOI_Attention_Ratio_[%]</v>
      </c>
      <c r="R21">
        <f t="shared" ref="R21:AF21" si="144">HLOOKUP(C21,$AG$1:$AKB$107,$B20,FALSE)</f>
        <v>68.269000000000005</v>
      </c>
      <c r="S21">
        <f t="shared" si="144"/>
        <v>1.1719999999999999</v>
      </c>
      <c r="T21">
        <f t="shared" si="144"/>
        <v>33.829000000000001</v>
      </c>
      <c r="U21">
        <f t="shared" si="144"/>
        <v>47.505000000000003</v>
      </c>
      <c r="V21">
        <f t="shared" si="144"/>
        <v>2.8479999999999999</v>
      </c>
      <c r="W21">
        <f t="shared" si="144"/>
        <v>74.700999999999993</v>
      </c>
      <c r="X21">
        <f t="shared" si="144"/>
        <v>67.974999999999994</v>
      </c>
      <c r="Y21">
        <f t="shared" si="144"/>
        <v>21.774999999999999</v>
      </c>
      <c r="Z21">
        <f t="shared" si="144"/>
        <v>5.9210000000000003</v>
      </c>
      <c r="AA21">
        <f t="shared" si="144"/>
        <v>0</v>
      </c>
      <c r="AB21">
        <f t="shared" si="144"/>
        <v>74.087000000000003</v>
      </c>
      <c r="AC21">
        <f t="shared" si="144"/>
        <v>0</v>
      </c>
      <c r="AD21">
        <f t="shared" si="144"/>
        <v>66.747</v>
      </c>
      <c r="AE21">
        <f t="shared" si="144"/>
        <v>28.446000000000002</v>
      </c>
      <c r="AF21">
        <f t="shared" si="144"/>
        <v>0</v>
      </c>
      <c r="AG21">
        <v>68.269000000000005</v>
      </c>
      <c r="BJ21">
        <v>2.8479999999999999</v>
      </c>
      <c r="BK21">
        <v>1.1719999999999999</v>
      </c>
      <c r="BL21">
        <v>47.505000000000003</v>
      </c>
      <c r="BM21">
        <v>33.829000000000001</v>
      </c>
      <c r="GP21">
        <v>74.700999999999993</v>
      </c>
      <c r="HT21">
        <v>67.974999999999994</v>
      </c>
      <c r="HU21">
        <v>5.9210000000000003</v>
      </c>
      <c r="HV21">
        <v>21.774999999999999</v>
      </c>
      <c r="MY21">
        <v>74.087000000000003</v>
      </c>
      <c r="OD21">
        <v>28.446000000000002</v>
      </c>
      <c r="OE21">
        <v>66.747</v>
      </c>
    </row>
    <row r="22" spans="1:415" x14ac:dyDescent="0.25">
      <c r="A22" s="1">
        <v>55</v>
      </c>
      <c r="B22">
        <v>23</v>
      </c>
    </row>
    <row r="23" spans="1:415" x14ac:dyDescent="0.25">
      <c r="A23" s="1" t="s">
        <v>1226</v>
      </c>
      <c r="C23" t="str">
        <f t="shared" ref="C23" si="145">"TC01__Duration_[s]"</f>
        <v>TC01__Duration_[s]</v>
      </c>
      <c r="D23" t="str">
        <f t="shared" ref="D23" si="146">"TC01_"&amp;$A22&amp;"surt_AOI_Attention_Ratio_[%]"</f>
        <v>TC01_55surt_AOI_Attention_Ratio_[%]</v>
      </c>
      <c r="E23" t="str">
        <f t="shared" ref="E23" si="147">"TC01_"&amp;$A22&amp;"street_AOI_Attention_Ratio_[%]"</f>
        <v>TC01_55street_AOI_Attention_Ratio_[%]</v>
      </c>
      <c r="F23" t="str">
        <f t="shared" ref="F23" si="148">"TC01_"&amp;$A22&amp;"ic_AOI_Attention_Ratio_[%]"</f>
        <v>TC01_55ic_AOI_Attention_Ratio_[%]</v>
      </c>
      <c r="G23" t="str">
        <f t="shared" ref="G23" si="149">"TC01_"&amp;$A22&amp;"wheel_AOI_Attention_Ratio_[%]"</f>
        <v>TC01_55wheel_AOI_Attention_Ratio_[%]</v>
      </c>
      <c r="H23" t="str">
        <f t="shared" ref="H23" si="150">"TC04__Duration_[s]"</f>
        <v>TC04__Duration_[s]</v>
      </c>
      <c r="I23" t="str">
        <f t="shared" ref="I23" si="151">"TC04_"&amp;$A22&amp;"Surt_AOI_Attention_Ratio_[%]"</f>
        <v>TC04_55Surt_AOI_Attention_Ratio_[%]</v>
      </c>
      <c r="J23" t="str">
        <f t="shared" ref="J23" si="152">"TC04_"&amp;$A22&amp;"street_AOI_Attention_Ratio_[%]"</f>
        <v>TC04_55street_AOI_Attention_Ratio_[%]</v>
      </c>
      <c r="K23" t="str">
        <f t="shared" ref="K23" si="153">"TC04_"&amp;$A22&amp;"ic_AOI_Attention_Ratio_[%]"</f>
        <v>TC04_55ic_AOI_Attention_Ratio_[%]</v>
      </c>
      <c r="L23" t="str">
        <f t="shared" ref="L23" si="154">"TC04_"&amp;$A22&amp;"wheel_AOI_Attention_Ratio_[%]"</f>
        <v>TC04_55wheel_AOI_Attention_Ratio_[%]</v>
      </c>
      <c r="M23" t="str">
        <f t="shared" ref="M23" si="155">"TC07__Duration_[s]"</f>
        <v>TC07__Duration_[s]</v>
      </c>
      <c r="N23" t="str">
        <f t="shared" ref="N23" si="156">"TC07_"&amp;$A22&amp;"Surt_AOI_Attention_Ratio_[%]"</f>
        <v>TC07_55Surt_AOI_Attention_Ratio_[%]</v>
      </c>
      <c r="O23" t="str">
        <f t="shared" ref="O23" si="157">"TC07_"&amp;$A22&amp;"street_AOI_Attention_Ratio_[%]"</f>
        <v>TC07_55street_AOI_Attention_Ratio_[%]</v>
      </c>
      <c r="P23" t="str">
        <f t="shared" ref="P23" si="158">"TC07_"&amp;$A22&amp;"ic_AOI_Attention_Ratio_[%]"</f>
        <v>TC07_55ic_AOI_Attention_Ratio_[%]</v>
      </c>
      <c r="Q23" t="str">
        <f t="shared" ref="Q23" si="159">"TC07_"&amp;$A22&amp;"wheel_AOI_Attention_Ratio_[%]"</f>
        <v>TC07_55wheel_AOI_Attention_Ratio_[%]</v>
      </c>
      <c r="R23">
        <f t="shared" ref="R23:AF23" si="160">HLOOKUP(C23,$AG$1:$AKB$107,$B22,FALSE)</f>
        <v>75.861999999999995</v>
      </c>
      <c r="S23">
        <f t="shared" si="160"/>
        <v>0</v>
      </c>
      <c r="T23">
        <f t="shared" si="160"/>
        <v>83.995999999999995</v>
      </c>
      <c r="U23">
        <f t="shared" si="160"/>
        <v>9.9939999999999998</v>
      </c>
      <c r="V23">
        <f t="shared" si="160"/>
        <v>0</v>
      </c>
      <c r="W23">
        <f t="shared" si="160"/>
        <v>85.87</v>
      </c>
      <c r="X23">
        <f t="shared" si="160"/>
        <v>0.56200000000000006</v>
      </c>
      <c r="Y23">
        <f t="shared" si="160"/>
        <v>62.292999999999999</v>
      </c>
      <c r="Z23">
        <f t="shared" si="160"/>
        <v>25.431000000000001</v>
      </c>
      <c r="AA23">
        <f t="shared" si="160"/>
        <v>0.21199999999999999</v>
      </c>
      <c r="AB23">
        <f t="shared" si="160"/>
        <v>82.2</v>
      </c>
      <c r="AC23">
        <f t="shared" si="160"/>
        <v>0</v>
      </c>
      <c r="AD23">
        <f t="shared" si="160"/>
        <v>60.37</v>
      </c>
      <c r="AE23">
        <f t="shared" si="160"/>
        <v>25.606000000000002</v>
      </c>
      <c r="AF23">
        <f t="shared" si="160"/>
        <v>0.64</v>
      </c>
      <c r="AG23">
        <v>75.861999999999995</v>
      </c>
      <c r="BO23">
        <v>9.9939999999999998</v>
      </c>
      <c r="BP23">
        <v>83.995999999999995</v>
      </c>
      <c r="GP23">
        <v>85.87</v>
      </c>
      <c r="HW23">
        <v>0.21199999999999999</v>
      </c>
      <c r="HX23">
        <v>25.431000000000001</v>
      </c>
      <c r="HY23">
        <v>62.292999999999999</v>
      </c>
      <c r="HZ23">
        <v>0.56200000000000006</v>
      </c>
      <c r="MY23">
        <v>82.2</v>
      </c>
      <c r="OF23">
        <v>0.64</v>
      </c>
      <c r="OG23">
        <v>25.606000000000002</v>
      </c>
      <c r="OH23">
        <v>60.37</v>
      </c>
    </row>
    <row r="24" spans="1:415" x14ac:dyDescent="0.25">
      <c r="A24" s="1">
        <v>56</v>
      </c>
      <c r="B24">
        <v>25</v>
      </c>
    </row>
    <row r="25" spans="1:415" x14ac:dyDescent="0.25">
      <c r="A25" s="1" t="s">
        <v>1227</v>
      </c>
      <c r="C25" t="str">
        <f t="shared" ref="C25" si="161">"TC01__Duration_[s]"</f>
        <v>TC01__Duration_[s]</v>
      </c>
      <c r="D25" t="str">
        <f t="shared" ref="D25" si="162">"TC01_"&amp;$A24&amp;"surt_AOI_Attention_Ratio_[%]"</f>
        <v>TC01_56surt_AOI_Attention_Ratio_[%]</v>
      </c>
      <c r="E25" t="str">
        <f t="shared" ref="E25" si="163">"TC01_"&amp;$A24&amp;"street_AOI_Attention_Ratio_[%]"</f>
        <v>TC01_56street_AOI_Attention_Ratio_[%]</v>
      </c>
      <c r="F25" t="str">
        <f t="shared" ref="F25" si="164">"TC01_"&amp;$A24&amp;"ic_AOI_Attention_Ratio_[%]"</f>
        <v>TC01_56ic_AOI_Attention_Ratio_[%]</v>
      </c>
      <c r="G25" t="str">
        <f t="shared" ref="G25" si="165">"TC01_"&amp;$A24&amp;"wheel_AOI_Attention_Ratio_[%]"</f>
        <v>TC01_56wheel_AOI_Attention_Ratio_[%]</v>
      </c>
      <c r="H25" t="str">
        <f t="shared" ref="H25" si="166">"TC04__Duration_[s]"</f>
        <v>TC04__Duration_[s]</v>
      </c>
      <c r="I25" t="str">
        <f t="shared" ref="I25" si="167">"TC04_"&amp;$A24&amp;"Surt_AOI_Attention_Ratio_[%]"</f>
        <v>TC04_56Surt_AOI_Attention_Ratio_[%]</v>
      </c>
      <c r="J25" t="str">
        <f t="shared" ref="J25" si="168">"TC04_"&amp;$A24&amp;"street_AOI_Attention_Ratio_[%]"</f>
        <v>TC04_56street_AOI_Attention_Ratio_[%]</v>
      </c>
      <c r="K25" t="str">
        <f t="shared" ref="K25" si="169">"TC04_"&amp;$A24&amp;"ic_AOI_Attention_Ratio_[%]"</f>
        <v>TC04_56ic_AOI_Attention_Ratio_[%]</v>
      </c>
      <c r="L25" t="str">
        <f t="shared" ref="L25" si="170">"TC04_"&amp;$A24&amp;"wheel_AOI_Attention_Ratio_[%]"</f>
        <v>TC04_56wheel_AOI_Attention_Ratio_[%]</v>
      </c>
      <c r="M25" t="str">
        <f t="shared" ref="M25" si="171">"TC07__Duration_[s]"</f>
        <v>TC07__Duration_[s]</v>
      </c>
      <c r="N25" t="str">
        <f t="shared" ref="N25" si="172">"TC07_"&amp;$A24&amp;"Surt_AOI_Attention_Ratio_[%]"</f>
        <v>TC07_56Surt_AOI_Attention_Ratio_[%]</v>
      </c>
      <c r="O25" t="str">
        <f t="shared" ref="O25" si="173">"TC07_"&amp;$A24&amp;"street_AOI_Attention_Ratio_[%]"</f>
        <v>TC07_56street_AOI_Attention_Ratio_[%]</v>
      </c>
      <c r="P25" t="str">
        <f t="shared" ref="P25" si="174">"TC07_"&amp;$A24&amp;"ic_AOI_Attention_Ratio_[%]"</f>
        <v>TC07_56ic_AOI_Attention_Ratio_[%]</v>
      </c>
      <c r="Q25" t="str">
        <f t="shared" ref="Q25" si="175">"TC07_"&amp;$A24&amp;"wheel_AOI_Attention_Ratio_[%]"</f>
        <v>TC07_56wheel_AOI_Attention_Ratio_[%]</v>
      </c>
      <c r="R25">
        <f t="shared" ref="R25:AF25" si="176">HLOOKUP(C25,$AG$1:$AKB$107,$B24,FALSE)</f>
        <v>53.786000000000001</v>
      </c>
      <c r="S25">
        <f t="shared" si="176"/>
        <v>0</v>
      </c>
      <c r="T25">
        <f t="shared" si="176"/>
        <v>24.35</v>
      </c>
      <c r="U25">
        <f t="shared" si="176"/>
        <v>4.1760000000000002</v>
      </c>
      <c r="V25">
        <f t="shared" si="176"/>
        <v>0.86499999999999999</v>
      </c>
      <c r="W25">
        <f t="shared" si="176"/>
        <v>70.257000000000005</v>
      </c>
      <c r="X25">
        <f t="shared" si="176"/>
        <v>0</v>
      </c>
      <c r="Y25">
        <f t="shared" si="176"/>
        <v>16.954999999999998</v>
      </c>
      <c r="Z25">
        <f t="shared" si="176"/>
        <v>12.221</v>
      </c>
      <c r="AA25">
        <f t="shared" si="176"/>
        <v>0</v>
      </c>
      <c r="AB25">
        <f t="shared" si="176"/>
        <v>75.185000000000002</v>
      </c>
      <c r="AC25">
        <f t="shared" si="176"/>
        <v>0</v>
      </c>
      <c r="AD25">
        <f t="shared" si="176"/>
        <v>24.626000000000001</v>
      </c>
      <c r="AE25">
        <f t="shared" si="176"/>
        <v>7.8620000000000001</v>
      </c>
      <c r="AF25">
        <f t="shared" si="176"/>
        <v>0</v>
      </c>
      <c r="AG25">
        <v>53.786000000000001</v>
      </c>
      <c r="BR25">
        <v>0.86499999999999999</v>
      </c>
      <c r="BS25">
        <v>4.1760000000000002</v>
      </c>
      <c r="BT25">
        <v>24.35</v>
      </c>
      <c r="GP25">
        <v>70.257000000000005</v>
      </c>
      <c r="IB25">
        <v>12.221</v>
      </c>
      <c r="IC25">
        <v>16.954999999999998</v>
      </c>
      <c r="MY25">
        <v>75.185000000000002</v>
      </c>
      <c r="OK25">
        <v>7.8620000000000001</v>
      </c>
      <c r="OL25">
        <v>24.626000000000001</v>
      </c>
    </row>
    <row r="26" spans="1:415" x14ac:dyDescent="0.25">
      <c r="A26" s="1">
        <v>57</v>
      </c>
      <c r="B26">
        <v>27</v>
      </c>
    </row>
    <row r="27" spans="1:415" x14ac:dyDescent="0.25">
      <c r="A27" s="1" t="s">
        <v>1228</v>
      </c>
      <c r="C27" t="str">
        <f t="shared" ref="C27" si="177">"TC01__Duration_[s]"</f>
        <v>TC01__Duration_[s]</v>
      </c>
      <c r="D27" t="str">
        <f t="shared" ref="D27" si="178">"TC01_"&amp;$A26&amp;"surt_AOI_Attention_Ratio_[%]"</f>
        <v>TC01_57surt_AOI_Attention_Ratio_[%]</v>
      </c>
      <c r="E27" t="str">
        <f t="shared" ref="E27" si="179">"TC01_"&amp;$A26&amp;"street_AOI_Attention_Ratio_[%]"</f>
        <v>TC01_57street_AOI_Attention_Ratio_[%]</v>
      </c>
      <c r="F27" t="str">
        <f t="shared" ref="F27" si="180">"TC01_"&amp;$A26&amp;"ic_AOI_Attention_Ratio_[%]"</f>
        <v>TC01_57ic_AOI_Attention_Ratio_[%]</v>
      </c>
      <c r="G27" t="str">
        <f t="shared" ref="G27" si="181">"TC01_"&amp;$A26&amp;"wheel_AOI_Attention_Ratio_[%]"</f>
        <v>TC01_57wheel_AOI_Attention_Ratio_[%]</v>
      </c>
      <c r="H27" t="str">
        <f t="shared" ref="H27" si="182">"TC04__Duration_[s]"</f>
        <v>TC04__Duration_[s]</v>
      </c>
      <c r="I27" t="str">
        <f t="shared" ref="I27" si="183">"TC04_"&amp;$A26&amp;"Surt_AOI_Attention_Ratio_[%]"</f>
        <v>TC04_57Surt_AOI_Attention_Ratio_[%]</v>
      </c>
      <c r="J27" t="str">
        <f t="shared" ref="J27" si="184">"TC04_"&amp;$A26&amp;"street_AOI_Attention_Ratio_[%]"</f>
        <v>TC04_57street_AOI_Attention_Ratio_[%]</v>
      </c>
      <c r="K27" t="str">
        <f t="shared" ref="K27" si="185">"TC04_"&amp;$A26&amp;"ic_AOI_Attention_Ratio_[%]"</f>
        <v>TC04_57ic_AOI_Attention_Ratio_[%]</v>
      </c>
      <c r="L27" t="str">
        <f t="shared" ref="L27" si="186">"TC04_"&amp;$A26&amp;"wheel_AOI_Attention_Ratio_[%]"</f>
        <v>TC04_57wheel_AOI_Attention_Ratio_[%]</v>
      </c>
      <c r="M27" t="str">
        <f t="shared" ref="M27" si="187">"TC07__Duration_[s]"</f>
        <v>TC07__Duration_[s]</v>
      </c>
      <c r="N27" t="str">
        <f t="shared" ref="N27" si="188">"TC07_"&amp;$A26&amp;"Surt_AOI_Attention_Ratio_[%]"</f>
        <v>TC07_57Surt_AOI_Attention_Ratio_[%]</v>
      </c>
      <c r="O27" t="str">
        <f t="shared" ref="O27" si="189">"TC07_"&amp;$A26&amp;"street_AOI_Attention_Ratio_[%]"</f>
        <v>TC07_57street_AOI_Attention_Ratio_[%]</v>
      </c>
      <c r="P27" t="str">
        <f t="shared" ref="P27" si="190">"TC07_"&amp;$A26&amp;"ic_AOI_Attention_Ratio_[%]"</f>
        <v>TC07_57ic_AOI_Attention_Ratio_[%]</v>
      </c>
      <c r="Q27" t="str">
        <f t="shared" ref="Q27" si="191">"TC07_"&amp;$A26&amp;"wheel_AOI_Attention_Ratio_[%]"</f>
        <v>TC07_57wheel_AOI_Attention_Ratio_[%]</v>
      </c>
      <c r="R27">
        <f t="shared" ref="R27:AF27" si="192">HLOOKUP(C27,$AG$1:$AKB$107,$B26,FALSE)</f>
        <v>71.837999999999994</v>
      </c>
      <c r="S27">
        <f t="shared" si="192"/>
        <v>0</v>
      </c>
      <c r="T27">
        <f t="shared" si="192"/>
        <v>81.087999999999994</v>
      </c>
      <c r="U27">
        <f t="shared" si="192"/>
        <v>15.98</v>
      </c>
      <c r="V27">
        <f t="shared" si="192"/>
        <v>0</v>
      </c>
      <c r="W27">
        <f t="shared" si="192"/>
        <v>75.248000000000005</v>
      </c>
      <c r="X27">
        <f t="shared" si="192"/>
        <v>0</v>
      </c>
      <c r="Y27">
        <f t="shared" si="192"/>
        <v>61.924999999999997</v>
      </c>
      <c r="Z27">
        <f t="shared" si="192"/>
        <v>34.042999999999999</v>
      </c>
      <c r="AA27">
        <f t="shared" si="192"/>
        <v>3.0750000000000002</v>
      </c>
      <c r="AB27">
        <f t="shared" si="192"/>
        <v>75.096999999999994</v>
      </c>
      <c r="AC27">
        <f t="shared" si="192"/>
        <v>74.073999999999998</v>
      </c>
      <c r="AD27">
        <f t="shared" si="192"/>
        <v>17.454999999999998</v>
      </c>
      <c r="AE27">
        <f t="shared" si="192"/>
        <v>3.5190000000000001</v>
      </c>
      <c r="AF27">
        <f t="shared" si="192"/>
        <v>0</v>
      </c>
      <c r="AG27">
        <v>71.837999999999994</v>
      </c>
      <c r="BX27">
        <v>81.087999999999994</v>
      </c>
      <c r="BY27">
        <v>15.98</v>
      </c>
      <c r="GP27">
        <v>75.248000000000005</v>
      </c>
      <c r="IE27">
        <v>3.0750000000000002</v>
      </c>
      <c r="IG27">
        <v>61.924999999999997</v>
      </c>
      <c r="IH27">
        <v>34.042999999999999</v>
      </c>
      <c r="MY27">
        <v>75.096999999999994</v>
      </c>
      <c r="OO27">
        <v>74.073999999999998</v>
      </c>
      <c r="OP27">
        <v>17.454999999999998</v>
      </c>
      <c r="OQ27">
        <v>3.5190000000000001</v>
      </c>
    </row>
    <row r="28" spans="1:415" x14ac:dyDescent="0.25">
      <c r="A28" s="1">
        <v>58</v>
      </c>
      <c r="B28">
        <v>29</v>
      </c>
    </row>
    <row r="29" spans="1:415" x14ac:dyDescent="0.25">
      <c r="A29" s="1" t="s">
        <v>1229</v>
      </c>
      <c r="C29" t="str">
        <f t="shared" ref="C29" si="193">"TC01__Duration_[s]"</f>
        <v>TC01__Duration_[s]</v>
      </c>
      <c r="D29" t="str">
        <f t="shared" ref="D29" si="194">"TC01_"&amp;$A28&amp;"surt_AOI_Attention_Ratio_[%]"</f>
        <v>TC01_58surt_AOI_Attention_Ratio_[%]</v>
      </c>
      <c r="E29" t="str">
        <f t="shared" ref="E29" si="195">"TC01_"&amp;$A28&amp;"street_AOI_Attention_Ratio_[%]"</f>
        <v>TC01_58street_AOI_Attention_Ratio_[%]</v>
      </c>
      <c r="F29" t="str">
        <f t="shared" ref="F29" si="196">"TC01_"&amp;$A28&amp;"ic_AOI_Attention_Ratio_[%]"</f>
        <v>TC01_58ic_AOI_Attention_Ratio_[%]</v>
      </c>
      <c r="G29" t="str">
        <f t="shared" ref="G29" si="197">"TC01_"&amp;$A28&amp;"wheel_AOI_Attention_Ratio_[%]"</f>
        <v>TC01_58wheel_AOI_Attention_Ratio_[%]</v>
      </c>
      <c r="H29" t="str">
        <f t="shared" ref="H29" si="198">"TC04__Duration_[s]"</f>
        <v>TC04__Duration_[s]</v>
      </c>
      <c r="I29" t="str">
        <f t="shared" ref="I29" si="199">"TC04_"&amp;$A28&amp;"Surt_AOI_Attention_Ratio_[%]"</f>
        <v>TC04_58Surt_AOI_Attention_Ratio_[%]</v>
      </c>
      <c r="J29" t="str">
        <f t="shared" ref="J29" si="200">"TC04_"&amp;$A28&amp;"street_AOI_Attention_Ratio_[%]"</f>
        <v>TC04_58street_AOI_Attention_Ratio_[%]</v>
      </c>
      <c r="K29" t="str">
        <f t="shared" ref="K29" si="201">"TC04_"&amp;$A28&amp;"ic_AOI_Attention_Ratio_[%]"</f>
        <v>TC04_58ic_AOI_Attention_Ratio_[%]</v>
      </c>
      <c r="L29" t="str">
        <f t="shared" ref="L29" si="202">"TC04_"&amp;$A28&amp;"wheel_AOI_Attention_Ratio_[%]"</f>
        <v>TC04_58wheel_AOI_Attention_Ratio_[%]</v>
      </c>
      <c r="M29" t="str">
        <f t="shared" ref="M29" si="203">"TC07__Duration_[s]"</f>
        <v>TC07__Duration_[s]</v>
      </c>
      <c r="N29" t="str">
        <f t="shared" ref="N29" si="204">"TC07_"&amp;$A28&amp;"Surt_AOI_Attention_Ratio_[%]"</f>
        <v>TC07_58Surt_AOI_Attention_Ratio_[%]</v>
      </c>
      <c r="O29" t="str">
        <f t="shared" ref="O29" si="205">"TC07_"&amp;$A28&amp;"street_AOI_Attention_Ratio_[%]"</f>
        <v>TC07_58street_AOI_Attention_Ratio_[%]</v>
      </c>
      <c r="P29" t="str">
        <f t="shared" ref="P29" si="206">"TC07_"&amp;$A28&amp;"ic_AOI_Attention_Ratio_[%]"</f>
        <v>TC07_58ic_AOI_Attention_Ratio_[%]</v>
      </c>
      <c r="Q29" t="str">
        <f t="shared" ref="Q29" si="207">"TC07_"&amp;$A28&amp;"wheel_AOI_Attention_Ratio_[%]"</f>
        <v>TC07_58wheel_AOI_Attention_Ratio_[%]</v>
      </c>
      <c r="R29">
        <f t="shared" ref="R29:AF29" si="208">HLOOKUP(C29,$AG$1:$AKB$107,$B28,FALSE)</f>
        <v>71.843999999999994</v>
      </c>
      <c r="S29">
        <f t="shared" si="208"/>
        <v>0</v>
      </c>
      <c r="T29">
        <f t="shared" si="208"/>
        <v>35.899000000000001</v>
      </c>
      <c r="U29">
        <f t="shared" si="208"/>
        <v>50.82</v>
      </c>
      <c r="V29">
        <f t="shared" si="208"/>
        <v>0</v>
      </c>
      <c r="W29">
        <f t="shared" si="208"/>
        <v>72.703999999999994</v>
      </c>
      <c r="X29">
        <f t="shared" si="208"/>
        <v>0</v>
      </c>
      <c r="Y29">
        <f t="shared" si="208"/>
        <v>42.991</v>
      </c>
      <c r="Z29">
        <f t="shared" si="208"/>
        <v>36.637999999999998</v>
      </c>
      <c r="AA29">
        <f t="shared" si="208"/>
        <v>2.5680000000000001</v>
      </c>
      <c r="AB29">
        <f t="shared" si="208"/>
        <v>74.2</v>
      </c>
      <c r="AC29">
        <f t="shared" si="208"/>
        <v>0</v>
      </c>
      <c r="AD29">
        <f t="shared" si="208"/>
        <v>24.943000000000001</v>
      </c>
      <c r="AE29">
        <f t="shared" si="208"/>
        <v>65.930000000000007</v>
      </c>
      <c r="AF29">
        <f t="shared" si="208"/>
        <v>0</v>
      </c>
      <c r="AG29">
        <v>71.843999999999994</v>
      </c>
      <c r="CA29">
        <v>50.82</v>
      </c>
      <c r="CB29">
        <v>35.899000000000001</v>
      </c>
      <c r="GP29">
        <v>72.703999999999994</v>
      </c>
      <c r="II29">
        <v>2.5680000000000001</v>
      </c>
      <c r="IJ29">
        <v>36.637999999999998</v>
      </c>
      <c r="IK29">
        <v>42.991</v>
      </c>
      <c r="MY29">
        <v>74.2</v>
      </c>
      <c r="OS29">
        <v>65.930000000000007</v>
      </c>
      <c r="OT29">
        <v>24.943000000000001</v>
      </c>
    </row>
    <row r="30" spans="1:415" x14ac:dyDescent="0.25">
      <c r="A30" s="24" t="s">
        <v>1265</v>
      </c>
      <c r="B30">
        <v>31</v>
      </c>
    </row>
    <row r="31" spans="1:415" x14ac:dyDescent="0.25">
      <c r="A31" s="1" t="s">
        <v>1230</v>
      </c>
      <c r="C31" t="str">
        <f t="shared" ref="C31" si="209">"TC01__Duration_[s]"</f>
        <v>TC01__Duration_[s]</v>
      </c>
      <c r="D31" t="str">
        <f t="shared" ref="D31" si="210">"TC01_"&amp;$A30&amp;"surt_AOI_Attention_Ratio_[%]"</f>
        <v>TC01_05surt_AOI_Attention_Ratio_[%]</v>
      </c>
      <c r="E31" t="str">
        <f t="shared" ref="E31" si="211">"TC01_"&amp;$A30&amp;"street_AOI_Attention_Ratio_[%]"</f>
        <v>TC01_05street_AOI_Attention_Ratio_[%]</v>
      </c>
      <c r="F31" t="str">
        <f t="shared" ref="F31" si="212">"TC01_"&amp;$A30&amp;"ic_AOI_Attention_Ratio_[%]"</f>
        <v>TC01_05ic_AOI_Attention_Ratio_[%]</v>
      </c>
      <c r="G31" t="str">
        <f t="shared" ref="G31" si="213">"TC01_"&amp;$A30&amp;"wheel_AOI_Attention_Ratio_[%]"</f>
        <v>TC01_05wheel_AOI_Attention_Ratio_[%]</v>
      </c>
      <c r="H31" t="str">
        <f t="shared" ref="H31" si="214">"TC04__Duration_[s]"</f>
        <v>TC04__Duration_[s]</v>
      </c>
      <c r="I31" t="str">
        <f t="shared" ref="I31" si="215">"TC04_"&amp;$A30&amp;"Surt_AOI_Attention_Ratio_[%]"</f>
        <v>TC04_05Surt_AOI_Attention_Ratio_[%]</v>
      </c>
      <c r="J31" t="str">
        <f t="shared" ref="J31" si="216">"TC04_"&amp;$A30&amp;"street_AOI_Attention_Ratio_[%]"</f>
        <v>TC04_05street_AOI_Attention_Ratio_[%]</v>
      </c>
      <c r="K31" t="str">
        <f t="shared" ref="K31" si="217">"TC04_"&amp;$A30&amp;"ic_AOI_Attention_Ratio_[%]"</f>
        <v>TC04_05ic_AOI_Attention_Ratio_[%]</v>
      </c>
      <c r="L31" t="str">
        <f t="shared" ref="L31" si="218">"TC04_"&amp;$A30&amp;"wheel_AOI_Attention_Ratio_[%]"</f>
        <v>TC04_05wheel_AOI_Attention_Ratio_[%]</v>
      </c>
      <c r="M31" t="str">
        <f t="shared" ref="M31" si="219">"TC07__Duration_[s]"</f>
        <v>TC07__Duration_[s]</v>
      </c>
      <c r="N31" t="str">
        <f t="shared" ref="N31" si="220">"TC07_"&amp;$A30&amp;"Surt_AOI_Attention_Ratio_[%]"</f>
        <v>TC07_05Surt_AOI_Attention_Ratio_[%]</v>
      </c>
      <c r="O31" t="str">
        <f t="shared" ref="O31" si="221">"TC07_"&amp;$A30&amp;"street_AOI_Attention_Ratio_[%]"</f>
        <v>TC07_05street_AOI_Attention_Ratio_[%]</v>
      </c>
      <c r="P31" t="str">
        <f t="shared" ref="P31" si="222">"TC07_"&amp;$A30&amp;"ic_AOI_Attention_Ratio_[%]"</f>
        <v>TC07_05ic_AOI_Attention_Ratio_[%]</v>
      </c>
      <c r="Q31" t="str">
        <f t="shared" ref="Q31" si="223">"TC07_"&amp;$A30&amp;"wheel_AOI_Attention_Ratio_[%]"</f>
        <v>TC07_05wheel_AOI_Attention_Ratio_[%]</v>
      </c>
      <c r="R31">
        <f t="shared" ref="R31:AF31" si="224">HLOOKUP(C31,$AG$1:$AKB$107,$B30,FALSE)</f>
        <v>69.897000000000006</v>
      </c>
      <c r="S31">
        <f t="shared" si="224"/>
        <v>1.167</v>
      </c>
      <c r="T31">
        <f t="shared" si="224"/>
        <v>51.414000000000001</v>
      </c>
      <c r="U31">
        <f t="shared" si="224"/>
        <v>30.271999999999998</v>
      </c>
      <c r="V31">
        <f t="shared" si="224"/>
        <v>2.1219999999999999</v>
      </c>
      <c r="W31">
        <f t="shared" si="224"/>
        <v>75.23</v>
      </c>
      <c r="X31">
        <f t="shared" si="224"/>
        <v>86.977000000000004</v>
      </c>
      <c r="Y31">
        <f t="shared" si="224"/>
        <v>0.79600000000000004</v>
      </c>
      <c r="Z31">
        <f t="shared" si="224"/>
        <v>0.95199999999999996</v>
      </c>
      <c r="AA31">
        <f t="shared" si="224"/>
        <v>0</v>
      </c>
      <c r="AB31">
        <f t="shared" si="224"/>
        <v>75.167000000000002</v>
      </c>
      <c r="AC31">
        <f t="shared" si="224"/>
        <v>0</v>
      </c>
      <c r="AD31">
        <f t="shared" si="224"/>
        <v>76.341999999999999</v>
      </c>
      <c r="AE31">
        <f t="shared" si="224"/>
        <v>9.5129999999999999</v>
      </c>
      <c r="AF31">
        <f t="shared" si="224"/>
        <v>0</v>
      </c>
      <c r="AG31">
        <v>69.897000000000006</v>
      </c>
      <c r="CD31">
        <v>2.1219999999999999</v>
      </c>
      <c r="CE31">
        <v>30.271999999999998</v>
      </c>
      <c r="CF31">
        <v>1.167</v>
      </c>
      <c r="CG31">
        <v>51.414000000000001</v>
      </c>
      <c r="GP31">
        <v>75.23</v>
      </c>
      <c r="IN31">
        <v>0.95199999999999996</v>
      </c>
      <c r="IO31">
        <v>86.977000000000004</v>
      </c>
      <c r="IP31">
        <v>0.79600000000000004</v>
      </c>
      <c r="MY31">
        <v>75.167000000000002</v>
      </c>
      <c r="OW31">
        <v>9.5129999999999999</v>
      </c>
      <c r="OY31">
        <v>76.341999999999999</v>
      </c>
    </row>
    <row r="32" spans="1:415" x14ac:dyDescent="0.25">
      <c r="A32" s="24" t="s">
        <v>672</v>
      </c>
      <c r="B32">
        <v>33</v>
      </c>
    </row>
    <row r="33" spans="1:447" x14ac:dyDescent="0.25">
      <c r="A33" s="1" t="s">
        <v>1231</v>
      </c>
      <c r="C33" t="str">
        <f t="shared" ref="C33" si="225">"TC01__Duration_[s]"</f>
        <v>TC01__Duration_[s]</v>
      </c>
      <c r="D33" t="str">
        <f t="shared" ref="D33" si="226">"TC01_"&amp;$A32&amp;"surt_AOI_Attention_Ratio_[%]"</f>
        <v>TC01_06surt_AOI_Attention_Ratio_[%]</v>
      </c>
      <c r="E33" t="str">
        <f t="shared" ref="E33" si="227">"TC01_"&amp;$A32&amp;"street_AOI_Attention_Ratio_[%]"</f>
        <v>TC01_06street_AOI_Attention_Ratio_[%]</v>
      </c>
      <c r="F33" t="str">
        <f t="shared" ref="F33" si="228">"TC01_"&amp;$A32&amp;"ic_AOI_Attention_Ratio_[%]"</f>
        <v>TC01_06ic_AOI_Attention_Ratio_[%]</v>
      </c>
      <c r="G33" t="str">
        <f t="shared" ref="G33" si="229">"TC01_"&amp;$A32&amp;"wheel_AOI_Attention_Ratio_[%]"</f>
        <v>TC01_06wheel_AOI_Attention_Ratio_[%]</v>
      </c>
      <c r="H33" t="str">
        <f t="shared" ref="H33" si="230">"TC04__Duration_[s]"</f>
        <v>TC04__Duration_[s]</v>
      </c>
      <c r="I33" t="str">
        <f t="shared" ref="I33" si="231">"TC04_"&amp;$A32&amp;"Surt_AOI_Attention_Ratio_[%]"</f>
        <v>TC04_06Surt_AOI_Attention_Ratio_[%]</v>
      </c>
      <c r="J33" t="str">
        <f t="shared" ref="J33" si="232">"TC04_"&amp;$A32&amp;"street_AOI_Attention_Ratio_[%]"</f>
        <v>TC04_06street_AOI_Attention_Ratio_[%]</v>
      </c>
      <c r="K33" t="str">
        <f t="shared" ref="K33" si="233">"TC04_"&amp;$A32&amp;"ic_AOI_Attention_Ratio_[%]"</f>
        <v>TC04_06ic_AOI_Attention_Ratio_[%]</v>
      </c>
      <c r="L33" t="str">
        <f t="shared" ref="L33" si="234">"TC04_"&amp;$A32&amp;"wheel_AOI_Attention_Ratio_[%]"</f>
        <v>TC04_06wheel_AOI_Attention_Ratio_[%]</v>
      </c>
      <c r="M33" t="str">
        <f t="shared" ref="M33" si="235">"TC07__Duration_[s]"</f>
        <v>TC07__Duration_[s]</v>
      </c>
      <c r="N33" t="str">
        <f t="shared" ref="N33" si="236">"TC07_"&amp;$A32&amp;"Surt_AOI_Attention_Ratio_[%]"</f>
        <v>TC07_06Surt_AOI_Attention_Ratio_[%]</v>
      </c>
      <c r="O33" t="str">
        <f t="shared" ref="O33" si="237">"TC07_"&amp;$A32&amp;"street_AOI_Attention_Ratio_[%]"</f>
        <v>TC07_06street_AOI_Attention_Ratio_[%]</v>
      </c>
      <c r="P33" t="str">
        <f t="shared" ref="P33" si="238">"TC07_"&amp;$A32&amp;"ic_AOI_Attention_Ratio_[%]"</f>
        <v>TC07_06ic_AOI_Attention_Ratio_[%]</v>
      </c>
      <c r="Q33" t="str">
        <f t="shared" ref="Q33" si="239">"TC07_"&amp;$A32&amp;"wheel_AOI_Attention_Ratio_[%]"</f>
        <v>TC07_06wheel_AOI_Attention_Ratio_[%]</v>
      </c>
      <c r="R33">
        <f t="shared" ref="R33:AF33" si="240">HLOOKUP(C33,$AG$1:$AKB$107,$B32,FALSE)</f>
        <v>69.552999999999997</v>
      </c>
      <c r="S33">
        <f t="shared" si="240"/>
        <v>0</v>
      </c>
      <c r="T33">
        <f t="shared" si="240"/>
        <v>54.545000000000002</v>
      </c>
      <c r="U33">
        <f t="shared" si="240"/>
        <v>41.546999999999997</v>
      </c>
      <c r="V33">
        <f t="shared" si="240"/>
        <v>0</v>
      </c>
      <c r="W33">
        <f t="shared" si="240"/>
        <v>74.897000000000006</v>
      </c>
      <c r="X33">
        <f t="shared" si="240"/>
        <v>95.63</v>
      </c>
      <c r="Y33">
        <f t="shared" si="240"/>
        <v>2.7570000000000001</v>
      </c>
      <c r="Z33">
        <f t="shared" si="240"/>
        <v>0.46600000000000003</v>
      </c>
      <c r="AA33">
        <f t="shared" si="240"/>
        <v>0</v>
      </c>
      <c r="AB33">
        <f t="shared" si="240"/>
        <v>74.759</v>
      </c>
      <c r="AC33">
        <f t="shared" si="240"/>
        <v>0</v>
      </c>
      <c r="AD33">
        <f t="shared" si="240"/>
        <v>79.114000000000004</v>
      </c>
      <c r="AE33">
        <f t="shared" si="240"/>
        <v>18.109000000000002</v>
      </c>
      <c r="AF33">
        <f t="shared" si="240"/>
        <v>0</v>
      </c>
      <c r="AG33">
        <v>69.552999999999997</v>
      </c>
      <c r="CI33">
        <v>41.546999999999997</v>
      </c>
      <c r="CJ33">
        <v>54.545000000000002</v>
      </c>
      <c r="GP33">
        <v>74.897000000000006</v>
      </c>
      <c r="IR33">
        <v>0.46600000000000003</v>
      </c>
      <c r="IS33">
        <v>2.7570000000000001</v>
      </c>
      <c r="IT33">
        <v>95.63</v>
      </c>
      <c r="MY33">
        <v>74.759</v>
      </c>
      <c r="PA33">
        <v>18.109000000000002</v>
      </c>
      <c r="PB33">
        <v>79.114000000000004</v>
      </c>
    </row>
    <row r="34" spans="1:447" x14ac:dyDescent="0.25">
      <c r="A34" s="24" t="s">
        <v>1264</v>
      </c>
      <c r="B34">
        <v>35</v>
      </c>
    </row>
    <row r="35" spans="1:447" x14ac:dyDescent="0.25">
      <c r="A35" s="1" t="s">
        <v>1232</v>
      </c>
      <c r="C35" t="str">
        <f t="shared" ref="C35" si="241">"TC01__Duration_[s]"</f>
        <v>TC01__Duration_[s]</v>
      </c>
      <c r="D35" t="str">
        <f t="shared" ref="D35" si="242">"TC01_"&amp;$A34&amp;"surt_AOI_Attention_Ratio_[%]"</f>
        <v>TC01_07surt_AOI_Attention_Ratio_[%]</v>
      </c>
      <c r="E35" t="str">
        <f t="shared" ref="E35" si="243">"TC01_"&amp;$A34&amp;"street_AOI_Attention_Ratio_[%]"</f>
        <v>TC01_07street_AOI_Attention_Ratio_[%]</v>
      </c>
      <c r="F35" t="str">
        <f t="shared" ref="F35" si="244">"TC01_"&amp;$A34&amp;"ic_AOI_Attention_Ratio_[%]"</f>
        <v>TC01_07ic_AOI_Attention_Ratio_[%]</v>
      </c>
      <c r="G35" t="str">
        <f t="shared" ref="G35" si="245">"TC01_"&amp;$A34&amp;"wheel_AOI_Attention_Ratio_[%]"</f>
        <v>TC01_07wheel_AOI_Attention_Ratio_[%]</v>
      </c>
      <c r="H35" t="str">
        <f t="shared" ref="H35" si="246">"TC04__Duration_[s]"</f>
        <v>TC04__Duration_[s]</v>
      </c>
      <c r="I35" t="str">
        <f t="shared" ref="I35" si="247">"TC04_"&amp;$A34&amp;"Surt_AOI_Attention_Ratio_[%]"</f>
        <v>TC04_07Surt_AOI_Attention_Ratio_[%]</v>
      </c>
      <c r="J35" t="str">
        <f t="shared" ref="J35" si="248">"TC04_"&amp;$A34&amp;"street_AOI_Attention_Ratio_[%]"</f>
        <v>TC04_07street_AOI_Attention_Ratio_[%]</v>
      </c>
      <c r="K35" t="str">
        <f t="shared" ref="K35" si="249">"TC04_"&amp;$A34&amp;"ic_AOI_Attention_Ratio_[%]"</f>
        <v>TC04_07ic_AOI_Attention_Ratio_[%]</v>
      </c>
      <c r="L35" t="str">
        <f t="shared" ref="L35" si="250">"TC04_"&amp;$A34&amp;"wheel_AOI_Attention_Ratio_[%]"</f>
        <v>TC04_07wheel_AOI_Attention_Ratio_[%]</v>
      </c>
      <c r="M35" t="str">
        <f t="shared" ref="M35" si="251">"TC07__Duration_[s]"</f>
        <v>TC07__Duration_[s]</v>
      </c>
      <c r="N35" t="str">
        <f t="shared" ref="N35" si="252">"TC07_"&amp;$A34&amp;"Surt_AOI_Attention_Ratio_[%]"</f>
        <v>TC07_07Surt_AOI_Attention_Ratio_[%]</v>
      </c>
      <c r="O35" t="str">
        <f t="shared" ref="O35" si="253">"TC07_"&amp;$A34&amp;"street_AOI_Attention_Ratio_[%]"</f>
        <v>TC07_07street_AOI_Attention_Ratio_[%]</v>
      </c>
      <c r="P35" t="str">
        <f t="shared" ref="P35" si="254">"TC07_"&amp;$A34&amp;"ic_AOI_Attention_Ratio_[%]"</f>
        <v>TC07_07ic_AOI_Attention_Ratio_[%]</v>
      </c>
      <c r="Q35" t="str">
        <f t="shared" ref="Q35" si="255">"TC07_"&amp;$A34&amp;"wheel_AOI_Attention_Ratio_[%]"</f>
        <v>TC07_07wheel_AOI_Attention_Ratio_[%]</v>
      </c>
      <c r="R35">
        <f t="shared" ref="R35:AF35" si="256">HLOOKUP(C35,$AG$1:$AKB$107,$B34,FALSE)</f>
        <v>73.498999999999995</v>
      </c>
      <c r="S35">
        <f t="shared" si="256"/>
        <v>0</v>
      </c>
      <c r="T35">
        <f t="shared" si="256"/>
        <v>19.184999999999999</v>
      </c>
      <c r="U35">
        <f t="shared" si="256"/>
        <v>51.863</v>
      </c>
      <c r="V35">
        <f t="shared" si="256"/>
        <v>0</v>
      </c>
      <c r="W35">
        <f t="shared" si="256"/>
        <v>76.927999999999997</v>
      </c>
      <c r="X35">
        <f t="shared" si="256"/>
        <v>48.863999999999997</v>
      </c>
      <c r="Y35">
        <f t="shared" si="256"/>
        <v>16.280999999999999</v>
      </c>
      <c r="Z35">
        <f t="shared" si="256"/>
        <v>6.3230000000000004</v>
      </c>
      <c r="AA35">
        <f t="shared" si="256"/>
        <v>0</v>
      </c>
      <c r="AB35">
        <f t="shared" si="256"/>
        <v>74.959999999999994</v>
      </c>
      <c r="AC35">
        <f t="shared" si="256"/>
        <v>0</v>
      </c>
      <c r="AD35">
        <f t="shared" si="256"/>
        <v>74.790999999999997</v>
      </c>
      <c r="AE35">
        <f t="shared" si="256"/>
        <v>18.925000000000001</v>
      </c>
      <c r="AF35">
        <f t="shared" si="256"/>
        <v>0</v>
      </c>
      <c r="AG35">
        <v>73.498999999999995</v>
      </c>
      <c r="CM35">
        <v>51.863</v>
      </c>
      <c r="CN35">
        <v>19.184999999999999</v>
      </c>
      <c r="GP35">
        <v>76.927999999999997</v>
      </c>
      <c r="IV35">
        <v>6.3230000000000004</v>
      </c>
      <c r="IW35">
        <v>16.280999999999999</v>
      </c>
      <c r="IX35">
        <v>48.863999999999997</v>
      </c>
      <c r="MY35">
        <v>74.959999999999994</v>
      </c>
      <c r="PE35">
        <v>18.925000000000001</v>
      </c>
      <c r="PF35">
        <v>74.790999999999997</v>
      </c>
    </row>
    <row r="36" spans="1:447" x14ac:dyDescent="0.25">
      <c r="A36" s="24" t="s">
        <v>1263</v>
      </c>
      <c r="B36">
        <v>37</v>
      </c>
    </row>
    <row r="37" spans="1:447" x14ac:dyDescent="0.25">
      <c r="A37" s="1" t="s">
        <v>1233</v>
      </c>
      <c r="C37" t="str">
        <f t="shared" ref="C37" si="257">"TC01__Duration_[s]"</f>
        <v>TC01__Duration_[s]</v>
      </c>
      <c r="D37" t="str">
        <f t="shared" ref="D37" si="258">"TC01_"&amp;$A36&amp;"surt_AOI_Attention_Ratio_[%]"</f>
        <v>TC01_08surt_AOI_Attention_Ratio_[%]</v>
      </c>
      <c r="E37" t="str">
        <f t="shared" ref="E37" si="259">"TC01_"&amp;$A36&amp;"street_AOI_Attention_Ratio_[%]"</f>
        <v>TC01_08street_AOI_Attention_Ratio_[%]</v>
      </c>
      <c r="F37" t="str">
        <f t="shared" ref="F37" si="260">"TC01_"&amp;$A36&amp;"ic_AOI_Attention_Ratio_[%]"</f>
        <v>TC01_08ic_AOI_Attention_Ratio_[%]</v>
      </c>
      <c r="G37" t="str">
        <f t="shared" ref="G37" si="261">"TC01_"&amp;$A36&amp;"wheel_AOI_Attention_Ratio_[%]"</f>
        <v>TC01_08wheel_AOI_Attention_Ratio_[%]</v>
      </c>
      <c r="H37" t="str">
        <f t="shared" ref="H37" si="262">"TC04__Duration_[s]"</f>
        <v>TC04__Duration_[s]</v>
      </c>
      <c r="I37" t="str">
        <f t="shared" ref="I37" si="263">"TC04_"&amp;$A36&amp;"Surt_AOI_Attention_Ratio_[%]"</f>
        <v>TC04_08Surt_AOI_Attention_Ratio_[%]</v>
      </c>
      <c r="J37" t="str">
        <f t="shared" ref="J37" si="264">"TC04_"&amp;$A36&amp;"street_AOI_Attention_Ratio_[%]"</f>
        <v>TC04_08street_AOI_Attention_Ratio_[%]</v>
      </c>
      <c r="K37" t="str">
        <f t="shared" ref="K37" si="265">"TC04_"&amp;$A36&amp;"ic_AOI_Attention_Ratio_[%]"</f>
        <v>TC04_08ic_AOI_Attention_Ratio_[%]</v>
      </c>
      <c r="L37" t="str">
        <f t="shared" ref="L37" si="266">"TC04_"&amp;$A36&amp;"wheel_AOI_Attention_Ratio_[%]"</f>
        <v>TC04_08wheel_AOI_Attention_Ratio_[%]</v>
      </c>
      <c r="M37" t="str">
        <f t="shared" ref="M37" si="267">"TC07__Duration_[s]"</f>
        <v>TC07__Duration_[s]</v>
      </c>
      <c r="N37" t="str">
        <f t="shared" ref="N37" si="268">"TC07_"&amp;$A36&amp;"Surt_AOI_Attention_Ratio_[%]"</f>
        <v>TC07_08Surt_AOI_Attention_Ratio_[%]</v>
      </c>
      <c r="O37" t="str">
        <f t="shared" ref="O37" si="269">"TC07_"&amp;$A36&amp;"street_AOI_Attention_Ratio_[%]"</f>
        <v>TC07_08street_AOI_Attention_Ratio_[%]</v>
      </c>
      <c r="P37" t="str">
        <f t="shared" ref="P37" si="270">"TC07_"&amp;$A36&amp;"ic_AOI_Attention_Ratio_[%]"</f>
        <v>TC07_08ic_AOI_Attention_Ratio_[%]</v>
      </c>
      <c r="Q37" t="str">
        <f t="shared" ref="Q37" si="271">"TC07_"&amp;$A36&amp;"wheel_AOI_Attention_Ratio_[%]"</f>
        <v>TC07_08wheel_AOI_Attention_Ratio_[%]</v>
      </c>
      <c r="R37">
        <f t="shared" ref="R37:AF37" si="272">HLOOKUP(C37,$AG$1:$AKB$107,$B36,FALSE)</f>
        <v>68.92</v>
      </c>
      <c r="S37">
        <f t="shared" si="272"/>
        <v>0</v>
      </c>
      <c r="T37">
        <f t="shared" si="272"/>
        <v>75.015000000000001</v>
      </c>
      <c r="U37">
        <f t="shared" si="272"/>
        <v>2.8690000000000002</v>
      </c>
      <c r="V37">
        <f t="shared" si="272"/>
        <v>0.77200000000000002</v>
      </c>
      <c r="W37">
        <f t="shared" si="272"/>
        <v>67.701999999999998</v>
      </c>
      <c r="X37">
        <f t="shared" si="272"/>
        <v>6.1369999999999996</v>
      </c>
      <c r="Y37">
        <f t="shared" si="272"/>
        <v>63.5</v>
      </c>
      <c r="Z37">
        <f t="shared" si="272"/>
        <v>11.852</v>
      </c>
      <c r="AA37">
        <f t="shared" si="272"/>
        <v>0</v>
      </c>
      <c r="AB37">
        <f t="shared" si="272"/>
        <v>69.546000000000006</v>
      </c>
      <c r="AC37">
        <f t="shared" si="272"/>
        <v>1.8620000000000001</v>
      </c>
      <c r="AD37">
        <f t="shared" si="272"/>
        <v>75.566000000000003</v>
      </c>
      <c r="AE37">
        <f t="shared" si="272"/>
        <v>4.8280000000000003</v>
      </c>
      <c r="AF37">
        <f t="shared" si="272"/>
        <v>0</v>
      </c>
      <c r="AG37">
        <v>68.92</v>
      </c>
      <c r="CP37">
        <v>0.77200000000000002</v>
      </c>
      <c r="CQ37">
        <v>2.8690000000000002</v>
      </c>
      <c r="CR37">
        <v>75.015000000000001</v>
      </c>
      <c r="GP37">
        <v>67.701999999999998</v>
      </c>
      <c r="IZ37">
        <v>11.852</v>
      </c>
      <c r="JA37">
        <v>63.5</v>
      </c>
      <c r="JB37">
        <v>6.1369999999999996</v>
      </c>
      <c r="MY37">
        <v>69.546000000000006</v>
      </c>
      <c r="PI37">
        <v>4.8280000000000003</v>
      </c>
      <c r="PJ37">
        <v>75.566000000000003</v>
      </c>
      <c r="PK37">
        <v>1.8620000000000001</v>
      </c>
    </row>
    <row r="38" spans="1:447" x14ac:dyDescent="0.25">
      <c r="A38" s="24" t="s">
        <v>1262</v>
      </c>
      <c r="B38">
        <v>39</v>
      </c>
    </row>
    <row r="39" spans="1:447" x14ac:dyDescent="0.25">
      <c r="A39" s="1" t="s">
        <v>1234</v>
      </c>
      <c r="C39" t="str">
        <f t="shared" ref="C39" si="273">"TC01__Duration_[s]"</f>
        <v>TC01__Duration_[s]</v>
      </c>
      <c r="D39" t="str">
        <f t="shared" ref="D39" si="274">"TC01_"&amp;$A38&amp;"surt_AOI_Attention_Ratio_[%]"</f>
        <v>TC01_09surt_AOI_Attention_Ratio_[%]</v>
      </c>
      <c r="E39" t="str">
        <f t="shared" ref="E39" si="275">"TC01_"&amp;$A38&amp;"street_AOI_Attention_Ratio_[%]"</f>
        <v>TC01_09street_AOI_Attention_Ratio_[%]</v>
      </c>
      <c r="F39" t="str">
        <f t="shared" ref="F39" si="276">"TC01_"&amp;$A38&amp;"ic_AOI_Attention_Ratio_[%]"</f>
        <v>TC01_09ic_AOI_Attention_Ratio_[%]</v>
      </c>
      <c r="G39" t="str">
        <f t="shared" ref="G39" si="277">"TC01_"&amp;$A38&amp;"wheel_AOI_Attention_Ratio_[%]"</f>
        <v>TC01_09wheel_AOI_Attention_Ratio_[%]</v>
      </c>
      <c r="H39" t="str">
        <f t="shared" ref="H39" si="278">"TC04__Duration_[s]"</f>
        <v>TC04__Duration_[s]</v>
      </c>
      <c r="I39" t="str">
        <f t="shared" ref="I39" si="279">"TC04_"&amp;$A38&amp;"Surt_AOI_Attention_Ratio_[%]"</f>
        <v>TC04_09Surt_AOI_Attention_Ratio_[%]</v>
      </c>
      <c r="J39" t="str">
        <f t="shared" ref="J39" si="280">"TC04_"&amp;$A38&amp;"street_AOI_Attention_Ratio_[%]"</f>
        <v>TC04_09street_AOI_Attention_Ratio_[%]</v>
      </c>
      <c r="K39" t="str">
        <f t="shared" ref="K39" si="281">"TC04_"&amp;$A38&amp;"ic_AOI_Attention_Ratio_[%]"</f>
        <v>TC04_09ic_AOI_Attention_Ratio_[%]</v>
      </c>
      <c r="L39" t="str">
        <f t="shared" ref="L39" si="282">"TC04_"&amp;$A38&amp;"wheel_AOI_Attention_Ratio_[%]"</f>
        <v>TC04_09wheel_AOI_Attention_Ratio_[%]</v>
      </c>
      <c r="M39" t="str">
        <f t="shared" ref="M39" si="283">"TC07__Duration_[s]"</f>
        <v>TC07__Duration_[s]</v>
      </c>
      <c r="N39" t="str">
        <f t="shared" ref="N39" si="284">"TC07_"&amp;$A38&amp;"Surt_AOI_Attention_Ratio_[%]"</f>
        <v>TC07_09Surt_AOI_Attention_Ratio_[%]</v>
      </c>
      <c r="O39" t="str">
        <f t="shared" ref="O39" si="285">"TC07_"&amp;$A38&amp;"street_AOI_Attention_Ratio_[%]"</f>
        <v>TC07_09street_AOI_Attention_Ratio_[%]</v>
      </c>
      <c r="P39" t="str">
        <f t="shared" ref="P39" si="286">"TC07_"&amp;$A38&amp;"ic_AOI_Attention_Ratio_[%]"</f>
        <v>TC07_09ic_AOI_Attention_Ratio_[%]</v>
      </c>
      <c r="Q39" t="str">
        <f t="shared" ref="Q39" si="287">"TC07_"&amp;$A38&amp;"wheel_AOI_Attention_Ratio_[%]"</f>
        <v>TC07_09wheel_AOI_Attention_Ratio_[%]</v>
      </c>
      <c r="R39">
        <f t="shared" ref="R39:AF39" si="288">HLOOKUP(C39,$AG$1:$AKB$107,$B38,FALSE)</f>
        <v>70.870999999999995</v>
      </c>
      <c r="S39">
        <f t="shared" si="288"/>
        <v>2.3E-2</v>
      </c>
      <c r="T39">
        <f t="shared" si="288"/>
        <v>72.394999999999996</v>
      </c>
      <c r="U39">
        <f t="shared" si="288"/>
        <v>24.135000000000002</v>
      </c>
      <c r="V39">
        <f t="shared" si="288"/>
        <v>0</v>
      </c>
      <c r="W39">
        <f t="shared" si="288"/>
        <v>75.048000000000002</v>
      </c>
      <c r="X39">
        <f t="shared" si="288"/>
        <v>71.614999999999995</v>
      </c>
      <c r="Y39">
        <f t="shared" si="288"/>
        <v>16.704000000000001</v>
      </c>
      <c r="Z39">
        <f t="shared" si="288"/>
        <v>8.6460000000000008</v>
      </c>
      <c r="AA39">
        <f t="shared" si="288"/>
        <v>0</v>
      </c>
      <c r="AB39">
        <f t="shared" si="288"/>
        <v>74.668999999999997</v>
      </c>
      <c r="AC39">
        <f t="shared" si="288"/>
        <v>1.6459999999999999</v>
      </c>
      <c r="AD39">
        <f t="shared" si="288"/>
        <v>66.924999999999997</v>
      </c>
      <c r="AE39">
        <f t="shared" si="288"/>
        <v>23.548999999999999</v>
      </c>
      <c r="AF39">
        <f t="shared" si="288"/>
        <v>0.30399999999999999</v>
      </c>
      <c r="AG39">
        <v>70.870999999999995</v>
      </c>
      <c r="CU39">
        <v>24.135000000000002</v>
      </c>
      <c r="CV39">
        <v>72.394999999999996</v>
      </c>
      <c r="CW39">
        <v>2.3E-2</v>
      </c>
      <c r="GP39">
        <v>75.048000000000002</v>
      </c>
      <c r="JD39">
        <v>8.6460000000000008</v>
      </c>
      <c r="JE39">
        <v>16.704000000000001</v>
      </c>
      <c r="JF39">
        <v>71.614999999999995</v>
      </c>
      <c r="MY39">
        <v>74.668999999999997</v>
      </c>
      <c r="PL39">
        <v>0.30399999999999999</v>
      </c>
      <c r="PM39">
        <v>23.548999999999999</v>
      </c>
      <c r="PN39">
        <v>66.924999999999997</v>
      </c>
      <c r="PO39">
        <v>1.6459999999999999</v>
      </c>
    </row>
    <row r="40" spans="1:447" x14ac:dyDescent="0.25">
      <c r="A40" s="1">
        <v>10</v>
      </c>
      <c r="B40">
        <v>41</v>
      </c>
    </row>
    <row r="41" spans="1:447" x14ac:dyDescent="0.25">
      <c r="A41" s="1" t="s">
        <v>1235</v>
      </c>
      <c r="C41" t="str">
        <f t="shared" ref="C41" si="289">"TC01__Duration_[s]"</f>
        <v>TC01__Duration_[s]</v>
      </c>
      <c r="D41" t="str">
        <f t="shared" ref="D41" si="290">"TC01_"&amp;$A40&amp;"surt_AOI_Attention_Ratio_[%]"</f>
        <v>TC01_10surt_AOI_Attention_Ratio_[%]</v>
      </c>
      <c r="E41" t="str">
        <f t="shared" ref="E41" si="291">"TC01_"&amp;$A40&amp;"street_AOI_Attention_Ratio_[%]"</f>
        <v>TC01_10street_AOI_Attention_Ratio_[%]</v>
      </c>
      <c r="F41" t="str">
        <f t="shared" ref="F41" si="292">"TC01_"&amp;$A40&amp;"ic_AOI_Attention_Ratio_[%]"</f>
        <v>TC01_10ic_AOI_Attention_Ratio_[%]</v>
      </c>
      <c r="G41" t="str">
        <f t="shared" ref="G41" si="293">"TC01_"&amp;$A40&amp;"wheel_AOI_Attention_Ratio_[%]"</f>
        <v>TC01_10wheel_AOI_Attention_Ratio_[%]</v>
      </c>
      <c r="H41" t="str">
        <f t="shared" ref="H41" si="294">"TC04__Duration_[s]"</f>
        <v>TC04__Duration_[s]</v>
      </c>
      <c r="I41" t="str">
        <f t="shared" ref="I41" si="295">"TC04_"&amp;$A40&amp;"Surt_AOI_Attention_Ratio_[%]"</f>
        <v>TC04_10Surt_AOI_Attention_Ratio_[%]</v>
      </c>
      <c r="J41" t="str">
        <f t="shared" ref="J41" si="296">"TC04_"&amp;$A40&amp;"street_AOI_Attention_Ratio_[%]"</f>
        <v>TC04_10street_AOI_Attention_Ratio_[%]</v>
      </c>
      <c r="K41" t="str">
        <f t="shared" ref="K41" si="297">"TC04_"&amp;$A40&amp;"ic_AOI_Attention_Ratio_[%]"</f>
        <v>TC04_10ic_AOI_Attention_Ratio_[%]</v>
      </c>
      <c r="L41" t="str">
        <f t="shared" ref="L41" si="298">"TC04_"&amp;$A40&amp;"wheel_AOI_Attention_Ratio_[%]"</f>
        <v>TC04_10wheel_AOI_Attention_Ratio_[%]</v>
      </c>
      <c r="M41" t="str">
        <f t="shared" ref="M41" si="299">"TC07__Duration_[s]"</f>
        <v>TC07__Duration_[s]</v>
      </c>
      <c r="N41" t="str">
        <f t="shared" ref="N41" si="300">"TC07_"&amp;$A40&amp;"Surt_AOI_Attention_Ratio_[%]"</f>
        <v>TC07_10Surt_AOI_Attention_Ratio_[%]</v>
      </c>
      <c r="O41" t="str">
        <f t="shared" ref="O41" si="301">"TC07_"&amp;$A40&amp;"street_AOI_Attention_Ratio_[%]"</f>
        <v>TC07_10street_AOI_Attention_Ratio_[%]</v>
      </c>
      <c r="P41" t="str">
        <f t="shared" ref="P41" si="302">"TC07_"&amp;$A40&amp;"ic_AOI_Attention_Ratio_[%]"</f>
        <v>TC07_10ic_AOI_Attention_Ratio_[%]</v>
      </c>
      <c r="Q41" t="str">
        <f t="shared" ref="Q41" si="303">"TC07_"&amp;$A40&amp;"wheel_AOI_Attention_Ratio_[%]"</f>
        <v>TC07_10wheel_AOI_Attention_Ratio_[%]</v>
      </c>
      <c r="R41">
        <f t="shared" ref="R41:AF41" si="304">HLOOKUP(C41,$AG$1:$AKB$107,$B40,FALSE)</f>
        <v>73.941000000000003</v>
      </c>
      <c r="S41">
        <f t="shared" si="304"/>
        <v>0</v>
      </c>
      <c r="T41">
        <f t="shared" si="304"/>
        <v>65.442999999999998</v>
      </c>
      <c r="U41">
        <f t="shared" si="304"/>
        <v>27.672999999999998</v>
      </c>
      <c r="V41">
        <f t="shared" si="304"/>
        <v>0</v>
      </c>
      <c r="W41">
        <f t="shared" si="304"/>
        <v>75.418999999999997</v>
      </c>
      <c r="X41">
        <f t="shared" si="304"/>
        <v>0</v>
      </c>
      <c r="Y41">
        <f t="shared" si="304"/>
        <v>14.923</v>
      </c>
      <c r="Z41">
        <f t="shared" si="304"/>
        <v>28.709</v>
      </c>
      <c r="AA41">
        <f t="shared" si="304"/>
        <v>0</v>
      </c>
      <c r="AB41">
        <f t="shared" si="304"/>
        <v>74.367000000000004</v>
      </c>
      <c r="AC41">
        <f t="shared" si="304"/>
        <v>0</v>
      </c>
      <c r="AD41">
        <f t="shared" si="304"/>
        <v>33.383000000000003</v>
      </c>
      <c r="AE41">
        <f t="shared" si="304"/>
        <v>45.335999999999999</v>
      </c>
      <c r="AF41">
        <f t="shared" si="304"/>
        <v>0</v>
      </c>
      <c r="AG41">
        <v>73.941000000000003</v>
      </c>
      <c r="CY41">
        <v>27.672999999999998</v>
      </c>
      <c r="CZ41">
        <v>65.442999999999998</v>
      </c>
      <c r="GP41">
        <v>75.418999999999997</v>
      </c>
      <c r="JH41">
        <v>28.709</v>
      </c>
      <c r="JI41">
        <v>14.923</v>
      </c>
      <c r="MY41">
        <v>74.367000000000004</v>
      </c>
      <c r="PQ41">
        <v>45.335999999999999</v>
      </c>
      <c r="PR41">
        <v>33.383000000000003</v>
      </c>
    </row>
    <row r="42" spans="1:447" x14ac:dyDescent="0.25">
      <c r="A42" s="1">
        <v>11</v>
      </c>
      <c r="B42">
        <v>43</v>
      </c>
    </row>
    <row r="43" spans="1:447" x14ac:dyDescent="0.25">
      <c r="A43" s="1" t="s">
        <v>1236</v>
      </c>
      <c r="C43" t="str">
        <f t="shared" ref="C43" si="305">"TC01__Duration_[s]"</f>
        <v>TC01__Duration_[s]</v>
      </c>
      <c r="D43" t="str">
        <f t="shared" ref="D43" si="306">"TC01_"&amp;$A42&amp;"surt_AOI_Attention_Ratio_[%]"</f>
        <v>TC01_11surt_AOI_Attention_Ratio_[%]</v>
      </c>
      <c r="E43" t="str">
        <f t="shared" ref="E43" si="307">"TC01_"&amp;$A42&amp;"street_AOI_Attention_Ratio_[%]"</f>
        <v>TC01_11street_AOI_Attention_Ratio_[%]</v>
      </c>
      <c r="F43" t="str">
        <f t="shared" ref="F43" si="308">"TC01_"&amp;$A42&amp;"ic_AOI_Attention_Ratio_[%]"</f>
        <v>TC01_11ic_AOI_Attention_Ratio_[%]</v>
      </c>
      <c r="G43" t="str">
        <f t="shared" ref="G43" si="309">"TC01_"&amp;$A42&amp;"wheel_AOI_Attention_Ratio_[%]"</f>
        <v>TC01_11wheel_AOI_Attention_Ratio_[%]</v>
      </c>
      <c r="H43" t="str">
        <f t="shared" ref="H43" si="310">"TC04__Duration_[s]"</f>
        <v>TC04__Duration_[s]</v>
      </c>
      <c r="I43" t="str">
        <f t="shared" ref="I43" si="311">"TC04_"&amp;$A42&amp;"Surt_AOI_Attention_Ratio_[%]"</f>
        <v>TC04_11Surt_AOI_Attention_Ratio_[%]</v>
      </c>
      <c r="J43" t="str">
        <f t="shared" ref="J43" si="312">"TC04_"&amp;$A42&amp;"street_AOI_Attention_Ratio_[%]"</f>
        <v>TC04_11street_AOI_Attention_Ratio_[%]</v>
      </c>
      <c r="K43" t="str">
        <f t="shared" ref="K43" si="313">"TC04_"&amp;$A42&amp;"ic_AOI_Attention_Ratio_[%]"</f>
        <v>TC04_11ic_AOI_Attention_Ratio_[%]</v>
      </c>
      <c r="L43" t="str">
        <f t="shared" ref="L43" si="314">"TC04_"&amp;$A42&amp;"wheel_AOI_Attention_Ratio_[%]"</f>
        <v>TC04_11wheel_AOI_Attention_Ratio_[%]</v>
      </c>
      <c r="M43" t="str">
        <f t="shared" ref="M43" si="315">"TC07__Duration_[s]"</f>
        <v>TC07__Duration_[s]</v>
      </c>
      <c r="N43" t="str">
        <f t="shared" ref="N43" si="316">"TC07_"&amp;$A42&amp;"Surt_AOI_Attention_Ratio_[%]"</f>
        <v>TC07_11Surt_AOI_Attention_Ratio_[%]</v>
      </c>
      <c r="O43" t="str">
        <f t="shared" ref="O43" si="317">"TC07_"&amp;$A42&amp;"street_AOI_Attention_Ratio_[%]"</f>
        <v>TC07_11street_AOI_Attention_Ratio_[%]</v>
      </c>
      <c r="P43" t="str">
        <f t="shared" ref="P43" si="318">"TC07_"&amp;$A42&amp;"ic_AOI_Attention_Ratio_[%]"</f>
        <v>TC07_11ic_AOI_Attention_Ratio_[%]</v>
      </c>
      <c r="Q43" t="str">
        <f t="shared" ref="Q43" si="319">"TC07_"&amp;$A42&amp;"wheel_AOI_Attention_Ratio_[%]"</f>
        <v>TC07_11wheel_AOI_Attention_Ratio_[%]</v>
      </c>
      <c r="R43">
        <f t="shared" ref="R43:AF43" si="320">HLOOKUP(C43,$AG$1:$AKB$107,$B42,FALSE)</f>
        <v>72.194000000000003</v>
      </c>
      <c r="S43">
        <f t="shared" si="320"/>
        <v>0</v>
      </c>
      <c r="T43">
        <f t="shared" si="320"/>
        <v>68.826999999999998</v>
      </c>
      <c r="U43">
        <f t="shared" si="320"/>
        <v>23.32</v>
      </c>
      <c r="V43">
        <f t="shared" si="320"/>
        <v>0</v>
      </c>
      <c r="W43">
        <f t="shared" si="320"/>
        <v>74.760000000000005</v>
      </c>
      <c r="X43">
        <f t="shared" si="320"/>
        <v>84.984999999999999</v>
      </c>
      <c r="Y43">
        <f t="shared" si="320"/>
        <v>0.76500000000000001</v>
      </c>
      <c r="Z43">
        <f t="shared" si="320"/>
        <v>0</v>
      </c>
      <c r="AA43">
        <f t="shared" si="320"/>
        <v>0</v>
      </c>
      <c r="AB43">
        <f t="shared" si="320"/>
        <v>75.447000000000003</v>
      </c>
      <c r="AC43">
        <f t="shared" si="320"/>
        <v>0</v>
      </c>
      <c r="AD43">
        <f t="shared" si="320"/>
        <v>60.357999999999997</v>
      </c>
      <c r="AE43">
        <f t="shared" si="320"/>
        <v>12.358000000000001</v>
      </c>
      <c r="AF43">
        <f t="shared" si="320"/>
        <v>0</v>
      </c>
      <c r="AG43">
        <v>72.194000000000003</v>
      </c>
      <c r="DC43">
        <v>23.32</v>
      </c>
      <c r="DD43">
        <v>68.826999999999998</v>
      </c>
      <c r="GP43">
        <v>74.760000000000005</v>
      </c>
      <c r="JM43">
        <v>0.76500000000000001</v>
      </c>
      <c r="JN43">
        <v>84.984999999999999</v>
      </c>
      <c r="MY43">
        <v>75.447000000000003</v>
      </c>
      <c r="PU43">
        <v>12.358000000000001</v>
      </c>
      <c r="PV43">
        <v>60.357999999999997</v>
      </c>
    </row>
    <row r="44" spans="1:447" x14ac:dyDescent="0.25">
      <c r="A44" s="1">
        <v>12</v>
      </c>
      <c r="B44">
        <v>45</v>
      </c>
    </row>
    <row r="45" spans="1:447" x14ac:dyDescent="0.25">
      <c r="A45" s="1" t="s">
        <v>1237</v>
      </c>
      <c r="C45" t="str">
        <f t="shared" ref="C45" si="321">"TC01__Duration_[s]"</f>
        <v>TC01__Duration_[s]</v>
      </c>
      <c r="D45" t="str">
        <f t="shared" ref="D45" si="322">"TC01_"&amp;$A44&amp;"surt_AOI_Attention_Ratio_[%]"</f>
        <v>TC01_12surt_AOI_Attention_Ratio_[%]</v>
      </c>
      <c r="E45" t="str">
        <f t="shared" ref="E45" si="323">"TC01_"&amp;$A44&amp;"street_AOI_Attention_Ratio_[%]"</f>
        <v>TC01_12street_AOI_Attention_Ratio_[%]</v>
      </c>
      <c r="F45" t="str">
        <f t="shared" ref="F45" si="324">"TC01_"&amp;$A44&amp;"ic_AOI_Attention_Ratio_[%]"</f>
        <v>TC01_12ic_AOI_Attention_Ratio_[%]</v>
      </c>
      <c r="G45" t="str">
        <f t="shared" ref="G45" si="325">"TC01_"&amp;$A44&amp;"wheel_AOI_Attention_Ratio_[%]"</f>
        <v>TC01_12wheel_AOI_Attention_Ratio_[%]</v>
      </c>
      <c r="H45" t="str">
        <f t="shared" ref="H45" si="326">"TC04__Duration_[s]"</f>
        <v>TC04__Duration_[s]</v>
      </c>
      <c r="I45" t="str">
        <f t="shared" ref="I45" si="327">"TC04_"&amp;$A44&amp;"Surt_AOI_Attention_Ratio_[%]"</f>
        <v>TC04_12Surt_AOI_Attention_Ratio_[%]</v>
      </c>
      <c r="J45" t="str">
        <f t="shared" ref="J45" si="328">"TC04_"&amp;$A44&amp;"street_AOI_Attention_Ratio_[%]"</f>
        <v>TC04_12street_AOI_Attention_Ratio_[%]</v>
      </c>
      <c r="K45" t="str">
        <f t="shared" ref="K45" si="329">"TC04_"&amp;$A44&amp;"ic_AOI_Attention_Ratio_[%]"</f>
        <v>TC04_12ic_AOI_Attention_Ratio_[%]</v>
      </c>
      <c r="L45" t="str">
        <f t="shared" ref="L45" si="330">"TC04_"&amp;$A44&amp;"wheel_AOI_Attention_Ratio_[%]"</f>
        <v>TC04_12wheel_AOI_Attention_Ratio_[%]</v>
      </c>
      <c r="M45" t="str">
        <f t="shared" ref="M45" si="331">"TC07__Duration_[s]"</f>
        <v>TC07__Duration_[s]</v>
      </c>
      <c r="N45" t="str">
        <f t="shared" ref="N45" si="332">"TC07_"&amp;$A44&amp;"Surt_AOI_Attention_Ratio_[%]"</f>
        <v>TC07_12Surt_AOI_Attention_Ratio_[%]</v>
      </c>
      <c r="O45" t="str">
        <f t="shared" ref="O45" si="333">"TC07_"&amp;$A44&amp;"street_AOI_Attention_Ratio_[%]"</f>
        <v>TC07_12street_AOI_Attention_Ratio_[%]</v>
      </c>
      <c r="P45" t="str">
        <f t="shared" ref="P45" si="334">"TC07_"&amp;$A44&amp;"ic_AOI_Attention_Ratio_[%]"</f>
        <v>TC07_12ic_AOI_Attention_Ratio_[%]</v>
      </c>
      <c r="Q45" t="str">
        <f t="shared" ref="Q45" si="335">"TC07_"&amp;$A44&amp;"wheel_AOI_Attention_Ratio_[%]"</f>
        <v>TC07_12wheel_AOI_Attention_Ratio_[%]</v>
      </c>
      <c r="R45">
        <f t="shared" ref="R45:AF45" si="336">HLOOKUP(C45,$AG$1:$AKB$107,$B44,FALSE)</f>
        <v>63.505000000000003</v>
      </c>
      <c r="S45">
        <f t="shared" si="336"/>
        <v>0.40600000000000003</v>
      </c>
      <c r="T45">
        <f t="shared" si="336"/>
        <v>83.524000000000001</v>
      </c>
      <c r="U45">
        <f t="shared" si="336"/>
        <v>11.414999999999999</v>
      </c>
      <c r="V45">
        <f t="shared" si="336"/>
        <v>0</v>
      </c>
      <c r="W45">
        <f t="shared" si="336"/>
        <v>74.123000000000005</v>
      </c>
      <c r="X45">
        <f t="shared" si="336"/>
        <v>9.4770000000000003</v>
      </c>
      <c r="Y45">
        <f t="shared" si="336"/>
        <v>57.981000000000002</v>
      </c>
      <c r="Z45">
        <f t="shared" si="336"/>
        <v>5.0049999999999999</v>
      </c>
      <c r="AA45">
        <f t="shared" si="336"/>
        <v>0</v>
      </c>
      <c r="AB45">
        <f t="shared" si="336"/>
        <v>75.106999999999999</v>
      </c>
      <c r="AC45">
        <f t="shared" si="336"/>
        <v>0</v>
      </c>
      <c r="AD45">
        <f t="shared" si="336"/>
        <v>73.566999999999993</v>
      </c>
      <c r="AE45">
        <f t="shared" si="336"/>
        <v>10.757999999999999</v>
      </c>
      <c r="AF45">
        <f t="shared" si="336"/>
        <v>0</v>
      </c>
      <c r="AG45">
        <v>63.505000000000003</v>
      </c>
      <c r="DG45">
        <v>0.40600000000000003</v>
      </c>
      <c r="DH45">
        <v>11.414999999999999</v>
      </c>
      <c r="DI45">
        <v>83.524000000000001</v>
      </c>
      <c r="GP45">
        <v>74.123000000000005</v>
      </c>
      <c r="JP45">
        <v>9.4770000000000003</v>
      </c>
      <c r="JQ45">
        <v>5.0049999999999999</v>
      </c>
      <c r="JR45">
        <v>57.981000000000002</v>
      </c>
      <c r="MY45">
        <v>75.106999999999999</v>
      </c>
      <c r="PZ45">
        <v>10.757999999999999</v>
      </c>
      <c r="QA45">
        <v>73.566999999999993</v>
      </c>
    </row>
    <row r="46" spans="1:447" x14ac:dyDescent="0.25">
      <c r="A46" s="1">
        <v>13</v>
      </c>
      <c r="B46">
        <v>47</v>
      </c>
    </row>
    <row r="47" spans="1:447" x14ac:dyDescent="0.25">
      <c r="A47" s="1" t="s">
        <v>1238</v>
      </c>
      <c r="C47" t="str">
        <f t="shared" ref="C47" si="337">"TC01__Duration_[s]"</f>
        <v>TC01__Duration_[s]</v>
      </c>
      <c r="D47" t="str">
        <f t="shared" ref="D47" si="338">"TC01_"&amp;$A46&amp;"surt_AOI_Attention_Ratio_[%]"</f>
        <v>TC01_13surt_AOI_Attention_Ratio_[%]</v>
      </c>
      <c r="E47" t="str">
        <f t="shared" ref="E47" si="339">"TC01_"&amp;$A46&amp;"street_AOI_Attention_Ratio_[%]"</f>
        <v>TC01_13street_AOI_Attention_Ratio_[%]</v>
      </c>
      <c r="F47" t="str">
        <f t="shared" ref="F47" si="340">"TC01_"&amp;$A46&amp;"ic_AOI_Attention_Ratio_[%]"</f>
        <v>TC01_13ic_AOI_Attention_Ratio_[%]</v>
      </c>
      <c r="G47" t="str">
        <f t="shared" ref="G47" si="341">"TC01_"&amp;$A46&amp;"wheel_AOI_Attention_Ratio_[%]"</f>
        <v>TC01_13wheel_AOI_Attention_Ratio_[%]</v>
      </c>
      <c r="H47" t="str">
        <f t="shared" ref="H47" si="342">"TC04__Duration_[s]"</f>
        <v>TC04__Duration_[s]</v>
      </c>
      <c r="I47" t="str">
        <f t="shared" ref="I47" si="343">"TC04_"&amp;$A46&amp;"Surt_AOI_Attention_Ratio_[%]"</f>
        <v>TC04_13Surt_AOI_Attention_Ratio_[%]</v>
      </c>
      <c r="J47" t="str">
        <f t="shared" ref="J47" si="344">"TC04_"&amp;$A46&amp;"street_AOI_Attention_Ratio_[%]"</f>
        <v>TC04_13street_AOI_Attention_Ratio_[%]</v>
      </c>
      <c r="K47" t="str">
        <f t="shared" ref="K47" si="345">"TC04_"&amp;$A46&amp;"ic_AOI_Attention_Ratio_[%]"</f>
        <v>TC04_13ic_AOI_Attention_Ratio_[%]</v>
      </c>
      <c r="L47" t="str">
        <f t="shared" ref="L47" si="346">"TC04_"&amp;$A46&amp;"wheel_AOI_Attention_Ratio_[%]"</f>
        <v>TC04_13wheel_AOI_Attention_Ratio_[%]</v>
      </c>
      <c r="M47" t="str">
        <f t="shared" ref="M47" si="347">"TC07__Duration_[s]"</f>
        <v>TC07__Duration_[s]</v>
      </c>
      <c r="N47" t="str">
        <f t="shared" ref="N47" si="348">"TC07_"&amp;$A46&amp;"Surt_AOI_Attention_Ratio_[%]"</f>
        <v>TC07_13Surt_AOI_Attention_Ratio_[%]</v>
      </c>
      <c r="O47" t="str">
        <f t="shared" ref="O47" si="349">"TC07_"&amp;$A46&amp;"street_AOI_Attention_Ratio_[%]"</f>
        <v>TC07_13street_AOI_Attention_Ratio_[%]</v>
      </c>
      <c r="P47" t="str">
        <f t="shared" ref="P47" si="350">"TC07_"&amp;$A46&amp;"ic_AOI_Attention_Ratio_[%]"</f>
        <v>TC07_13ic_AOI_Attention_Ratio_[%]</v>
      </c>
      <c r="Q47" t="str">
        <f t="shared" ref="Q47" si="351">"TC07_"&amp;$A46&amp;"wheel_AOI_Attention_Ratio_[%]"</f>
        <v>TC07_13wheel_AOI_Attention_Ratio_[%]</v>
      </c>
      <c r="R47">
        <f t="shared" ref="R47:AF47" si="352">HLOOKUP(C47,$AG$1:$AKB$107,$B46,FALSE)</f>
        <v>70.225999999999999</v>
      </c>
      <c r="S47">
        <f t="shared" si="352"/>
        <v>0</v>
      </c>
      <c r="T47">
        <f t="shared" si="352"/>
        <v>82.100999999999999</v>
      </c>
      <c r="U47">
        <f t="shared" si="352"/>
        <v>15.192</v>
      </c>
      <c r="V47">
        <f t="shared" si="352"/>
        <v>0</v>
      </c>
      <c r="W47">
        <f t="shared" si="352"/>
        <v>75.263000000000005</v>
      </c>
      <c r="X47">
        <f t="shared" si="352"/>
        <v>96.543999999999997</v>
      </c>
      <c r="Y47">
        <f t="shared" si="352"/>
        <v>2.6150000000000002</v>
      </c>
      <c r="Z47">
        <f t="shared" si="352"/>
        <v>0</v>
      </c>
      <c r="AA47">
        <f t="shared" si="352"/>
        <v>0</v>
      </c>
      <c r="AB47">
        <f t="shared" si="352"/>
        <v>74.260999999999996</v>
      </c>
      <c r="AC47">
        <f t="shared" si="352"/>
        <v>54.225999999999999</v>
      </c>
      <c r="AD47">
        <f t="shared" si="352"/>
        <v>9.3699999999999992</v>
      </c>
      <c r="AE47">
        <f t="shared" si="352"/>
        <v>16.422999999999998</v>
      </c>
      <c r="AF47">
        <f t="shared" si="352"/>
        <v>0</v>
      </c>
      <c r="AG47">
        <v>70.225999999999999</v>
      </c>
      <c r="DK47">
        <v>15.192</v>
      </c>
      <c r="DL47">
        <v>82.100999999999999</v>
      </c>
      <c r="GP47">
        <v>75.263000000000005</v>
      </c>
      <c r="JU47">
        <v>2.6150000000000002</v>
      </c>
      <c r="JV47">
        <v>96.543999999999997</v>
      </c>
      <c r="MY47">
        <v>74.260999999999996</v>
      </c>
      <c r="QC47">
        <v>16.422999999999998</v>
      </c>
      <c r="QD47">
        <v>9.3699999999999992</v>
      </c>
      <c r="QE47">
        <v>54.225999999999999</v>
      </c>
    </row>
    <row r="48" spans="1:447" x14ac:dyDescent="0.25">
      <c r="A48" s="1">
        <v>14</v>
      </c>
      <c r="B48">
        <v>49</v>
      </c>
    </row>
    <row r="49" spans="1:478" x14ac:dyDescent="0.25">
      <c r="A49" s="1" t="s">
        <v>1239</v>
      </c>
      <c r="C49" t="str">
        <f t="shared" ref="C49" si="353">"TC01__Duration_[s]"</f>
        <v>TC01__Duration_[s]</v>
      </c>
      <c r="D49" t="str">
        <f t="shared" ref="D49" si="354">"TC01_"&amp;$A48&amp;"surt_AOI_Attention_Ratio_[%]"</f>
        <v>TC01_14surt_AOI_Attention_Ratio_[%]</v>
      </c>
      <c r="E49" t="str">
        <f t="shared" ref="E49" si="355">"TC01_"&amp;$A48&amp;"street_AOI_Attention_Ratio_[%]"</f>
        <v>TC01_14street_AOI_Attention_Ratio_[%]</v>
      </c>
      <c r="F49" t="str">
        <f t="shared" ref="F49" si="356">"TC01_"&amp;$A48&amp;"ic_AOI_Attention_Ratio_[%]"</f>
        <v>TC01_14ic_AOI_Attention_Ratio_[%]</v>
      </c>
      <c r="G49" t="str">
        <f t="shared" ref="G49" si="357">"TC01_"&amp;$A48&amp;"wheel_AOI_Attention_Ratio_[%]"</f>
        <v>TC01_14wheel_AOI_Attention_Ratio_[%]</v>
      </c>
      <c r="H49" t="str">
        <f t="shared" ref="H49" si="358">"TC04__Duration_[s]"</f>
        <v>TC04__Duration_[s]</v>
      </c>
      <c r="I49" t="str">
        <f t="shared" ref="I49" si="359">"TC04_"&amp;$A48&amp;"Surt_AOI_Attention_Ratio_[%]"</f>
        <v>TC04_14Surt_AOI_Attention_Ratio_[%]</v>
      </c>
      <c r="J49" t="str">
        <f t="shared" ref="J49" si="360">"TC04_"&amp;$A48&amp;"street_AOI_Attention_Ratio_[%]"</f>
        <v>TC04_14street_AOI_Attention_Ratio_[%]</v>
      </c>
      <c r="K49" t="str">
        <f t="shared" ref="K49" si="361">"TC04_"&amp;$A48&amp;"ic_AOI_Attention_Ratio_[%]"</f>
        <v>TC04_14ic_AOI_Attention_Ratio_[%]</v>
      </c>
      <c r="L49" t="str">
        <f t="shared" ref="L49" si="362">"TC04_"&amp;$A48&amp;"wheel_AOI_Attention_Ratio_[%]"</f>
        <v>TC04_14wheel_AOI_Attention_Ratio_[%]</v>
      </c>
      <c r="M49" t="str">
        <f t="shared" ref="M49" si="363">"TC07__Duration_[s]"</f>
        <v>TC07__Duration_[s]</v>
      </c>
      <c r="N49" t="str">
        <f t="shared" ref="N49" si="364">"TC07_"&amp;$A48&amp;"Surt_AOI_Attention_Ratio_[%]"</f>
        <v>TC07_14Surt_AOI_Attention_Ratio_[%]</v>
      </c>
      <c r="O49" t="str">
        <f t="shared" ref="O49" si="365">"TC07_"&amp;$A48&amp;"street_AOI_Attention_Ratio_[%]"</f>
        <v>TC07_14street_AOI_Attention_Ratio_[%]</v>
      </c>
      <c r="P49" t="str">
        <f t="shared" ref="P49" si="366">"TC07_"&amp;$A48&amp;"ic_AOI_Attention_Ratio_[%]"</f>
        <v>TC07_14ic_AOI_Attention_Ratio_[%]</v>
      </c>
      <c r="Q49" t="str">
        <f t="shared" ref="Q49" si="367">"TC07_"&amp;$A48&amp;"wheel_AOI_Attention_Ratio_[%]"</f>
        <v>TC07_14wheel_AOI_Attention_Ratio_[%]</v>
      </c>
      <c r="R49">
        <f t="shared" ref="R49:AF49" si="368">HLOOKUP(C49,$AG$1:$AKB$107,$B48,FALSE)</f>
        <v>69.91</v>
      </c>
      <c r="S49">
        <f t="shared" si="368"/>
        <v>0</v>
      </c>
      <c r="T49">
        <f t="shared" si="368"/>
        <v>74.477000000000004</v>
      </c>
      <c r="U49">
        <f t="shared" si="368"/>
        <v>3.4790000000000001</v>
      </c>
      <c r="V49">
        <f t="shared" si="368"/>
        <v>0</v>
      </c>
      <c r="W49">
        <f t="shared" si="368"/>
        <v>74.599000000000004</v>
      </c>
      <c r="X49">
        <f t="shared" si="368"/>
        <v>0</v>
      </c>
      <c r="Y49">
        <f t="shared" si="368"/>
        <v>26.94</v>
      </c>
      <c r="Z49">
        <f t="shared" si="368"/>
        <v>51.887999999999998</v>
      </c>
      <c r="AA49">
        <f t="shared" si="368"/>
        <v>0</v>
      </c>
      <c r="AB49">
        <f t="shared" si="368"/>
        <v>73.885999999999996</v>
      </c>
      <c r="AC49">
        <f t="shared" si="368"/>
        <v>0</v>
      </c>
      <c r="AD49">
        <f t="shared" si="368"/>
        <v>37.375</v>
      </c>
      <c r="AE49">
        <f t="shared" si="368"/>
        <v>38.954999999999998</v>
      </c>
      <c r="AF49">
        <f t="shared" si="368"/>
        <v>0</v>
      </c>
      <c r="AG49">
        <v>69.91</v>
      </c>
      <c r="DO49">
        <v>3.4790000000000001</v>
      </c>
      <c r="DP49">
        <v>74.477000000000004</v>
      </c>
      <c r="GP49">
        <v>74.599000000000004</v>
      </c>
      <c r="JX49">
        <v>51.887999999999998</v>
      </c>
      <c r="JY49">
        <v>26.94</v>
      </c>
      <c r="MY49">
        <v>73.885999999999996</v>
      </c>
      <c r="QG49">
        <v>38.954999999999998</v>
      </c>
      <c r="QH49">
        <v>37.375</v>
      </c>
    </row>
    <row r="50" spans="1:478" x14ac:dyDescent="0.25">
      <c r="A50" s="1">
        <v>15</v>
      </c>
      <c r="B50">
        <v>51</v>
      </c>
    </row>
    <row r="51" spans="1:478" x14ac:dyDescent="0.25">
      <c r="A51" s="1" t="s">
        <v>1240</v>
      </c>
      <c r="C51" t="str">
        <f t="shared" ref="C51" si="369">"TC01__Duration_[s]"</f>
        <v>TC01__Duration_[s]</v>
      </c>
      <c r="D51" t="str">
        <f t="shared" ref="D51" si="370">"TC01_"&amp;$A50&amp;"surt_AOI_Attention_Ratio_[%]"</f>
        <v>TC01_15surt_AOI_Attention_Ratio_[%]</v>
      </c>
      <c r="E51" t="str">
        <f t="shared" ref="E51" si="371">"TC01_"&amp;$A50&amp;"street_AOI_Attention_Ratio_[%]"</f>
        <v>TC01_15street_AOI_Attention_Ratio_[%]</v>
      </c>
      <c r="F51" t="str">
        <f t="shared" ref="F51" si="372">"TC01_"&amp;$A50&amp;"ic_AOI_Attention_Ratio_[%]"</f>
        <v>TC01_15ic_AOI_Attention_Ratio_[%]</v>
      </c>
      <c r="G51" t="str">
        <f t="shared" ref="G51" si="373">"TC01_"&amp;$A50&amp;"wheel_AOI_Attention_Ratio_[%]"</f>
        <v>TC01_15wheel_AOI_Attention_Ratio_[%]</v>
      </c>
      <c r="H51" t="str">
        <f t="shared" ref="H51" si="374">"TC04__Duration_[s]"</f>
        <v>TC04__Duration_[s]</v>
      </c>
      <c r="I51" t="str">
        <f t="shared" ref="I51" si="375">"TC04_"&amp;$A50&amp;"Surt_AOI_Attention_Ratio_[%]"</f>
        <v>TC04_15Surt_AOI_Attention_Ratio_[%]</v>
      </c>
      <c r="J51" t="str">
        <f t="shared" ref="J51" si="376">"TC04_"&amp;$A50&amp;"street_AOI_Attention_Ratio_[%]"</f>
        <v>TC04_15street_AOI_Attention_Ratio_[%]</v>
      </c>
      <c r="K51" t="str">
        <f t="shared" ref="K51" si="377">"TC04_"&amp;$A50&amp;"ic_AOI_Attention_Ratio_[%]"</f>
        <v>TC04_15ic_AOI_Attention_Ratio_[%]</v>
      </c>
      <c r="L51" t="str">
        <f t="shared" ref="L51" si="378">"TC04_"&amp;$A50&amp;"wheel_AOI_Attention_Ratio_[%]"</f>
        <v>TC04_15wheel_AOI_Attention_Ratio_[%]</v>
      </c>
      <c r="M51" t="str">
        <f t="shared" ref="M51" si="379">"TC07__Duration_[s]"</f>
        <v>TC07__Duration_[s]</v>
      </c>
      <c r="N51" t="str">
        <f t="shared" ref="N51" si="380">"TC07_"&amp;$A50&amp;"Surt_AOI_Attention_Ratio_[%]"</f>
        <v>TC07_15Surt_AOI_Attention_Ratio_[%]</v>
      </c>
      <c r="O51" t="str">
        <f t="shared" ref="O51" si="381">"TC07_"&amp;$A50&amp;"street_AOI_Attention_Ratio_[%]"</f>
        <v>TC07_15street_AOI_Attention_Ratio_[%]</v>
      </c>
      <c r="P51" t="str">
        <f t="shared" ref="P51" si="382">"TC07_"&amp;$A50&amp;"ic_AOI_Attention_Ratio_[%]"</f>
        <v>TC07_15ic_AOI_Attention_Ratio_[%]</v>
      </c>
      <c r="Q51" t="str">
        <f t="shared" ref="Q51" si="383">"TC07_"&amp;$A50&amp;"wheel_AOI_Attention_Ratio_[%]"</f>
        <v>TC07_15wheel_AOI_Attention_Ratio_[%]</v>
      </c>
      <c r="R51">
        <f t="shared" ref="R51:AF51" si="384">HLOOKUP(C51,$AG$1:$AKB$107,$B50,FALSE)</f>
        <v>63.762</v>
      </c>
      <c r="S51">
        <f t="shared" si="384"/>
        <v>0</v>
      </c>
      <c r="T51">
        <f t="shared" si="384"/>
        <v>68.334000000000003</v>
      </c>
      <c r="U51">
        <f t="shared" si="384"/>
        <v>18.728999999999999</v>
      </c>
      <c r="V51">
        <f t="shared" si="384"/>
        <v>0</v>
      </c>
      <c r="W51">
        <f t="shared" si="384"/>
        <v>75.736000000000004</v>
      </c>
      <c r="X51">
        <f t="shared" si="384"/>
        <v>22.852</v>
      </c>
      <c r="Y51">
        <f t="shared" si="384"/>
        <v>22.497</v>
      </c>
      <c r="Z51">
        <f t="shared" si="384"/>
        <v>37.661999999999999</v>
      </c>
      <c r="AA51">
        <f t="shared" si="384"/>
        <v>1.232</v>
      </c>
      <c r="AB51">
        <f t="shared" si="384"/>
        <v>74.81</v>
      </c>
      <c r="AC51">
        <f t="shared" si="384"/>
        <v>0</v>
      </c>
      <c r="AD51">
        <f t="shared" si="384"/>
        <v>55.368000000000002</v>
      </c>
      <c r="AE51">
        <f t="shared" si="384"/>
        <v>38.118000000000002</v>
      </c>
      <c r="AF51">
        <f t="shared" si="384"/>
        <v>0</v>
      </c>
      <c r="AG51">
        <v>63.762</v>
      </c>
      <c r="DT51">
        <v>18.728999999999999</v>
      </c>
      <c r="DU51">
        <v>68.334000000000003</v>
      </c>
      <c r="GP51">
        <v>75.736000000000004</v>
      </c>
      <c r="KA51">
        <v>1.232</v>
      </c>
      <c r="KB51">
        <v>22.852</v>
      </c>
      <c r="KC51">
        <v>37.661999999999999</v>
      </c>
      <c r="KD51">
        <v>22.497</v>
      </c>
      <c r="MY51">
        <v>74.81</v>
      </c>
      <c r="QL51">
        <v>38.118000000000002</v>
      </c>
      <c r="QM51">
        <v>55.368000000000002</v>
      </c>
    </row>
    <row r="52" spans="1:478" x14ac:dyDescent="0.25">
      <c r="A52" s="24" t="s">
        <v>1261</v>
      </c>
      <c r="B52">
        <v>53</v>
      </c>
    </row>
    <row r="53" spans="1:478" x14ac:dyDescent="0.25">
      <c r="A53" s="1" t="s">
        <v>1241</v>
      </c>
      <c r="C53" t="str">
        <f t="shared" ref="C53" si="385">"TC01__Duration_[s]"</f>
        <v>TC01__Duration_[s]</v>
      </c>
      <c r="D53" t="str">
        <f t="shared" ref="D53" si="386">"TC01_"&amp;$A52&amp;"surt_AOI_Attention_Ratio_[%]"</f>
        <v>TC01_02surt_AOI_Attention_Ratio_[%]</v>
      </c>
      <c r="E53" t="str">
        <f t="shared" ref="E53" si="387">"TC01_"&amp;$A52&amp;"street_AOI_Attention_Ratio_[%]"</f>
        <v>TC01_02street_AOI_Attention_Ratio_[%]</v>
      </c>
      <c r="F53" t="str">
        <f t="shared" ref="F53" si="388">"TC01_"&amp;$A52&amp;"ic_AOI_Attention_Ratio_[%]"</f>
        <v>TC01_02ic_AOI_Attention_Ratio_[%]</v>
      </c>
      <c r="G53" t="str">
        <f t="shared" ref="G53" si="389">"TC01_"&amp;$A52&amp;"wheel_AOI_Attention_Ratio_[%]"</f>
        <v>TC01_02wheel_AOI_Attention_Ratio_[%]</v>
      </c>
      <c r="H53" t="str">
        <f t="shared" ref="H53" si="390">"TC04__Duration_[s]"</f>
        <v>TC04__Duration_[s]</v>
      </c>
      <c r="I53" t="str">
        <f t="shared" ref="I53" si="391">"TC04_"&amp;$A52&amp;"Surt_AOI_Attention_Ratio_[%]"</f>
        <v>TC04_02Surt_AOI_Attention_Ratio_[%]</v>
      </c>
      <c r="J53" t="str">
        <f t="shared" ref="J53" si="392">"TC04_"&amp;$A52&amp;"street_AOI_Attention_Ratio_[%]"</f>
        <v>TC04_02street_AOI_Attention_Ratio_[%]</v>
      </c>
      <c r="K53" t="str">
        <f t="shared" ref="K53" si="393">"TC04_"&amp;$A52&amp;"ic_AOI_Attention_Ratio_[%]"</f>
        <v>TC04_02ic_AOI_Attention_Ratio_[%]</v>
      </c>
      <c r="L53" t="str">
        <f t="shared" ref="L53" si="394">"TC04_"&amp;$A52&amp;"wheel_AOI_Attention_Ratio_[%]"</f>
        <v>TC04_02wheel_AOI_Attention_Ratio_[%]</v>
      </c>
      <c r="M53" t="str">
        <f t="shared" ref="M53" si="395">"TC07__Duration_[s]"</f>
        <v>TC07__Duration_[s]</v>
      </c>
      <c r="N53" t="str">
        <f t="shared" ref="N53" si="396">"TC07_"&amp;$A52&amp;"Surt_AOI_Attention_Ratio_[%]"</f>
        <v>TC07_02Surt_AOI_Attention_Ratio_[%]</v>
      </c>
      <c r="O53" t="str">
        <f t="shared" ref="O53" si="397">"TC07_"&amp;$A52&amp;"street_AOI_Attention_Ratio_[%]"</f>
        <v>TC07_02street_AOI_Attention_Ratio_[%]</v>
      </c>
      <c r="P53" t="str">
        <f t="shared" ref="P53" si="398">"TC07_"&amp;$A52&amp;"ic_AOI_Attention_Ratio_[%]"</f>
        <v>TC07_02ic_AOI_Attention_Ratio_[%]</v>
      </c>
      <c r="Q53" t="str">
        <f t="shared" ref="Q53" si="399">"TC07_"&amp;$A52&amp;"wheel_AOI_Attention_Ratio_[%]"</f>
        <v>TC07_02wheel_AOI_Attention_Ratio_[%]</v>
      </c>
      <c r="R53">
        <f t="shared" ref="R53:AF53" si="400">HLOOKUP(C53,$AG$1:$AKB$107,$B52,FALSE)</f>
        <v>56.591999999999999</v>
      </c>
      <c r="S53">
        <f t="shared" si="400"/>
        <v>0</v>
      </c>
      <c r="T53">
        <f t="shared" si="400"/>
        <v>83.388000000000005</v>
      </c>
      <c r="U53">
        <f t="shared" si="400"/>
        <v>16.577000000000002</v>
      </c>
      <c r="V53">
        <f t="shared" si="400"/>
        <v>0</v>
      </c>
      <c r="W53">
        <f t="shared" si="400"/>
        <v>75.171000000000006</v>
      </c>
      <c r="X53">
        <f t="shared" si="400"/>
        <v>0</v>
      </c>
      <c r="Y53">
        <f t="shared" si="400"/>
        <v>71.084999999999994</v>
      </c>
      <c r="Z53">
        <f t="shared" si="400"/>
        <v>26.802</v>
      </c>
      <c r="AA53">
        <f t="shared" si="400"/>
        <v>0</v>
      </c>
      <c r="AB53">
        <f t="shared" si="400"/>
        <v>74.781000000000006</v>
      </c>
      <c r="AC53">
        <f t="shared" si="400"/>
        <v>0</v>
      </c>
      <c r="AD53">
        <f t="shared" si="400"/>
        <v>51.317999999999998</v>
      </c>
      <c r="AE53">
        <f t="shared" si="400"/>
        <v>48.895000000000003</v>
      </c>
      <c r="AF53">
        <f t="shared" si="400"/>
        <v>0</v>
      </c>
      <c r="AG53">
        <v>56.591999999999999</v>
      </c>
      <c r="DW53">
        <v>16.577000000000002</v>
      </c>
      <c r="DY53">
        <v>83.388000000000005</v>
      </c>
      <c r="GP53">
        <v>75.171000000000006</v>
      </c>
      <c r="KF53">
        <v>26.802</v>
      </c>
      <c r="KH53">
        <v>71.084999999999994</v>
      </c>
      <c r="MY53">
        <v>74.781000000000006</v>
      </c>
      <c r="QO53">
        <v>48.895000000000003</v>
      </c>
      <c r="QQ53">
        <v>51.317999999999998</v>
      </c>
    </row>
    <row r="54" spans="1:478" x14ac:dyDescent="0.25">
      <c r="A54" s="1">
        <v>18</v>
      </c>
      <c r="B54">
        <v>55</v>
      </c>
    </row>
    <row r="55" spans="1:478" x14ac:dyDescent="0.25">
      <c r="A55" s="1" t="s">
        <v>1242</v>
      </c>
      <c r="C55" t="str">
        <f t="shared" ref="C55" si="401">"TC01__Duration_[s]"</f>
        <v>TC01__Duration_[s]</v>
      </c>
      <c r="D55" t="str">
        <f t="shared" ref="D55" si="402">"TC01_"&amp;$A54&amp;"surt_AOI_Attention_Ratio_[%]"</f>
        <v>TC01_18surt_AOI_Attention_Ratio_[%]</v>
      </c>
      <c r="E55" t="str">
        <f t="shared" ref="E55" si="403">"TC01_"&amp;$A54&amp;"street_AOI_Attention_Ratio_[%]"</f>
        <v>TC01_18street_AOI_Attention_Ratio_[%]</v>
      </c>
      <c r="F55" t="str">
        <f t="shared" ref="F55" si="404">"TC01_"&amp;$A54&amp;"ic_AOI_Attention_Ratio_[%]"</f>
        <v>TC01_18ic_AOI_Attention_Ratio_[%]</v>
      </c>
      <c r="G55" t="str">
        <f t="shared" ref="G55" si="405">"TC01_"&amp;$A54&amp;"wheel_AOI_Attention_Ratio_[%]"</f>
        <v>TC01_18wheel_AOI_Attention_Ratio_[%]</v>
      </c>
      <c r="H55" t="str">
        <f t="shared" ref="H55" si="406">"TC04__Duration_[s]"</f>
        <v>TC04__Duration_[s]</v>
      </c>
      <c r="I55" t="str">
        <f t="shared" ref="I55" si="407">"TC04_"&amp;$A54&amp;"Surt_AOI_Attention_Ratio_[%]"</f>
        <v>TC04_18Surt_AOI_Attention_Ratio_[%]</v>
      </c>
      <c r="J55" t="str">
        <f t="shared" ref="J55" si="408">"TC04_"&amp;$A54&amp;"street_AOI_Attention_Ratio_[%]"</f>
        <v>TC04_18street_AOI_Attention_Ratio_[%]</v>
      </c>
      <c r="K55" t="str">
        <f t="shared" ref="K55" si="409">"TC04_"&amp;$A54&amp;"ic_AOI_Attention_Ratio_[%]"</f>
        <v>TC04_18ic_AOI_Attention_Ratio_[%]</v>
      </c>
      <c r="L55" t="str">
        <f t="shared" ref="L55" si="410">"TC04_"&amp;$A54&amp;"wheel_AOI_Attention_Ratio_[%]"</f>
        <v>TC04_18wheel_AOI_Attention_Ratio_[%]</v>
      </c>
      <c r="M55" t="str">
        <f t="shared" ref="M55" si="411">"TC07__Duration_[s]"</f>
        <v>TC07__Duration_[s]</v>
      </c>
      <c r="N55" t="str">
        <f t="shared" ref="N55" si="412">"TC07_"&amp;$A54&amp;"Surt_AOI_Attention_Ratio_[%]"</f>
        <v>TC07_18Surt_AOI_Attention_Ratio_[%]</v>
      </c>
      <c r="O55" t="str">
        <f t="shared" ref="O55" si="413">"TC07_"&amp;$A54&amp;"street_AOI_Attention_Ratio_[%]"</f>
        <v>TC07_18street_AOI_Attention_Ratio_[%]</v>
      </c>
      <c r="P55" t="str">
        <f t="shared" ref="P55" si="414">"TC07_"&amp;$A54&amp;"ic_AOI_Attention_Ratio_[%]"</f>
        <v>TC07_18ic_AOI_Attention_Ratio_[%]</v>
      </c>
      <c r="Q55" t="str">
        <f t="shared" ref="Q55" si="415">"TC07_"&amp;$A54&amp;"wheel_AOI_Attention_Ratio_[%]"</f>
        <v>TC07_18wheel_AOI_Attention_Ratio_[%]</v>
      </c>
      <c r="R55">
        <f t="shared" ref="R55:AF55" si="416">HLOOKUP(C55,$AG$1:$AKB$107,$B54,FALSE)</f>
        <v>73.340999999999994</v>
      </c>
      <c r="S55">
        <f t="shared" si="416"/>
        <v>0</v>
      </c>
      <c r="T55">
        <f t="shared" si="416"/>
        <v>72.164000000000001</v>
      </c>
      <c r="U55">
        <f t="shared" si="416"/>
        <v>25.100999999999999</v>
      </c>
      <c r="V55">
        <f t="shared" si="416"/>
        <v>0</v>
      </c>
      <c r="W55">
        <f t="shared" si="416"/>
        <v>69.841999999999999</v>
      </c>
      <c r="X55">
        <f t="shared" si="416"/>
        <v>2.0369999999999999</v>
      </c>
      <c r="Y55">
        <f t="shared" si="416"/>
        <v>49.442</v>
      </c>
      <c r="Z55">
        <f t="shared" si="416"/>
        <v>44.207000000000001</v>
      </c>
      <c r="AA55">
        <f t="shared" si="416"/>
        <v>0</v>
      </c>
      <c r="AB55">
        <f t="shared" si="416"/>
        <v>73.507999999999996</v>
      </c>
      <c r="AC55">
        <f t="shared" si="416"/>
        <v>0.318</v>
      </c>
      <c r="AD55">
        <f t="shared" si="416"/>
        <v>45.345999999999997</v>
      </c>
      <c r="AE55">
        <f t="shared" si="416"/>
        <v>45.595999999999997</v>
      </c>
      <c r="AF55">
        <f t="shared" si="416"/>
        <v>0</v>
      </c>
      <c r="AG55">
        <v>73.340999999999994</v>
      </c>
      <c r="EA55">
        <v>25.100999999999999</v>
      </c>
      <c r="EB55">
        <v>72.164000000000001</v>
      </c>
      <c r="GP55">
        <v>69.841999999999999</v>
      </c>
      <c r="KJ55">
        <v>44.207000000000001</v>
      </c>
      <c r="KK55">
        <v>49.442</v>
      </c>
      <c r="KL55">
        <v>2.0369999999999999</v>
      </c>
      <c r="MY55">
        <v>73.507999999999996</v>
      </c>
      <c r="QS55">
        <v>45.595999999999997</v>
      </c>
      <c r="QT55">
        <v>45.345999999999997</v>
      </c>
      <c r="QU55">
        <v>0.318</v>
      </c>
    </row>
    <row r="56" spans="1:478" x14ac:dyDescent="0.25">
      <c r="A56" s="1">
        <v>19</v>
      </c>
      <c r="B56">
        <v>57</v>
      </c>
    </row>
    <row r="57" spans="1:478" x14ac:dyDescent="0.25">
      <c r="A57" s="1" t="s">
        <v>1243</v>
      </c>
      <c r="C57" t="str">
        <f t="shared" ref="C57" si="417">"TC01__Duration_[s]"</f>
        <v>TC01__Duration_[s]</v>
      </c>
      <c r="D57" t="str">
        <f t="shared" ref="D57" si="418">"TC01_"&amp;$A56&amp;"surt_AOI_Attention_Ratio_[%]"</f>
        <v>TC01_19surt_AOI_Attention_Ratio_[%]</v>
      </c>
      <c r="E57" t="str">
        <f t="shared" ref="E57" si="419">"TC01_"&amp;$A56&amp;"street_AOI_Attention_Ratio_[%]"</f>
        <v>TC01_19street_AOI_Attention_Ratio_[%]</v>
      </c>
      <c r="F57" t="str">
        <f t="shared" ref="F57" si="420">"TC01_"&amp;$A56&amp;"ic_AOI_Attention_Ratio_[%]"</f>
        <v>TC01_19ic_AOI_Attention_Ratio_[%]</v>
      </c>
      <c r="G57" t="str">
        <f t="shared" ref="G57" si="421">"TC01_"&amp;$A56&amp;"wheel_AOI_Attention_Ratio_[%]"</f>
        <v>TC01_19wheel_AOI_Attention_Ratio_[%]</v>
      </c>
      <c r="H57" t="str">
        <f t="shared" ref="H57" si="422">"TC04__Duration_[s]"</f>
        <v>TC04__Duration_[s]</v>
      </c>
      <c r="I57" t="str">
        <f t="shared" ref="I57" si="423">"TC04_"&amp;$A56&amp;"Surt_AOI_Attention_Ratio_[%]"</f>
        <v>TC04_19Surt_AOI_Attention_Ratio_[%]</v>
      </c>
      <c r="J57" t="str">
        <f t="shared" ref="J57" si="424">"TC04_"&amp;$A56&amp;"street_AOI_Attention_Ratio_[%]"</f>
        <v>TC04_19street_AOI_Attention_Ratio_[%]</v>
      </c>
      <c r="K57" t="str">
        <f t="shared" ref="K57" si="425">"TC04_"&amp;$A56&amp;"ic_AOI_Attention_Ratio_[%]"</f>
        <v>TC04_19ic_AOI_Attention_Ratio_[%]</v>
      </c>
      <c r="L57" t="str">
        <f t="shared" ref="L57" si="426">"TC04_"&amp;$A56&amp;"wheel_AOI_Attention_Ratio_[%]"</f>
        <v>TC04_19wheel_AOI_Attention_Ratio_[%]</v>
      </c>
      <c r="M57" t="str">
        <f t="shared" ref="M57" si="427">"TC07__Duration_[s]"</f>
        <v>TC07__Duration_[s]</v>
      </c>
      <c r="N57" t="str">
        <f t="shared" ref="N57" si="428">"TC07_"&amp;$A56&amp;"Surt_AOI_Attention_Ratio_[%]"</f>
        <v>TC07_19Surt_AOI_Attention_Ratio_[%]</v>
      </c>
      <c r="O57" t="str">
        <f t="shared" ref="O57" si="429">"TC07_"&amp;$A56&amp;"street_AOI_Attention_Ratio_[%]"</f>
        <v>TC07_19street_AOI_Attention_Ratio_[%]</v>
      </c>
      <c r="P57" t="str">
        <f t="shared" ref="P57" si="430">"TC07_"&amp;$A56&amp;"ic_AOI_Attention_Ratio_[%]"</f>
        <v>TC07_19ic_AOI_Attention_Ratio_[%]</v>
      </c>
      <c r="Q57" t="str">
        <f t="shared" ref="Q57" si="431">"TC07_"&amp;$A56&amp;"wheel_AOI_Attention_Ratio_[%]"</f>
        <v>TC07_19wheel_AOI_Attention_Ratio_[%]</v>
      </c>
      <c r="R57">
        <f t="shared" ref="R57:AF57" si="432">HLOOKUP(C57,$AG$1:$AKB$107,$B56,FALSE)</f>
        <v>63.81</v>
      </c>
      <c r="S57">
        <f t="shared" si="432"/>
        <v>0</v>
      </c>
      <c r="T57">
        <f t="shared" si="432"/>
        <v>43.006999999999998</v>
      </c>
      <c r="U57">
        <f t="shared" si="432"/>
        <v>44.674999999999997</v>
      </c>
      <c r="V57">
        <f t="shared" si="432"/>
        <v>0</v>
      </c>
      <c r="W57">
        <f t="shared" si="432"/>
        <v>69.287000000000006</v>
      </c>
      <c r="X57">
        <f t="shared" si="432"/>
        <v>0.192</v>
      </c>
      <c r="Y57">
        <f t="shared" si="432"/>
        <v>47.889000000000003</v>
      </c>
      <c r="Z57">
        <f t="shared" si="432"/>
        <v>30.062000000000001</v>
      </c>
      <c r="AA57">
        <f t="shared" si="432"/>
        <v>0</v>
      </c>
      <c r="AB57">
        <f t="shared" si="432"/>
        <v>66.787999999999997</v>
      </c>
      <c r="AC57">
        <f t="shared" si="432"/>
        <v>11.499000000000001</v>
      </c>
      <c r="AD57">
        <f t="shared" si="432"/>
        <v>51.390999999999998</v>
      </c>
      <c r="AE57">
        <f t="shared" si="432"/>
        <v>18.306999999999999</v>
      </c>
      <c r="AF57">
        <f t="shared" si="432"/>
        <v>0</v>
      </c>
      <c r="AG57">
        <v>63.81</v>
      </c>
      <c r="EF57">
        <v>44.674999999999997</v>
      </c>
      <c r="EG57">
        <v>43.006999999999998</v>
      </c>
      <c r="GP57">
        <v>69.287000000000006</v>
      </c>
      <c r="KM57">
        <v>0.192</v>
      </c>
      <c r="KO57">
        <v>30.062000000000001</v>
      </c>
      <c r="KP57">
        <v>47.889000000000003</v>
      </c>
      <c r="MY57">
        <v>66.787999999999997</v>
      </c>
      <c r="QV57">
        <v>11.499000000000001</v>
      </c>
      <c r="QX57">
        <v>18.306999999999999</v>
      </c>
      <c r="QY57">
        <v>51.390999999999998</v>
      </c>
    </row>
    <row r="58" spans="1:478" x14ac:dyDescent="0.25">
      <c r="A58" s="1">
        <v>20</v>
      </c>
      <c r="B58">
        <v>59</v>
      </c>
    </row>
    <row r="59" spans="1:478" x14ac:dyDescent="0.25">
      <c r="A59" s="1" t="s">
        <v>1244</v>
      </c>
      <c r="C59" t="str">
        <f t="shared" ref="C59" si="433">"TC01__Duration_[s]"</f>
        <v>TC01__Duration_[s]</v>
      </c>
      <c r="D59" t="str">
        <f t="shared" ref="D59" si="434">"TC01_"&amp;$A58&amp;"surt_AOI_Attention_Ratio_[%]"</f>
        <v>TC01_20surt_AOI_Attention_Ratio_[%]</v>
      </c>
      <c r="E59" t="str">
        <f t="shared" ref="E59" si="435">"TC01_"&amp;$A58&amp;"street_AOI_Attention_Ratio_[%]"</f>
        <v>TC01_20street_AOI_Attention_Ratio_[%]</v>
      </c>
      <c r="F59" t="str">
        <f t="shared" ref="F59" si="436">"TC01_"&amp;$A58&amp;"ic_AOI_Attention_Ratio_[%]"</f>
        <v>TC01_20ic_AOI_Attention_Ratio_[%]</v>
      </c>
      <c r="G59" t="str">
        <f t="shared" ref="G59" si="437">"TC01_"&amp;$A58&amp;"wheel_AOI_Attention_Ratio_[%]"</f>
        <v>TC01_20wheel_AOI_Attention_Ratio_[%]</v>
      </c>
      <c r="H59" t="str">
        <f t="shared" ref="H59" si="438">"TC04__Duration_[s]"</f>
        <v>TC04__Duration_[s]</v>
      </c>
      <c r="I59" t="str">
        <f t="shared" ref="I59" si="439">"TC04_"&amp;$A58&amp;"Surt_AOI_Attention_Ratio_[%]"</f>
        <v>TC04_20Surt_AOI_Attention_Ratio_[%]</v>
      </c>
      <c r="J59" t="str">
        <f t="shared" ref="J59" si="440">"TC04_"&amp;$A58&amp;"street_AOI_Attention_Ratio_[%]"</f>
        <v>TC04_20street_AOI_Attention_Ratio_[%]</v>
      </c>
      <c r="K59" t="str">
        <f t="shared" ref="K59" si="441">"TC04_"&amp;$A58&amp;"ic_AOI_Attention_Ratio_[%]"</f>
        <v>TC04_20ic_AOI_Attention_Ratio_[%]</v>
      </c>
      <c r="L59" t="str">
        <f t="shared" ref="L59" si="442">"TC04_"&amp;$A58&amp;"wheel_AOI_Attention_Ratio_[%]"</f>
        <v>TC04_20wheel_AOI_Attention_Ratio_[%]</v>
      </c>
      <c r="M59" t="str">
        <f t="shared" ref="M59" si="443">"TC07__Duration_[s]"</f>
        <v>TC07__Duration_[s]</v>
      </c>
      <c r="N59" t="str">
        <f t="shared" ref="N59" si="444">"TC07_"&amp;$A58&amp;"Surt_AOI_Attention_Ratio_[%]"</f>
        <v>TC07_20Surt_AOI_Attention_Ratio_[%]</v>
      </c>
      <c r="O59" t="str">
        <f t="shared" ref="O59" si="445">"TC07_"&amp;$A58&amp;"street_AOI_Attention_Ratio_[%]"</f>
        <v>TC07_20street_AOI_Attention_Ratio_[%]</v>
      </c>
      <c r="P59" t="str">
        <f t="shared" ref="P59" si="446">"TC07_"&amp;$A58&amp;"ic_AOI_Attention_Ratio_[%]"</f>
        <v>TC07_20ic_AOI_Attention_Ratio_[%]</v>
      </c>
      <c r="Q59" t="str">
        <f t="shared" ref="Q59" si="447">"TC07_"&amp;$A58&amp;"wheel_AOI_Attention_Ratio_[%]"</f>
        <v>TC07_20wheel_AOI_Attention_Ratio_[%]</v>
      </c>
      <c r="R59">
        <f t="shared" ref="R59:AF59" si="448">HLOOKUP(C59,$AG$1:$AKB$107,$B58,FALSE)</f>
        <v>66.879000000000005</v>
      </c>
      <c r="S59">
        <f t="shared" si="448"/>
        <v>0</v>
      </c>
      <c r="T59">
        <f t="shared" si="448"/>
        <v>49.093000000000004</v>
      </c>
      <c r="U59">
        <f t="shared" si="448"/>
        <v>43.482999999999997</v>
      </c>
      <c r="V59">
        <f t="shared" si="448"/>
        <v>0</v>
      </c>
      <c r="W59">
        <f t="shared" si="448"/>
        <v>74.352000000000004</v>
      </c>
      <c r="X59">
        <f t="shared" si="448"/>
        <v>83.600999999999999</v>
      </c>
      <c r="Y59">
        <f t="shared" si="448"/>
        <v>8.0939999999999994</v>
      </c>
      <c r="Z59">
        <f t="shared" si="448"/>
        <v>3.7810000000000001</v>
      </c>
      <c r="AA59">
        <f t="shared" si="448"/>
        <v>0</v>
      </c>
      <c r="AB59">
        <f t="shared" si="448"/>
        <v>74.295000000000002</v>
      </c>
      <c r="AC59">
        <f t="shared" si="448"/>
        <v>0</v>
      </c>
      <c r="AD59">
        <f t="shared" si="448"/>
        <v>39.116999999999997</v>
      </c>
      <c r="AE59">
        <f t="shared" si="448"/>
        <v>33.915999999999997</v>
      </c>
      <c r="AF59">
        <f t="shared" si="448"/>
        <v>0</v>
      </c>
      <c r="AG59">
        <v>66.879000000000005</v>
      </c>
      <c r="EI59">
        <v>43.482999999999997</v>
      </c>
      <c r="EJ59">
        <v>49.093000000000004</v>
      </c>
      <c r="GP59">
        <v>74.352000000000004</v>
      </c>
      <c r="KR59">
        <v>3.7810000000000001</v>
      </c>
      <c r="KS59">
        <v>8.0939999999999994</v>
      </c>
      <c r="KT59">
        <v>83.600999999999999</v>
      </c>
      <c r="MY59">
        <v>74.295000000000002</v>
      </c>
      <c r="RA59">
        <v>33.915999999999997</v>
      </c>
      <c r="RB59">
        <v>39.116999999999997</v>
      </c>
    </row>
    <row r="60" spans="1:478" x14ac:dyDescent="0.25">
      <c r="A60" s="1">
        <v>21</v>
      </c>
      <c r="B60">
        <v>61</v>
      </c>
    </row>
    <row r="61" spans="1:478" x14ac:dyDescent="0.25">
      <c r="A61" s="1" t="s">
        <v>1245</v>
      </c>
      <c r="C61" t="str">
        <f t="shared" ref="C61" si="449">"TC01__Duration_[s]"</f>
        <v>TC01__Duration_[s]</v>
      </c>
      <c r="D61" t="str">
        <f t="shared" ref="D61" si="450">"TC01_"&amp;$A60&amp;"surt_AOI_Attention_Ratio_[%]"</f>
        <v>TC01_21surt_AOI_Attention_Ratio_[%]</v>
      </c>
      <c r="E61" t="str">
        <f t="shared" ref="E61" si="451">"TC01_"&amp;$A60&amp;"street_AOI_Attention_Ratio_[%]"</f>
        <v>TC01_21street_AOI_Attention_Ratio_[%]</v>
      </c>
      <c r="F61" t="str">
        <f t="shared" ref="F61" si="452">"TC01_"&amp;$A60&amp;"ic_AOI_Attention_Ratio_[%]"</f>
        <v>TC01_21ic_AOI_Attention_Ratio_[%]</v>
      </c>
      <c r="G61" t="str">
        <f t="shared" ref="G61" si="453">"TC01_"&amp;$A60&amp;"wheel_AOI_Attention_Ratio_[%]"</f>
        <v>TC01_21wheel_AOI_Attention_Ratio_[%]</v>
      </c>
      <c r="H61" t="str">
        <f t="shared" ref="H61" si="454">"TC04__Duration_[s]"</f>
        <v>TC04__Duration_[s]</v>
      </c>
      <c r="I61" t="str">
        <f t="shared" ref="I61" si="455">"TC04_"&amp;$A60&amp;"Surt_AOI_Attention_Ratio_[%]"</f>
        <v>TC04_21Surt_AOI_Attention_Ratio_[%]</v>
      </c>
      <c r="J61" t="str">
        <f t="shared" ref="J61" si="456">"TC04_"&amp;$A60&amp;"street_AOI_Attention_Ratio_[%]"</f>
        <v>TC04_21street_AOI_Attention_Ratio_[%]</v>
      </c>
      <c r="K61" t="str">
        <f t="shared" ref="K61" si="457">"TC04_"&amp;$A60&amp;"ic_AOI_Attention_Ratio_[%]"</f>
        <v>TC04_21ic_AOI_Attention_Ratio_[%]</v>
      </c>
      <c r="L61" t="str">
        <f t="shared" ref="L61" si="458">"TC04_"&amp;$A60&amp;"wheel_AOI_Attention_Ratio_[%]"</f>
        <v>TC04_21wheel_AOI_Attention_Ratio_[%]</v>
      </c>
      <c r="M61" t="str">
        <f t="shared" ref="M61" si="459">"TC07__Duration_[s]"</f>
        <v>TC07__Duration_[s]</v>
      </c>
      <c r="N61" t="str">
        <f t="shared" ref="N61" si="460">"TC07_"&amp;$A60&amp;"Surt_AOI_Attention_Ratio_[%]"</f>
        <v>TC07_21Surt_AOI_Attention_Ratio_[%]</v>
      </c>
      <c r="O61" t="str">
        <f t="shared" ref="O61" si="461">"TC07_"&amp;$A60&amp;"street_AOI_Attention_Ratio_[%]"</f>
        <v>TC07_21street_AOI_Attention_Ratio_[%]</v>
      </c>
      <c r="P61" t="str">
        <f t="shared" ref="P61" si="462">"TC07_"&amp;$A60&amp;"ic_AOI_Attention_Ratio_[%]"</f>
        <v>TC07_21ic_AOI_Attention_Ratio_[%]</v>
      </c>
      <c r="Q61" t="str">
        <f t="shared" ref="Q61" si="463">"TC07_"&amp;$A60&amp;"wheel_AOI_Attention_Ratio_[%]"</f>
        <v>TC07_21wheel_AOI_Attention_Ratio_[%]</v>
      </c>
      <c r="R61">
        <f t="shared" ref="R61:AF61" si="464">HLOOKUP(C61,$AG$1:$AKB$107,$B60,FALSE)</f>
        <v>74.197999999999993</v>
      </c>
      <c r="S61">
        <f t="shared" si="464"/>
        <v>0</v>
      </c>
      <c r="T61">
        <f t="shared" si="464"/>
        <v>61.667000000000002</v>
      </c>
      <c r="U61">
        <f t="shared" si="464"/>
        <v>34.183</v>
      </c>
      <c r="V61">
        <f t="shared" si="464"/>
        <v>0</v>
      </c>
      <c r="W61">
        <f t="shared" si="464"/>
        <v>74.492999999999995</v>
      </c>
      <c r="X61">
        <f t="shared" si="464"/>
        <v>100</v>
      </c>
      <c r="Y61">
        <f t="shared" si="464"/>
        <v>0</v>
      </c>
      <c r="Z61">
        <f t="shared" si="464"/>
        <v>0</v>
      </c>
      <c r="AA61">
        <f t="shared" si="464"/>
        <v>0</v>
      </c>
      <c r="AB61">
        <f t="shared" si="464"/>
        <v>75.491</v>
      </c>
      <c r="AC61">
        <f t="shared" si="464"/>
        <v>0</v>
      </c>
      <c r="AD61">
        <f t="shared" si="464"/>
        <v>55.469000000000001</v>
      </c>
      <c r="AE61">
        <f t="shared" si="464"/>
        <v>39.418999999999997</v>
      </c>
      <c r="AF61">
        <f t="shared" si="464"/>
        <v>0</v>
      </c>
      <c r="AG61">
        <v>74.197999999999993</v>
      </c>
      <c r="EM61">
        <v>34.183</v>
      </c>
      <c r="EN61">
        <v>61.667000000000002</v>
      </c>
      <c r="GP61">
        <v>74.492999999999995</v>
      </c>
      <c r="KX61">
        <v>100</v>
      </c>
      <c r="MY61">
        <v>75.491</v>
      </c>
      <c r="RE61">
        <v>39.418999999999997</v>
      </c>
      <c r="RF61">
        <v>55.469000000000001</v>
      </c>
    </row>
    <row r="62" spans="1:478" x14ac:dyDescent="0.25">
      <c r="A62" s="1">
        <v>59</v>
      </c>
      <c r="B62">
        <v>63</v>
      </c>
    </row>
    <row r="63" spans="1:478" x14ac:dyDescent="0.25">
      <c r="A63" s="1" t="s">
        <v>1246</v>
      </c>
      <c r="C63" t="str">
        <f t="shared" ref="C63" si="465">"TC01__Duration_[s]"</f>
        <v>TC01__Duration_[s]</v>
      </c>
      <c r="D63" t="str">
        <f t="shared" ref="D63" si="466">"TC01_"&amp;$A62&amp;"surt_AOI_Attention_Ratio_[%]"</f>
        <v>TC01_59surt_AOI_Attention_Ratio_[%]</v>
      </c>
      <c r="E63" t="str">
        <f t="shared" ref="E63" si="467">"TC01_"&amp;$A62&amp;"street_AOI_Attention_Ratio_[%]"</f>
        <v>TC01_59street_AOI_Attention_Ratio_[%]</v>
      </c>
      <c r="F63" t="str">
        <f t="shared" ref="F63" si="468">"TC01_"&amp;$A62&amp;"ic_AOI_Attention_Ratio_[%]"</f>
        <v>TC01_59ic_AOI_Attention_Ratio_[%]</v>
      </c>
      <c r="G63" t="str">
        <f t="shared" ref="G63" si="469">"TC01_"&amp;$A62&amp;"wheel_AOI_Attention_Ratio_[%]"</f>
        <v>TC01_59wheel_AOI_Attention_Ratio_[%]</v>
      </c>
      <c r="H63" t="str">
        <f t="shared" ref="H63" si="470">"TC04__Duration_[s]"</f>
        <v>TC04__Duration_[s]</v>
      </c>
      <c r="I63" t="str">
        <f t="shared" ref="I63" si="471">"TC04_"&amp;$A62&amp;"Surt_AOI_Attention_Ratio_[%]"</f>
        <v>TC04_59Surt_AOI_Attention_Ratio_[%]</v>
      </c>
      <c r="J63" t="str">
        <f t="shared" ref="J63" si="472">"TC04_"&amp;$A62&amp;"street_AOI_Attention_Ratio_[%]"</f>
        <v>TC04_59street_AOI_Attention_Ratio_[%]</v>
      </c>
      <c r="K63" t="str">
        <f t="shared" ref="K63" si="473">"TC04_"&amp;$A62&amp;"ic_AOI_Attention_Ratio_[%]"</f>
        <v>TC04_59ic_AOI_Attention_Ratio_[%]</v>
      </c>
      <c r="L63" t="str">
        <f t="shared" ref="L63" si="474">"TC04_"&amp;$A62&amp;"wheel_AOI_Attention_Ratio_[%]"</f>
        <v>TC04_59wheel_AOI_Attention_Ratio_[%]</v>
      </c>
      <c r="M63" t="str">
        <f t="shared" ref="M63" si="475">"TC07__Duration_[s]"</f>
        <v>TC07__Duration_[s]</v>
      </c>
      <c r="N63" t="str">
        <f t="shared" ref="N63" si="476">"TC07_"&amp;$A62&amp;"Surt_AOI_Attention_Ratio_[%]"</f>
        <v>TC07_59Surt_AOI_Attention_Ratio_[%]</v>
      </c>
      <c r="O63" t="str">
        <f t="shared" ref="O63" si="477">"TC07_"&amp;$A62&amp;"street_AOI_Attention_Ratio_[%]"</f>
        <v>TC07_59street_AOI_Attention_Ratio_[%]</v>
      </c>
      <c r="P63" t="str">
        <f t="shared" ref="P63" si="478">"TC07_"&amp;$A62&amp;"ic_AOI_Attention_Ratio_[%]"</f>
        <v>TC07_59ic_AOI_Attention_Ratio_[%]</v>
      </c>
      <c r="Q63" t="str">
        <f t="shared" ref="Q63" si="479">"TC07_"&amp;$A62&amp;"wheel_AOI_Attention_Ratio_[%]"</f>
        <v>TC07_59wheel_AOI_Attention_Ratio_[%]</v>
      </c>
      <c r="R63">
        <f t="shared" ref="R63:AF63" si="480">HLOOKUP(C63,$AG$1:$AKB$107,$B62,FALSE)</f>
        <v>69.796000000000006</v>
      </c>
      <c r="S63">
        <f t="shared" si="480"/>
        <v>0</v>
      </c>
      <c r="T63">
        <f t="shared" si="480"/>
        <v>65.891000000000005</v>
      </c>
      <c r="U63">
        <f t="shared" si="480"/>
        <v>31.736999999999998</v>
      </c>
      <c r="V63">
        <f t="shared" si="480"/>
        <v>0</v>
      </c>
      <c r="W63">
        <f t="shared" si="480"/>
        <v>74.906999999999996</v>
      </c>
      <c r="X63">
        <f t="shared" si="480"/>
        <v>94.052999999999997</v>
      </c>
      <c r="Y63">
        <f t="shared" si="480"/>
        <v>2.423</v>
      </c>
      <c r="Z63">
        <f t="shared" si="480"/>
        <v>2.0880000000000001</v>
      </c>
      <c r="AA63">
        <f t="shared" si="480"/>
        <v>0</v>
      </c>
      <c r="AB63">
        <f t="shared" si="480"/>
        <v>71.159000000000006</v>
      </c>
      <c r="AC63">
        <f t="shared" si="480"/>
        <v>94.141000000000005</v>
      </c>
      <c r="AD63">
        <f t="shared" si="480"/>
        <v>0</v>
      </c>
      <c r="AE63">
        <f t="shared" si="480"/>
        <v>4.7510000000000003</v>
      </c>
      <c r="AF63">
        <f t="shared" si="480"/>
        <v>0</v>
      </c>
      <c r="AG63">
        <v>69.796000000000006</v>
      </c>
      <c r="EQ63">
        <v>31.736999999999998</v>
      </c>
      <c r="ES63">
        <v>65.891000000000005</v>
      </c>
      <c r="GP63">
        <v>74.906999999999996</v>
      </c>
      <c r="KZ63">
        <v>2.0880000000000001</v>
      </c>
      <c r="LA63">
        <v>94.052999999999997</v>
      </c>
      <c r="LB63">
        <v>2.423</v>
      </c>
      <c r="MY63">
        <v>71.159000000000006</v>
      </c>
      <c r="RI63">
        <v>4.7510000000000003</v>
      </c>
      <c r="RJ63">
        <v>94.141000000000005</v>
      </c>
    </row>
    <row r="64" spans="1:478" x14ac:dyDescent="0.25">
      <c r="A64" s="1">
        <v>60</v>
      </c>
      <c r="B64">
        <v>65</v>
      </c>
    </row>
    <row r="65" spans="1:507" x14ac:dyDescent="0.25">
      <c r="A65" s="1" t="s">
        <v>1247</v>
      </c>
      <c r="C65" t="str">
        <f t="shared" ref="C65" si="481">"TC01__Duration_[s]"</f>
        <v>TC01__Duration_[s]</v>
      </c>
      <c r="D65" t="str">
        <f t="shared" ref="D65" si="482">"TC01_"&amp;$A64&amp;"surt_AOI_Attention_Ratio_[%]"</f>
        <v>TC01_60surt_AOI_Attention_Ratio_[%]</v>
      </c>
      <c r="E65" t="str">
        <f t="shared" ref="E65" si="483">"TC01_"&amp;$A64&amp;"street_AOI_Attention_Ratio_[%]"</f>
        <v>TC01_60street_AOI_Attention_Ratio_[%]</v>
      </c>
      <c r="F65" t="str">
        <f t="shared" ref="F65" si="484">"TC01_"&amp;$A64&amp;"ic_AOI_Attention_Ratio_[%]"</f>
        <v>TC01_60ic_AOI_Attention_Ratio_[%]</v>
      </c>
      <c r="G65" t="str">
        <f t="shared" ref="G65" si="485">"TC01_"&amp;$A64&amp;"wheel_AOI_Attention_Ratio_[%]"</f>
        <v>TC01_60wheel_AOI_Attention_Ratio_[%]</v>
      </c>
      <c r="H65" t="str">
        <f t="shared" ref="H65" si="486">"TC04__Duration_[s]"</f>
        <v>TC04__Duration_[s]</v>
      </c>
      <c r="I65" t="str">
        <f t="shared" ref="I65" si="487">"TC04_"&amp;$A64&amp;"Surt_AOI_Attention_Ratio_[%]"</f>
        <v>TC04_60Surt_AOI_Attention_Ratio_[%]</v>
      </c>
      <c r="J65" t="str">
        <f t="shared" ref="J65" si="488">"TC04_"&amp;$A64&amp;"street_AOI_Attention_Ratio_[%]"</f>
        <v>TC04_60street_AOI_Attention_Ratio_[%]</v>
      </c>
      <c r="K65" t="str">
        <f t="shared" ref="K65" si="489">"TC04_"&amp;$A64&amp;"ic_AOI_Attention_Ratio_[%]"</f>
        <v>TC04_60ic_AOI_Attention_Ratio_[%]</v>
      </c>
      <c r="L65" t="str">
        <f t="shared" ref="L65" si="490">"TC04_"&amp;$A64&amp;"wheel_AOI_Attention_Ratio_[%]"</f>
        <v>TC04_60wheel_AOI_Attention_Ratio_[%]</v>
      </c>
      <c r="M65" t="str">
        <f t="shared" ref="M65" si="491">"TC07__Duration_[s]"</f>
        <v>TC07__Duration_[s]</v>
      </c>
      <c r="N65" t="str">
        <f t="shared" ref="N65" si="492">"TC07_"&amp;$A64&amp;"Surt_AOI_Attention_Ratio_[%]"</f>
        <v>TC07_60Surt_AOI_Attention_Ratio_[%]</v>
      </c>
      <c r="O65" t="str">
        <f t="shared" ref="O65" si="493">"TC07_"&amp;$A64&amp;"street_AOI_Attention_Ratio_[%]"</f>
        <v>TC07_60street_AOI_Attention_Ratio_[%]</v>
      </c>
      <c r="P65" t="str">
        <f t="shared" ref="P65" si="494">"TC07_"&amp;$A64&amp;"ic_AOI_Attention_Ratio_[%]"</f>
        <v>TC07_60ic_AOI_Attention_Ratio_[%]</v>
      </c>
      <c r="Q65" t="str">
        <f t="shared" ref="Q65" si="495">"TC07_"&amp;$A64&amp;"wheel_AOI_Attention_Ratio_[%]"</f>
        <v>TC07_60wheel_AOI_Attention_Ratio_[%]</v>
      </c>
      <c r="R65">
        <f t="shared" ref="R65:AF65" si="496">HLOOKUP(C65,$AG$1:$AKB$107,$B64,FALSE)</f>
        <v>71.119</v>
      </c>
      <c r="S65">
        <f t="shared" si="496"/>
        <v>0.375</v>
      </c>
      <c r="T65">
        <f t="shared" si="496"/>
        <v>65.319000000000003</v>
      </c>
      <c r="U65">
        <f t="shared" si="496"/>
        <v>27.242000000000001</v>
      </c>
      <c r="V65">
        <f t="shared" si="496"/>
        <v>0</v>
      </c>
      <c r="W65">
        <f t="shared" si="496"/>
        <v>72.364000000000004</v>
      </c>
      <c r="X65">
        <f t="shared" si="496"/>
        <v>0</v>
      </c>
      <c r="Y65">
        <f t="shared" si="496"/>
        <v>33.381</v>
      </c>
      <c r="Z65">
        <f t="shared" si="496"/>
        <v>52.488999999999997</v>
      </c>
      <c r="AA65">
        <f t="shared" si="496"/>
        <v>1.861</v>
      </c>
      <c r="AB65">
        <f t="shared" si="496"/>
        <v>74.463999999999999</v>
      </c>
      <c r="AC65">
        <f t="shared" si="496"/>
        <v>30.442</v>
      </c>
      <c r="AD65">
        <f t="shared" si="496"/>
        <v>21.58</v>
      </c>
      <c r="AE65">
        <f t="shared" si="496"/>
        <v>37.069000000000003</v>
      </c>
      <c r="AF65">
        <f t="shared" si="496"/>
        <v>0</v>
      </c>
      <c r="AG65">
        <v>71.119</v>
      </c>
      <c r="EU65">
        <v>27.242000000000001</v>
      </c>
      <c r="EV65">
        <v>65.319000000000003</v>
      </c>
      <c r="EW65">
        <v>0.375</v>
      </c>
      <c r="GP65">
        <v>72.364000000000004</v>
      </c>
      <c r="LC65">
        <v>1.861</v>
      </c>
      <c r="LD65">
        <v>52.488999999999997</v>
      </c>
      <c r="LE65">
        <v>33.381</v>
      </c>
      <c r="MY65">
        <v>74.463999999999999</v>
      </c>
      <c r="RM65">
        <v>37.069000000000003</v>
      </c>
      <c r="RN65">
        <v>21.58</v>
      </c>
      <c r="RO65">
        <v>30.442</v>
      </c>
    </row>
    <row r="66" spans="1:507" x14ac:dyDescent="0.25">
      <c r="A66" s="1">
        <v>61</v>
      </c>
      <c r="B66">
        <v>67</v>
      </c>
    </row>
    <row r="67" spans="1:507" x14ac:dyDescent="0.25">
      <c r="A67" s="1" t="s">
        <v>1248</v>
      </c>
      <c r="C67" t="str">
        <f t="shared" ref="C67" si="497">"TC01__Duration_[s]"</f>
        <v>TC01__Duration_[s]</v>
      </c>
      <c r="D67" t="str">
        <f t="shared" ref="D67" si="498">"TC01_"&amp;$A66&amp;"surt_AOI_Attention_Ratio_[%]"</f>
        <v>TC01_61surt_AOI_Attention_Ratio_[%]</v>
      </c>
      <c r="E67" t="str">
        <f t="shared" ref="E67" si="499">"TC01_"&amp;$A66&amp;"street_AOI_Attention_Ratio_[%]"</f>
        <v>TC01_61street_AOI_Attention_Ratio_[%]</v>
      </c>
      <c r="F67" t="str">
        <f t="shared" ref="F67" si="500">"TC01_"&amp;$A66&amp;"ic_AOI_Attention_Ratio_[%]"</f>
        <v>TC01_61ic_AOI_Attention_Ratio_[%]</v>
      </c>
      <c r="G67" t="str">
        <f t="shared" ref="G67" si="501">"TC01_"&amp;$A66&amp;"wheel_AOI_Attention_Ratio_[%]"</f>
        <v>TC01_61wheel_AOI_Attention_Ratio_[%]</v>
      </c>
      <c r="H67" t="str">
        <f t="shared" ref="H67" si="502">"TC04__Duration_[s]"</f>
        <v>TC04__Duration_[s]</v>
      </c>
      <c r="I67" t="str">
        <f t="shared" ref="I67" si="503">"TC04_"&amp;$A66&amp;"Surt_AOI_Attention_Ratio_[%]"</f>
        <v>TC04_61Surt_AOI_Attention_Ratio_[%]</v>
      </c>
      <c r="J67" t="str">
        <f t="shared" ref="J67" si="504">"TC04_"&amp;$A66&amp;"street_AOI_Attention_Ratio_[%]"</f>
        <v>TC04_61street_AOI_Attention_Ratio_[%]</v>
      </c>
      <c r="K67" t="str">
        <f t="shared" ref="K67" si="505">"TC04_"&amp;$A66&amp;"ic_AOI_Attention_Ratio_[%]"</f>
        <v>TC04_61ic_AOI_Attention_Ratio_[%]</v>
      </c>
      <c r="L67" t="str">
        <f t="shared" ref="L67" si="506">"TC04_"&amp;$A66&amp;"wheel_AOI_Attention_Ratio_[%]"</f>
        <v>TC04_61wheel_AOI_Attention_Ratio_[%]</v>
      </c>
      <c r="M67" t="str">
        <f t="shared" ref="M67" si="507">"TC07__Duration_[s]"</f>
        <v>TC07__Duration_[s]</v>
      </c>
      <c r="N67" t="str">
        <f t="shared" ref="N67" si="508">"TC07_"&amp;$A66&amp;"Surt_AOI_Attention_Ratio_[%]"</f>
        <v>TC07_61Surt_AOI_Attention_Ratio_[%]</v>
      </c>
      <c r="O67" t="str">
        <f t="shared" ref="O67" si="509">"TC07_"&amp;$A66&amp;"street_AOI_Attention_Ratio_[%]"</f>
        <v>TC07_61street_AOI_Attention_Ratio_[%]</v>
      </c>
      <c r="P67" t="str">
        <f t="shared" ref="P67" si="510">"TC07_"&amp;$A66&amp;"ic_AOI_Attention_Ratio_[%]"</f>
        <v>TC07_61ic_AOI_Attention_Ratio_[%]</v>
      </c>
      <c r="Q67" t="str">
        <f t="shared" ref="Q67" si="511">"TC07_"&amp;$A66&amp;"wheel_AOI_Attention_Ratio_[%]"</f>
        <v>TC07_61wheel_AOI_Attention_Ratio_[%]</v>
      </c>
      <c r="R67">
        <f t="shared" ref="R67:AF67" si="512">HLOOKUP(C67,$AG$1:$AKB$107,$B66,FALSE)</f>
        <v>74.558000000000007</v>
      </c>
      <c r="S67">
        <f t="shared" si="512"/>
        <v>0</v>
      </c>
      <c r="T67">
        <f t="shared" si="512"/>
        <v>73.769000000000005</v>
      </c>
      <c r="U67">
        <f t="shared" si="512"/>
        <v>21.452000000000002</v>
      </c>
      <c r="V67">
        <f t="shared" si="512"/>
        <v>0</v>
      </c>
      <c r="W67">
        <f t="shared" si="512"/>
        <v>74.540999999999997</v>
      </c>
      <c r="X67">
        <f t="shared" si="512"/>
        <v>0</v>
      </c>
      <c r="Y67">
        <f t="shared" si="512"/>
        <v>71.021000000000001</v>
      </c>
      <c r="Z67">
        <f t="shared" si="512"/>
        <v>22.986999999999998</v>
      </c>
      <c r="AA67">
        <f t="shared" si="512"/>
        <v>0</v>
      </c>
      <c r="AB67">
        <f t="shared" si="512"/>
        <v>74.912000000000006</v>
      </c>
      <c r="AC67">
        <f t="shared" si="512"/>
        <v>0</v>
      </c>
      <c r="AD67">
        <f t="shared" si="512"/>
        <v>31.317</v>
      </c>
      <c r="AE67">
        <f t="shared" si="512"/>
        <v>61.249000000000002</v>
      </c>
      <c r="AF67">
        <f t="shared" si="512"/>
        <v>0</v>
      </c>
      <c r="AG67">
        <v>74.558000000000007</v>
      </c>
      <c r="EY67">
        <v>21.452000000000002</v>
      </c>
      <c r="EZ67">
        <v>73.769000000000005</v>
      </c>
      <c r="GP67">
        <v>74.540999999999997</v>
      </c>
      <c r="LH67">
        <v>22.986999999999998</v>
      </c>
      <c r="LI67">
        <v>71.021000000000001</v>
      </c>
      <c r="MY67">
        <v>74.912000000000006</v>
      </c>
      <c r="RQ67">
        <v>61.249000000000002</v>
      </c>
      <c r="RR67">
        <v>31.317</v>
      </c>
    </row>
    <row r="68" spans="1:507" x14ac:dyDescent="0.25">
      <c r="A68" s="1">
        <v>62</v>
      </c>
      <c r="B68">
        <v>69</v>
      </c>
    </row>
    <row r="69" spans="1:507" x14ac:dyDescent="0.25">
      <c r="A69" s="1" t="s">
        <v>1249</v>
      </c>
      <c r="C69" t="str">
        <f t="shared" ref="C69" si="513">"TC01__Duration_[s]"</f>
        <v>TC01__Duration_[s]</v>
      </c>
      <c r="D69" t="str">
        <f t="shared" ref="D69" si="514">"TC01_"&amp;$A68&amp;"surt_AOI_Attention_Ratio_[%]"</f>
        <v>TC01_62surt_AOI_Attention_Ratio_[%]</v>
      </c>
      <c r="E69" t="str">
        <f t="shared" ref="E69" si="515">"TC01_"&amp;$A68&amp;"street_AOI_Attention_Ratio_[%]"</f>
        <v>TC01_62street_AOI_Attention_Ratio_[%]</v>
      </c>
      <c r="F69" t="str">
        <f t="shared" ref="F69" si="516">"TC01_"&amp;$A68&amp;"ic_AOI_Attention_Ratio_[%]"</f>
        <v>TC01_62ic_AOI_Attention_Ratio_[%]</v>
      </c>
      <c r="G69" t="str">
        <f t="shared" ref="G69" si="517">"TC01_"&amp;$A68&amp;"wheel_AOI_Attention_Ratio_[%]"</f>
        <v>TC01_62wheel_AOI_Attention_Ratio_[%]</v>
      </c>
      <c r="H69" t="str">
        <f t="shared" ref="H69" si="518">"TC04__Duration_[s]"</f>
        <v>TC04__Duration_[s]</v>
      </c>
      <c r="I69" t="str">
        <f t="shared" ref="I69" si="519">"TC04_"&amp;$A68&amp;"Surt_AOI_Attention_Ratio_[%]"</f>
        <v>TC04_62Surt_AOI_Attention_Ratio_[%]</v>
      </c>
      <c r="J69" t="str">
        <f t="shared" ref="J69" si="520">"TC04_"&amp;$A68&amp;"street_AOI_Attention_Ratio_[%]"</f>
        <v>TC04_62street_AOI_Attention_Ratio_[%]</v>
      </c>
      <c r="K69" t="str">
        <f t="shared" ref="K69" si="521">"TC04_"&amp;$A68&amp;"ic_AOI_Attention_Ratio_[%]"</f>
        <v>TC04_62ic_AOI_Attention_Ratio_[%]</v>
      </c>
      <c r="L69" t="str">
        <f t="shared" ref="L69" si="522">"TC04_"&amp;$A68&amp;"wheel_AOI_Attention_Ratio_[%]"</f>
        <v>TC04_62wheel_AOI_Attention_Ratio_[%]</v>
      </c>
      <c r="M69" t="str">
        <f t="shared" ref="M69" si="523">"TC07__Duration_[s]"</f>
        <v>TC07__Duration_[s]</v>
      </c>
      <c r="N69" t="str">
        <f t="shared" ref="N69" si="524">"TC07_"&amp;$A68&amp;"Surt_AOI_Attention_Ratio_[%]"</f>
        <v>TC07_62Surt_AOI_Attention_Ratio_[%]</v>
      </c>
      <c r="O69" t="str">
        <f t="shared" ref="O69" si="525">"TC07_"&amp;$A68&amp;"street_AOI_Attention_Ratio_[%]"</f>
        <v>TC07_62street_AOI_Attention_Ratio_[%]</v>
      </c>
      <c r="P69" t="str">
        <f t="shared" ref="P69" si="526">"TC07_"&amp;$A68&amp;"ic_AOI_Attention_Ratio_[%]"</f>
        <v>TC07_62ic_AOI_Attention_Ratio_[%]</v>
      </c>
      <c r="Q69" t="str">
        <f t="shared" ref="Q69" si="527">"TC07_"&amp;$A68&amp;"wheel_AOI_Attention_Ratio_[%]"</f>
        <v>TC07_62wheel_AOI_Attention_Ratio_[%]</v>
      </c>
      <c r="R69">
        <f t="shared" ref="R69:AF69" si="528">HLOOKUP(C69,$AG$1:$AKB$107,$B68,FALSE)</f>
        <v>75.518000000000001</v>
      </c>
      <c r="S69">
        <f t="shared" si="528"/>
        <v>1.8180000000000001</v>
      </c>
      <c r="T69">
        <f t="shared" si="528"/>
        <v>57.28</v>
      </c>
      <c r="U69">
        <f t="shared" si="528"/>
        <v>28.83</v>
      </c>
      <c r="V69">
        <f t="shared" si="528"/>
        <v>0</v>
      </c>
      <c r="W69">
        <f t="shared" si="528"/>
        <v>75.784999999999997</v>
      </c>
      <c r="X69">
        <f t="shared" si="528"/>
        <v>46.284999999999997</v>
      </c>
      <c r="Y69">
        <f t="shared" si="528"/>
        <v>20.806000000000001</v>
      </c>
      <c r="Z69">
        <f t="shared" si="528"/>
        <v>16.164999999999999</v>
      </c>
      <c r="AA69">
        <f t="shared" si="528"/>
        <v>0</v>
      </c>
      <c r="AB69">
        <f t="shared" si="528"/>
        <v>74.433999999999997</v>
      </c>
      <c r="AC69">
        <f t="shared" si="528"/>
        <v>6.9119999999999999</v>
      </c>
      <c r="AD69">
        <f t="shared" si="528"/>
        <v>52.725999999999999</v>
      </c>
      <c r="AE69">
        <f t="shared" si="528"/>
        <v>15.935</v>
      </c>
      <c r="AF69">
        <f t="shared" si="528"/>
        <v>0</v>
      </c>
      <c r="AG69">
        <v>75.518000000000001</v>
      </c>
      <c r="FB69">
        <v>28.83</v>
      </c>
      <c r="FC69">
        <v>57.28</v>
      </c>
      <c r="FE69">
        <v>1.8180000000000001</v>
      </c>
      <c r="GP69">
        <v>75.784999999999997</v>
      </c>
      <c r="LK69">
        <v>16.164999999999999</v>
      </c>
      <c r="LL69">
        <v>20.806000000000001</v>
      </c>
      <c r="LN69">
        <v>46.284999999999997</v>
      </c>
      <c r="MY69">
        <v>74.433999999999997</v>
      </c>
      <c r="RT69">
        <v>15.935</v>
      </c>
      <c r="RU69">
        <v>52.725999999999999</v>
      </c>
      <c r="RW69">
        <v>6.9119999999999999</v>
      </c>
    </row>
    <row r="70" spans="1:507" x14ac:dyDescent="0.25">
      <c r="A70" s="1">
        <v>63</v>
      </c>
      <c r="B70">
        <v>71</v>
      </c>
    </row>
    <row r="71" spans="1:507" x14ac:dyDescent="0.25">
      <c r="A71" s="1" t="s">
        <v>1250</v>
      </c>
      <c r="C71" t="str">
        <f t="shared" ref="C71" si="529">"TC01__Duration_[s]"</f>
        <v>TC01__Duration_[s]</v>
      </c>
      <c r="D71" t="str">
        <f t="shared" ref="D71" si="530">"TC01_"&amp;$A70&amp;"surt_AOI_Attention_Ratio_[%]"</f>
        <v>TC01_63surt_AOI_Attention_Ratio_[%]</v>
      </c>
      <c r="E71" t="str">
        <f t="shared" ref="E71" si="531">"TC01_"&amp;$A70&amp;"street_AOI_Attention_Ratio_[%]"</f>
        <v>TC01_63street_AOI_Attention_Ratio_[%]</v>
      </c>
      <c r="F71" t="str">
        <f t="shared" ref="F71" si="532">"TC01_"&amp;$A70&amp;"ic_AOI_Attention_Ratio_[%]"</f>
        <v>TC01_63ic_AOI_Attention_Ratio_[%]</v>
      </c>
      <c r="G71" t="str">
        <f t="shared" ref="G71" si="533">"TC01_"&amp;$A70&amp;"wheel_AOI_Attention_Ratio_[%]"</f>
        <v>TC01_63wheel_AOI_Attention_Ratio_[%]</v>
      </c>
      <c r="H71" t="str">
        <f t="shared" ref="H71" si="534">"TC04__Duration_[s]"</f>
        <v>TC04__Duration_[s]</v>
      </c>
      <c r="I71" t="str">
        <f t="shared" ref="I71" si="535">"TC04_"&amp;$A70&amp;"Surt_AOI_Attention_Ratio_[%]"</f>
        <v>TC04_63Surt_AOI_Attention_Ratio_[%]</v>
      </c>
      <c r="J71" t="str">
        <f t="shared" ref="J71" si="536">"TC04_"&amp;$A70&amp;"street_AOI_Attention_Ratio_[%]"</f>
        <v>TC04_63street_AOI_Attention_Ratio_[%]</v>
      </c>
      <c r="K71" t="str">
        <f t="shared" ref="K71" si="537">"TC04_"&amp;$A70&amp;"ic_AOI_Attention_Ratio_[%]"</f>
        <v>TC04_63ic_AOI_Attention_Ratio_[%]</v>
      </c>
      <c r="L71" t="str">
        <f t="shared" ref="L71" si="538">"TC04_"&amp;$A70&amp;"wheel_AOI_Attention_Ratio_[%]"</f>
        <v>TC04_63wheel_AOI_Attention_Ratio_[%]</v>
      </c>
      <c r="M71" t="str">
        <f t="shared" ref="M71" si="539">"TC07__Duration_[s]"</f>
        <v>TC07__Duration_[s]</v>
      </c>
      <c r="N71" t="str">
        <f t="shared" ref="N71" si="540">"TC07_"&amp;$A70&amp;"Surt_AOI_Attention_Ratio_[%]"</f>
        <v>TC07_63Surt_AOI_Attention_Ratio_[%]</v>
      </c>
      <c r="O71" t="str">
        <f t="shared" ref="O71" si="541">"TC07_"&amp;$A70&amp;"street_AOI_Attention_Ratio_[%]"</f>
        <v>TC07_63street_AOI_Attention_Ratio_[%]</v>
      </c>
      <c r="P71" t="str">
        <f t="shared" ref="P71" si="542">"TC07_"&amp;$A70&amp;"ic_AOI_Attention_Ratio_[%]"</f>
        <v>TC07_63ic_AOI_Attention_Ratio_[%]</v>
      </c>
      <c r="Q71" t="str">
        <f t="shared" ref="Q71" si="543">"TC07_"&amp;$A70&amp;"wheel_AOI_Attention_Ratio_[%]"</f>
        <v>TC07_63wheel_AOI_Attention_Ratio_[%]</v>
      </c>
      <c r="R71">
        <f t="shared" ref="R71:AF71" si="544">HLOOKUP(C71,$AG$1:$AKB$107,$B70,FALSE)</f>
        <v>69.861000000000004</v>
      </c>
      <c r="S71">
        <f t="shared" si="544"/>
        <v>0</v>
      </c>
      <c r="T71">
        <f t="shared" si="544"/>
        <v>77.58</v>
      </c>
      <c r="U71">
        <f t="shared" si="544"/>
        <v>19.295000000000002</v>
      </c>
      <c r="V71">
        <f t="shared" si="544"/>
        <v>0</v>
      </c>
      <c r="W71">
        <f t="shared" si="544"/>
        <v>74.346000000000004</v>
      </c>
      <c r="X71">
        <f t="shared" si="544"/>
        <v>0</v>
      </c>
      <c r="Y71">
        <f t="shared" si="544"/>
        <v>50.252000000000002</v>
      </c>
      <c r="Z71">
        <f t="shared" si="544"/>
        <v>34.878999999999998</v>
      </c>
      <c r="AA71">
        <f t="shared" si="544"/>
        <v>0</v>
      </c>
      <c r="AB71">
        <f t="shared" si="544"/>
        <v>75.180999999999997</v>
      </c>
      <c r="AC71">
        <f t="shared" si="544"/>
        <v>70.716999999999999</v>
      </c>
      <c r="AD71">
        <f t="shared" si="544"/>
        <v>10.25</v>
      </c>
      <c r="AE71">
        <f t="shared" si="544"/>
        <v>0</v>
      </c>
      <c r="AF71">
        <f t="shared" si="544"/>
        <v>0</v>
      </c>
      <c r="AG71">
        <v>69.861000000000004</v>
      </c>
      <c r="FG71">
        <v>19.295000000000002</v>
      </c>
      <c r="FH71">
        <v>77.58</v>
      </c>
      <c r="GP71">
        <v>74.346000000000004</v>
      </c>
      <c r="LP71">
        <v>34.878999999999998</v>
      </c>
      <c r="LQ71">
        <v>50.252000000000002</v>
      </c>
      <c r="MY71">
        <v>75.180999999999997</v>
      </c>
      <c r="RZ71">
        <v>10.25</v>
      </c>
      <c r="SA71">
        <v>70.716999999999999</v>
      </c>
    </row>
    <row r="72" spans="1:507" x14ac:dyDescent="0.25">
      <c r="A72" s="1">
        <v>64</v>
      </c>
      <c r="B72">
        <v>73</v>
      </c>
    </row>
    <row r="73" spans="1:507" x14ac:dyDescent="0.25">
      <c r="A73" s="1" t="s">
        <v>1251</v>
      </c>
      <c r="C73" t="str">
        <f t="shared" ref="C73" si="545">"TC01__Duration_[s]"</f>
        <v>TC01__Duration_[s]</v>
      </c>
      <c r="D73" t="str">
        <f t="shared" ref="D73" si="546">"TC01_"&amp;$A72&amp;"surt_AOI_Attention_Ratio_[%]"</f>
        <v>TC01_64surt_AOI_Attention_Ratio_[%]</v>
      </c>
      <c r="E73" t="str">
        <f t="shared" ref="E73" si="547">"TC01_"&amp;$A72&amp;"street_AOI_Attention_Ratio_[%]"</f>
        <v>TC01_64street_AOI_Attention_Ratio_[%]</v>
      </c>
      <c r="F73" t="str">
        <f t="shared" ref="F73" si="548">"TC01_"&amp;$A72&amp;"ic_AOI_Attention_Ratio_[%]"</f>
        <v>TC01_64ic_AOI_Attention_Ratio_[%]</v>
      </c>
      <c r="G73" t="str">
        <f t="shared" ref="G73" si="549">"TC01_"&amp;$A72&amp;"wheel_AOI_Attention_Ratio_[%]"</f>
        <v>TC01_64wheel_AOI_Attention_Ratio_[%]</v>
      </c>
      <c r="H73" t="str">
        <f t="shared" ref="H73" si="550">"TC04__Duration_[s]"</f>
        <v>TC04__Duration_[s]</v>
      </c>
      <c r="I73" t="str">
        <f t="shared" ref="I73" si="551">"TC04_"&amp;$A72&amp;"Surt_AOI_Attention_Ratio_[%]"</f>
        <v>TC04_64Surt_AOI_Attention_Ratio_[%]</v>
      </c>
      <c r="J73" t="str">
        <f t="shared" ref="J73" si="552">"TC04_"&amp;$A72&amp;"street_AOI_Attention_Ratio_[%]"</f>
        <v>TC04_64street_AOI_Attention_Ratio_[%]</v>
      </c>
      <c r="K73" t="str">
        <f t="shared" ref="K73" si="553">"TC04_"&amp;$A72&amp;"ic_AOI_Attention_Ratio_[%]"</f>
        <v>TC04_64ic_AOI_Attention_Ratio_[%]</v>
      </c>
      <c r="L73" t="str">
        <f t="shared" ref="L73" si="554">"TC04_"&amp;$A72&amp;"wheel_AOI_Attention_Ratio_[%]"</f>
        <v>TC04_64wheel_AOI_Attention_Ratio_[%]</v>
      </c>
      <c r="M73" t="str">
        <f t="shared" ref="M73" si="555">"TC07__Duration_[s]"</f>
        <v>TC07__Duration_[s]</v>
      </c>
      <c r="N73" t="str">
        <f t="shared" ref="N73" si="556">"TC07_"&amp;$A72&amp;"Surt_AOI_Attention_Ratio_[%]"</f>
        <v>TC07_64Surt_AOI_Attention_Ratio_[%]</v>
      </c>
      <c r="O73" t="str">
        <f t="shared" ref="O73" si="557">"TC07_"&amp;$A72&amp;"street_AOI_Attention_Ratio_[%]"</f>
        <v>TC07_64street_AOI_Attention_Ratio_[%]</v>
      </c>
      <c r="P73" t="str">
        <f t="shared" ref="P73" si="558">"TC07_"&amp;$A72&amp;"ic_AOI_Attention_Ratio_[%]"</f>
        <v>TC07_64ic_AOI_Attention_Ratio_[%]</v>
      </c>
      <c r="Q73" t="str">
        <f t="shared" ref="Q73" si="559">"TC07_"&amp;$A72&amp;"wheel_AOI_Attention_Ratio_[%]"</f>
        <v>TC07_64wheel_AOI_Attention_Ratio_[%]</v>
      </c>
      <c r="R73">
        <f t="shared" ref="R73:AF73" si="560">HLOOKUP(C73,$AG$1:$AKB$107,$B72,FALSE)</f>
        <v>75.186000000000007</v>
      </c>
      <c r="S73">
        <f t="shared" si="560"/>
        <v>1.5629999999999999</v>
      </c>
      <c r="T73">
        <f t="shared" si="560"/>
        <v>5.0940000000000003</v>
      </c>
      <c r="U73">
        <f t="shared" si="560"/>
        <v>75.384</v>
      </c>
      <c r="V73">
        <f t="shared" si="560"/>
        <v>0</v>
      </c>
      <c r="W73">
        <f t="shared" si="560"/>
        <v>76.137</v>
      </c>
      <c r="X73">
        <f t="shared" si="560"/>
        <v>57.508000000000003</v>
      </c>
      <c r="Y73">
        <f t="shared" si="560"/>
        <v>1.591</v>
      </c>
      <c r="Z73">
        <f t="shared" si="560"/>
        <v>21.809000000000001</v>
      </c>
      <c r="AA73">
        <f t="shared" si="560"/>
        <v>0.218</v>
      </c>
      <c r="AB73">
        <f t="shared" si="560"/>
        <v>74.271000000000001</v>
      </c>
      <c r="AC73">
        <f t="shared" si="560"/>
        <v>0.40500000000000003</v>
      </c>
      <c r="AD73">
        <f t="shared" si="560"/>
        <v>5.4059999999999997</v>
      </c>
      <c r="AE73">
        <f t="shared" si="560"/>
        <v>74.927000000000007</v>
      </c>
      <c r="AF73">
        <f t="shared" si="560"/>
        <v>0</v>
      </c>
      <c r="AG73">
        <v>75.186000000000007</v>
      </c>
      <c r="FJ73">
        <v>75.384</v>
      </c>
      <c r="FK73">
        <v>5.0940000000000003</v>
      </c>
      <c r="FM73">
        <v>1.5629999999999999</v>
      </c>
      <c r="GP73">
        <v>76.137</v>
      </c>
      <c r="LS73">
        <v>21.809000000000001</v>
      </c>
      <c r="LT73">
        <v>1.591</v>
      </c>
      <c r="LU73">
        <v>0.218</v>
      </c>
      <c r="LV73">
        <v>57.508000000000003</v>
      </c>
      <c r="MY73">
        <v>74.271000000000001</v>
      </c>
      <c r="SB73">
        <v>74.927000000000007</v>
      </c>
      <c r="SC73">
        <v>5.4059999999999997</v>
      </c>
      <c r="SE73">
        <v>0.40500000000000003</v>
      </c>
    </row>
    <row r="74" spans="1:507" x14ac:dyDescent="0.25">
      <c r="A74" s="1">
        <v>65</v>
      </c>
      <c r="B74">
        <v>75</v>
      </c>
    </row>
    <row r="75" spans="1:507" x14ac:dyDescent="0.25">
      <c r="A75" s="1" t="s">
        <v>1252</v>
      </c>
      <c r="C75" t="str">
        <f t="shared" ref="C75" si="561">"TC01__Duration_[s]"</f>
        <v>TC01__Duration_[s]</v>
      </c>
      <c r="D75" t="str">
        <f t="shared" ref="D75" si="562">"TC01_"&amp;$A74&amp;"surt_AOI_Attention_Ratio_[%]"</f>
        <v>TC01_65surt_AOI_Attention_Ratio_[%]</v>
      </c>
      <c r="E75" t="str">
        <f t="shared" ref="E75" si="563">"TC01_"&amp;$A74&amp;"street_AOI_Attention_Ratio_[%]"</f>
        <v>TC01_65street_AOI_Attention_Ratio_[%]</v>
      </c>
      <c r="F75" t="str">
        <f t="shared" ref="F75" si="564">"TC01_"&amp;$A74&amp;"ic_AOI_Attention_Ratio_[%]"</f>
        <v>TC01_65ic_AOI_Attention_Ratio_[%]</v>
      </c>
      <c r="G75" t="str">
        <f t="shared" ref="G75" si="565">"TC01_"&amp;$A74&amp;"wheel_AOI_Attention_Ratio_[%]"</f>
        <v>TC01_65wheel_AOI_Attention_Ratio_[%]</v>
      </c>
      <c r="H75" t="str">
        <f t="shared" ref="H75" si="566">"TC04__Duration_[s]"</f>
        <v>TC04__Duration_[s]</v>
      </c>
      <c r="I75" t="str">
        <f t="shared" ref="I75" si="567">"TC04_"&amp;$A74&amp;"Surt_AOI_Attention_Ratio_[%]"</f>
        <v>TC04_65Surt_AOI_Attention_Ratio_[%]</v>
      </c>
      <c r="J75" t="str">
        <f t="shared" ref="J75" si="568">"TC04_"&amp;$A74&amp;"street_AOI_Attention_Ratio_[%]"</f>
        <v>TC04_65street_AOI_Attention_Ratio_[%]</v>
      </c>
      <c r="K75" t="str">
        <f t="shared" ref="K75" si="569">"TC04_"&amp;$A74&amp;"ic_AOI_Attention_Ratio_[%]"</f>
        <v>TC04_65ic_AOI_Attention_Ratio_[%]</v>
      </c>
      <c r="L75" t="str">
        <f t="shared" ref="L75" si="570">"TC04_"&amp;$A74&amp;"wheel_AOI_Attention_Ratio_[%]"</f>
        <v>TC04_65wheel_AOI_Attention_Ratio_[%]</v>
      </c>
      <c r="M75" t="str">
        <f t="shared" ref="M75" si="571">"TC07__Duration_[s]"</f>
        <v>TC07__Duration_[s]</v>
      </c>
      <c r="N75" t="str">
        <f t="shared" ref="N75" si="572">"TC07_"&amp;$A74&amp;"Surt_AOI_Attention_Ratio_[%]"</f>
        <v>TC07_65Surt_AOI_Attention_Ratio_[%]</v>
      </c>
      <c r="O75" t="str">
        <f t="shared" ref="O75" si="573">"TC07_"&amp;$A74&amp;"street_AOI_Attention_Ratio_[%]"</f>
        <v>TC07_65street_AOI_Attention_Ratio_[%]</v>
      </c>
      <c r="P75" t="str">
        <f t="shared" ref="P75" si="574">"TC07_"&amp;$A74&amp;"ic_AOI_Attention_Ratio_[%]"</f>
        <v>TC07_65ic_AOI_Attention_Ratio_[%]</v>
      </c>
      <c r="Q75" t="str">
        <f t="shared" ref="Q75" si="575">"TC07_"&amp;$A74&amp;"wheel_AOI_Attention_Ratio_[%]"</f>
        <v>TC07_65wheel_AOI_Attention_Ratio_[%]</v>
      </c>
      <c r="R75">
        <f t="shared" ref="R75:AF75" si="576">HLOOKUP(C75,$AG$1:$AKB$107,$B74,FALSE)</f>
        <v>67.712000000000003</v>
      </c>
      <c r="S75">
        <f t="shared" si="576"/>
        <v>0</v>
      </c>
      <c r="T75">
        <f t="shared" si="576"/>
        <v>99.771000000000001</v>
      </c>
      <c r="U75">
        <f t="shared" si="576"/>
        <v>0</v>
      </c>
      <c r="V75">
        <f t="shared" si="576"/>
        <v>0</v>
      </c>
      <c r="W75">
        <f t="shared" si="576"/>
        <v>74.548000000000002</v>
      </c>
      <c r="X75">
        <f t="shared" si="576"/>
        <v>21.13</v>
      </c>
      <c r="Y75">
        <f t="shared" si="576"/>
        <v>56.526000000000003</v>
      </c>
      <c r="Z75">
        <f t="shared" si="576"/>
        <v>0</v>
      </c>
      <c r="AA75">
        <f t="shared" si="576"/>
        <v>0</v>
      </c>
      <c r="AB75">
        <f t="shared" si="576"/>
        <v>74.701999999999998</v>
      </c>
      <c r="AC75">
        <f t="shared" si="576"/>
        <v>0</v>
      </c>
      <c r="AD75">
        <f t="shared" si="576"/>
        <v>92.603999999999999</v>
      </c>
      <c r="AE75">
        <f t="shared" si="576"/>
        <v>0</v>
      </c>
      <c r="AF75">
        <f t="shared" si="576"/>
        <v>0</v>
      </c>
      <c r="AG75">
        <v>67.712000000000003</v>
      </c>
      <c r="FQ75">
        <v>99.771000000000001</v>
      </c>
      <c r="GP75">
        <v>74.548000000000002</v>
      </c>
      <c r="LY75">
        <v>21.13</v>
      </c>
      <c r="LZ75">
        <v>56.526000000000003</v>
      </c>
      <c r="MY75">
        <v>74.701999999999998</v>
      </c>
      <c r="SI75">
        <v>92.603999999999999</v>
      </c>
    </row>
    <row r="76" spans="1:507" x14ac:dyDescent="0.25">
      <c r="A76" s="1">
        <v>66</v>
      </c>
      <c r="B76">
        <v>77</v>
      </c>
    </row>
    <row r="77" spans="1:507" x14ac:dyDescent="0.25">
      <c r="A77" s="1" t="s">
        <v>1253</v>
      </c>
      <c r="C77" t="str">
        <f t="shared" ref="C77" si="577">"TC01__Duration_[s]"</f>
        <v>TC01__Duration_[s]</v>
      </c>
      <c r="D77" t="str">
        <f t="shared" ref="D77" si="578">"TC01_"&amp;$A76&amp;"surt_AOI_Attention_Ratio_[%]"</f>
        <v>TC01_66surt_AOI_Attention_Ratio_[%]</v>
      </c>
      <c r="E77" t="str">
        <f t="shared" ref="E77" si="579">"TC01_"&amp;$A76&amp;"street_AOI_Attention_Ratio_[%]"</f>
        <v>TC01_66street_AOI_Attention_Ratio_[%]</v>
      </c>
      <c r="F77" t="str">
        <f t="shared" ref="F77" si="580">"TC01_"&amp;$A76&amp;"ic_AOI_Attention_Ratio_[%]"</f>
        <v>TC01_66ic_AOI_Attention_Ratio_[%]</v>
      </c>
      <c r="G77" t="str">
        <f t="shared" ref="G77" si="581">"TC01_"&amp;$A76&amp;"wheel_AOI_Attention_Ratio_[%]"</f>
        <v>TC01_66wheel_AOI_Attention_Ratio_[%]</v>
      </c>
      <c r="H77" t="str">
        <f t="shared" ref="H77" si="582">"TC04__Duration_[s]"</f>
        <v>TC04__Duration_[s]</v>
      </c>
      <c r="I77" t="str">
        <f t="shared" ref="I77" si="583">"TC04_"&amp;$A76&amp;"Surt_AOI_Attention_Ratio_[%]"</f>
        <v>TC04_66Surt_AOI_Attention_Ratio_[%]</v>
      </c>
      <c r="J77" t="str">
        <f t="shared" ref="J77" si="584">"TC04_"&amp;$A76&amp;"street_AOI_Attention_Ratio_[%]"</f>
        <v>TC04_66street_AOI_Attention_Ratio_[%]</v>
      </c>
      <c r="K77" t="str">
        <f t="shared" ref="K77" si="585">"TC04_"&amp;$A76&amp;"ic_AOI_Attention_Ratio_[%]"</f>
        <v>TC04_66ic_AOI_Attention_Ratio_[%]</v>
      </c>
      <c r="L77" t="str">
        <f t="shared" ref="L77" si="586">"TC04_"&amp;$A76&amp;"wheel_AOI_Attention_Ratio_[%]"</f>
        <v>TC04_66wheel_AOI_Attention_Ratio_[%]</v>
      </c>
      <c r="M77" t="str">
        <f t="shared" ref="M77" si="587">"TC07__Duration_[s]"</f>
        <v>TC07__Duration_[s]</v>
      </c>
      <c r="N77" t="str">
        <f t="shared" ref="N77" si="588">"TC07_"&amp;$A76&amp;"Surt_AOI_Attention_Ratio_[%]"</f>
        <v>TC07_66Surt_AOI_Attention_Ratio_[%]</v>
      </c>
      <c r="O77" t="str">
        <f t="shared" ref="O77" si="589">"TC07_"&amp;$A76&amp;"street_AOI_Attention_Ratio_[%]"</f>
        <v>TC07_66street_AOI_Attention_Ratio_[%]</v>
      </c>
      <c r="P77" t="str">
        <f t="shared" ref="P77" si="590">"TC07_"&amp;$A76&amp;"ic_AOI_Attention_Ratio_[%]"</f>
        <v>TC07_66ic_AOI_Attention_Ratio_[%]</v>
      </c>
      <c r="Q77" t="str">
        <f t="shared" ref="Q77" si="591">"TC07_"&amp;$A76&amp;"wheel_AOI_Attention_Ratio_[%]"</f>
        <v>TC07_66wheel_AOI_Attention_Ratio_[%]</v>
      </c>
      <c r="R77">
        <f t="shared" ref="R77:AF77" si="592">HLOOKUP(C77,$AG$1:$AKB$107,$B76,FALSE)</f>
        <v>69.289000000000001</v>
      </c>
      <c r="S77">
        <f t="shared" si="592"/>
        <v>0</v>
      </c>
      <c r="T77">
        <f t="shared" si="592"/>
        <v>66.081000000000003</v>
      </c>
      <c r="U77">
        <f t="shared" si="592"/>
        <v>28.042000000000002</v>
      </c>
      <c r="V77">
        <f t="shared" si="592"/>
        <v>0</v>
      </c>
      <c r="W77">
        <f t="shared" si="592"/>
        <v>74.418999999999997</v>
      </c>
      <c r="X77">
        <f t="shared" si="592"/>
        <v>56.314999999999998</v>
      </c>
      <c r="Y77">
        <f t="shared" si="592"/>
        <v>8.8829999999999991</v>
      </c>
      <c r="Z77">
        <f t="shared" si="592"/>
        <v>14.616</v>
      </c>
      <c r="AA77">
        <f t="shared" si="592"/>
        <v>0</v>
      </c>
      <c r="AB77">
        <f t="shared" si="592"/>
        <v>74.180000000000007</v>
      </c>
      <c r="AC77">
        <f t="shared" si="592"/>
        <v>0</v>
      </c>
      <c r="AD77">
        <f t="shared" si="592"/>
        <v>45.692999999999998</v>
      </c>
      <c r="AE77">
        <f t="shared" si="592"/>
        <v>38.9</v>
      </c>
      <c r="AF77">
        <f t="shared" si="592"/>
        <v>0.53200000000000003</v>
      </c>
      <c r="AG77">
        <v>69.289000000000001</v>
      </c>
      <c r="FS77">
        <v>28.042000000000002</v>
      </c>
      <c r="FU77">
        <v>66.081000000000003</v>
      </c>
      <c r="GP77">
        <v>74.418999999999997</v>
      </c>
      <c r="MB77">
        <v>14.616</v>
      </c>
      <c r="MC77">
        <v>56.314999999999998</v>
      </c>
      <c r="MD77">
        <v>8.8829999999999991</v>
      </c>
      <c r="MY77">
        <v>74.180000000000007</v>
      </c>
      <c r="SJ77">
        <v>0.53200000000000003</v>
      </c>
      <c r="SK77">
        <v>38.9</v>
      </c>
      <c r="SM77">
        <v>45.692999999999998</v>
      </c>
    </row>
    <row r="78" spans="1:507" x14ac:dyDescent="0.25">
      <c r="A78" s="1">
        <v>66</v>
      </c>
      <c r="B78">
        <v>79</v>
      </c>
    </row>
    <row r="79" spans="1:507" x14ac:dyDescent="0.25">
      <c r="A79" s="1" t="s">
        <v>1254</v>
      </c>
      <c r="C79" t="str">
        <f t="shared" ref="C79" si="593">"TC01__Duration_[s]"</f>
        <v>TC01__Duration_[s]</v>
      </c>
      <c r="D79" t="str">
        <f t="shared" ref="D79" si="594">"TC01_"&amp;$A78&amp;"surt_AOI_Attention_Ratio_[%]"</f>
        <v>TC01_66surt_AOI_Attention_Ratio_[%]</v>
      </c>
      <c r="E79" t="str">
        <f t="shared" ref="E79" si="595">"TC01_"&amp;$A78&amp;"street_AOI_Attention_Ratio_[%]"</f>
        <v>TC01_66street_AOI_Attention_Ratio_[%]</v>
      </c>
      <c r="F79" t="str">
        <f t="shared" ref="F79" si="596">"TC01_"&amp;$A78&amp;"ic_AOI_Attention_Ratio_[%]"</f>
        <v>TC01_66ic_AOI_Attention_Ratio_[%]</v>
      </c>
      <c r="G79" t="str">
        <f t="shared" ref="G79" si="597">"TC01_"&amp;$A78&amp;"wheel_AOI_Attention_Ratio_[%]"</f>
        <v>TC01_66wheel_AOI_Attention_Ratio_[%]</v>
      </c>
      <c r="H79" t="str">
        <f t="shared" ref="H79" si="598">"TC04__Duration_[s]"</f>
        <v>TC04__Duration_[s]</v>
      </c>
      <c r="I79" t="str">
        <f t="shared" ref="I79" si="599">"TC04_"&amp;$A78&amp;"Surt_AOI_Attention_Ratio_[%]"</f>
        <v>TC04_66Surt_AOI_Attention_Ratio_[%]</v>
      </c>
      <c r="J79" t="str">
        <f t="shared" ref="J79" si="600">"TC04_"&amp;$A78&amp;"street_AOI_Attention_Ratio_[%]"</f>
        <v>TC04_66street_AOI_Attention_Ratio_[%]</v>
      </c>
      <c r="K79" t="str">
        <f t="shared" ref="K79" si="601">"TC04_"&amp;$A78&amp;"ic_AOI_Attention_Ratio_[%]"</f>
        <v>TC04_66ic_AOI_Attention_Ratio_[%]</v>
      </c>
      <c r="L79" t="str">
        <f t="shared" ref="L79" si="602">"TC04_"&amp;$A78&amp;"wheel_AOI_Attention_Ratio_[%]"</f>
        <v>TC04_66wheel_AOI_Attention_Ratio_[%]</v>
      </c>
      <c r="M79" t="str">
        <f t="shared" ref="M79" si="603">"TC07__Duration_[s]"</f>
        <v>TC07__Duration_[s]</v>
      </c>
      <c r="N79" t="str">
        <f t="shared" ref="N79" si="604">"TC07_"&amp;$A78&amp;"Surt_AOI_Attention_Ratio_[%]"</f>
        <v>TC07_66Surt_AOI_Attention_Ratio_[%]</v>
      </c>
      <c r="O79" t="str">
        <f t="shared" ref="O79" si="605">"TC07_"&amp;$A78&amp;"street_AOI_Attention_Ratio_[%]"</f>
        <v>TC07_66street_AOI_Attention_Ratio_[%]</v>
      </c>
      <c r="P79" t="str">
        <f t="shared" ref="P79" si="606">"TC07_"&amp;$A78&amp;"ic_AOI_Attention_Ratio_[%]"</f>
        <v>TC07_66ic_AOI_Attention_Ratio_[%]</v>
      </c>
      <c r="Q79" t="str">
        <f t="shared" ref="Q79" si="607">"TC07_"&amp;$A78&amp;"wheel_AOI_Attention_Ratio_[%]"</f>
        <v>TC07_66wheel_AOI_Attention_Ratio_[%]</v>
      </c>
      <c r="R79">
        <f t="shared" ref="R79:AF79" si="608">HLOOKUP(C79,$AG$1:$AKB$107,$B78,FALSE)</f>
        <v>0</v>
      </c>
      <c r="S79">
        <f t="shared" si="608"/>
        <v>0</v>
      </c>
      <c r="T79">
        <f t="shared" si="608"/>
        <v>0</v>
      </c>
      <c r="U79">
        <f t="shared" si="608"/>
        <v>0</v>
      </c>
      <c r="V79">
        <f t="shared" si="608"/>
        <v>0</v>
      </c>
      <c r="W79">
        <f t="shared" si="608"/>
        <v>0</v>
      </c>
      <c r="X79">
        <f t="shared" si="608"/>
        <v>0</v>
      </c>
      <c r="Y79">
        <f t="shared" si="608"/>
        <v>0</v>
      </c>
      <c r="Z79">
        <f t="shared" si="608"/>
        <v>0</v>
      </c>
      <c r="AA79">
        <f t="shared" si="608"/>
        <v>0</v>
      </c>
      <c r="AB79">
        <f t="shared" si="608"/>
        <v>0</v>
      </c>
      <c r="AC79">
        <f t="shared" si="608"/>
        <v>0</v>
      </c>
      <c r="AD79">
        <f t="shared" si="608"/>
        <v>0</v>
      </c>
      <c r="AE79">
        <f t="shared" si="608"/>
        <v>0</v>
      </c>
      <c r="AF79">
        <f t="shared" si="608"/>
        <v>0</v>
      </c>
      <c r="AG79">
        <v>0</v>
      </c>
      <c r="GP79">
        <v>0</v>
      </c>
      <c r="MY79">
        <v>0</v>
      </c>
    </row>
    <row r="80" spans="1:507" x14ac:dyDescent="0.25">
      <c r="A80" s="1">
        <v>67</v>
      </c>
      <c r="B80">
        <v>81</v>
      </c>
    </row>
    <row r="81" spans="1:527" x14ac:dyDescent="0.25">
      <c r="A81" s="1" t="s">
        <v>1255</v>
      </c>
      <c r="C81" t="str">
        <f t="shared" ref="C81" si="609">"TC01__Duration_[s]"</f>
        <v>TC01__Duration_[s]</v>
      </c>
      <c r="D81" t="str">
        <f t="shared" ref="D81" si="610">"TC01_"&amp;$A80&amp;"surt_AOI_Attention_Ratio_[%]"</f>
        <v>TC01_67surt_AOI_Attention_Ratio_[%]</v>
      </c>
      <c r="E81" t="str">
        <f t="shared" ref="E81" si="611">"TC01_"&amp;$A80&amp;"street_AOI_Attention_Ratio_[%]"</f>
        <v>TC01_67street_AOI_Attention_Ratio_[%]</v>
      </c>
      <c r="F81" t="str">
        <f t="shared" ref="F81" si="612">"TC01_"&amp;$A80&amp;"ic_AOI_Attention_Ratio_[%]"</f>
        <v>TC01_67ic_AOI_Attention_Ratio_[%]</v>
      </c>
      <c r="G81" t="str">
        <f t="shared" ref="G81" si="613">"TC01_"&amp;$A80&amp;"wheel_AOI_Attention_Ratio_[%]"</f>
        <v>TC01_67wheel_AOI_Attention_Ratio_[%]</v>
      </c>
      <c r="H81" t="str">
        <f t="shared" ref="H81" si="614">"TC04__Duration_[s]"</f>
        <v>TC04__Duration_[s]</v>
      </c>
      <c r="I81" t="str">
        <f t="shared" ref="I81" si="615">"TC04_"&amp;$A80&amp;"Surt_AOI_Attention_Ratio_[%]"</f>
        <v>TC04_67Surt_AOI_Attention_Ratio_[%]</v>
      </c>
      <c r="J81" t="str">
        <f t="shared" ref="J81" si="616">"TC04_"&amp;$A80&amp;"street_AOI_Attention_Ratio_[%]"</f>
        <v>TC04_67street_AOI_Attention_Ratio_[%]</v>
      </c>
      <c r="K81" t="str">
        <f t="shared" ref="K81" si="617">"TC04_"&amp;$A80&amp;"ic_AOI_Attention_Ratio_[%]"</f>
        <v>TC04_67ic_AOI_Attention_Ratio_[%]</v>
      </c>
      <c r="L81" t="str">
        <f t="shared" ref="L81" si="618">"TC04_"&amp;$A80&amp;"wheel_AOI_Attention_Ratio_[%]"</f>
        <v>TC04_67wheel_AOI_Attention_Ratio_[%]</v>
      </c>
      <c r="M81" t="str">
        <f t="shared" ref="M81" si="619">"TC07__Duration_[s]"</f>
        <v>TC07__Duration_[s]</v>
      </c>
      <c r="N81" t="str">
        <f t="shared" ref="N81" si="620">"TC07_"&amp;$A80&amp;"Surt_AOI_Attention_Ratio_[%]"</f>
        <v>TC07_67Surt_AOI_Attention_Ratio_[%]</v>
      </c>
      <c r="O81" t="str">
        <f t="shared" ref="O81" si="621">"TC07_"&amp;$A80&amp;"street_AOI_Attention_Ratio_[%]"</f>
        <v>TC07_67street_AOI_Attention_Ratio_[%]</v>
      </c>
      <c r="P81" t="str">
        <f t="shared" ref="P81" si="622">"TC07_"&amp;$A80&amp;"ic_AOI_Attention_Ratio_[%]"</f>
        <v>TC07_67ic_AOI_Attention_Ratio_[%]</v>
      </c>
      <c r="Q81" t="str">
        <f t="shared" ref="Q81" si="623">"TC07_"&amp;$A80&amp;"wheel_AOI_Attention_Ratio_[%]"</f>
        <v>TC07_67wheel_AOI_Attention_Ratio_[%]</v>
      </c>
      <c r="R81">
        <f t="shared" ref="R81:AF81" si="624">HLOOKUP(C81,$AG$1:$AKB$107,$B80,FALSE)</f>
        <v>75.599000000000004</v>
      </c>
      <c r="S81">
        <f t="shared" si="624"/>
        <v>0</v>
      </c>
      <c r="T81">
        <f t="shared" si="624"/>
        <v>64.361999999999995</v>
      </c>
      <c r="U81">
        <f t="shared" si="624"/>
        <v>30.556000000000001</v>
      </c>
      <c r="V81">
        <f t="shared" si="624"/>
        <v>0</v>
      </c>
      <c r="W81">
        <f t="shared" si="624"/>
        <v>74.856999999999999</v>
      </c>
      <c r="X81">
        <f t="shared" si="624"/>
        <v>0</v>
      </c>
      <c r="Y81">
        <f t="shared" si="624"/>
        <v>64.11</v>
      </c>
      <c r="Z81">
        <f t="shared" si="624"/>
        <v>34.067999999999998</v>
      </c>
      <c r="AA81">
        <f t="shared" si="624"/>
        <v>0</v>
      </c>
      <c r="AB81">
        <f t="shared" si="624"/>
        <v>74.355999999999995</v>
      </c>
      <c r="AC81">
        <f t="shared" si="624"/>
        <v>37.770000000000003</v>
      </c>
      <c r="AD81">
        <f t="shared" si="624"/>
        <v>23.34</v>
      </c>
      <c r="AE81">
        <f t="shared" si="624"/>
        <v>16.071000000000002</v>
      </c>
      <c r="AF81">
        <f t="shared" si="624"/>
        <v>0.60499999999999998</v>
      </c>
      <c r="AG81">
        <v>75.599000000000004</v>
      </c>
      <c r="FW81">
        <v>30.556000000000001</v>
      </c>
      <c r="FX81">
        <v>64.361999999999995</v>
      </c>
      <c r="GP81">
        <v>74.856999999999999</v>
      </c>
      <c r="MF81">
        <v>34.067999999999998</v>
      </c>
      <c r="MG81">
        <v>64.11</v>
      </c>
      <c r="MY81">
        <v>74.355999999999995</v>
      </c>
      <c r="SN81">
        <v>0.60499999999999998</v>
      </c>
      <c r="SO81">
        <v>16.071000000000002</v>
      </c>
      <c r="SP81">
        <v>23.34</v>
      </c>
      <c r="SQ81">
        <v>37.770000000000003</v>
      </c>
    </row>
    <row r="82" spans="1:527" x14ac:dyDescent="0.25">
      <c r="A82" s="1">
        <v>68</v>
      </c>
      <c r="B82">
        <v>83</v>
      </c>
    </row>
    <row r="83" spans="1:527" x14ac:dyDescent="0.25">
      <c r="A83" s="1" t="s">
        <v>1256</v>
      </c>
      <c r="C83" t="str">
        <f t="shared" ref="C83" si="625">"TC01__Duration_[s]"</f>
        <v>TC01__Duration_[s]</v>
      </c>
      <c r="D83" t="str">
        <f t="shared" ref="D83" si="626">"TC01_"&amp;$A82&amp;"surt_AOI_Attention_Ratio_[%]"</f>
        <v>TC01_68surt_AOI_Attention_Ratio_[%]</v>
      </c>
      <c r="E83" t="str">
        <f t="shared" ref="E83" si="627">"TC01_"&amp;$A82&amp;"street_AOI_Attention_Ratio_[%]"</f>
        <v>TC01_68street_AOI_Attention_Ratio_[%]</v>
      </c>
      <c r="F83" t="str">
        <f t="shared" ref="F83" si="628">"TC01_"&amp;$A82&amp;"ic_AOI_Attention_Ratio_[%]"</f>
        <v>TC01_68ic_AOI_Attention_Ratio_[%]</v>
      </c>
      <c r="G83" t="str">
        <f t="shared" ref="G83" si="629">"TC01_"&amp;$A82&amp;"wheel_AOI_Attention_Ratio_[%]"</f>
        <v>TC01_68wheel_AOI_Attention_Ratio_[%]</v>
      </c>
      <c r="H83" t="str">
        <f t="shared" ref="H83" si="630">"TC04__Duration_[s]"</f>
        <v>TC04__Duration_[s]</v>
      </c>
      <c r="I83" t="str">
        <f t="shared" ref="I83" si="631">"TC04_"&amp;$A82&amp;"Surt_AOI_Attention_Ratio_[%]"</f>
        <v>TC04_68Surt_AOI_Attention_Ratio_[%]</v>
      </c>
      <c r="J83" t="str">
        <f t="shared" ref="J83" si="632">"TC04_"&amp;$A82&amp;"street_AOI_Attention_Ratio_[%]"</f>
        <v>TC04_68street_AOI_Attention_Ratio_[%]</v>
      </c>
      <c r="K83" t="str">
        <f t="shared" ref="K83" si="633">"TC04_"&amp;$A82&amp;"ic_AOI_Attention_Ratio_[%]"</f>
        <v>TC04_68ic_AOI_Attention_Ratio_[%]</v>
      </c>
      <c r="L83" t="str">
        <f t="shared" ref="L83" si="634">"TC04_"&amp;$A82&amp;"wheel_AOI_Attention_Ratio_[%]"</f>
        <v>TC04_68wheel_AOI_Attention_Ratio_[%]</v>
      </c>
      <c r="M83" t="str">
        <f t="shared" ref="M83" si="635">"TC07__Duration_[s]"</f>
        <v>TC07__Duration_[s]</v>
      </c>
      <c r="N83" t="str">
        <f t="shared" ref="N83" si="636">"TC07_"&amp;$A82&amp;"Surt_AOI_Attention_Ratio_[%]"</f>
        <v>TC07_68Surt_AOI_Attention_Ratio_[%]</v>
      </c>
      <c r="O83" t="str">
        <f t="shared" ref="O83" si="637">"TC07_"&amp;$A82&amp;"street_AOI_Attention_Ratio_[%]"</f>
        <v>TC07_68street_AOI_Attention_Ratio_[%]</v>
      </c>
      <c r="P83" t="str">
        <f t="shared" ref="P83" si="638">"TC07_"&amp;$A82&amp;"ic_AOI_Attention_Ratio_[%]"</f>
        <v>TC07_68ic_AOI_Attention_Ratio_[%]</v>
      </c>
      <c r="Q83" t="str">
        <f t="shared" ref="Q83" si="639">"TC07_"&amp;$A82&amp;"wheel_AOI_Attention_Ratio_[%]"</f>
        <v>TC07_68wheel_AOI_Attention_Ratio_[%]</v>
      </c>
      <c r="R83">
        <f t="shared" ref="R83:AF83" si="640">HLOOKUP(C83,$AG$1:$AKB$107,$B82,FALSE)</f>
        <v>77.094999999999999</v>
      </c>
      <c r="S83">
        <f t="shared" si="640"/>
        <v>0</v>
      </c>
      <c r="T83">
        <f t="shared" si="640"/>
        <v>84.221999999999994</v>
      </c>
      <c r="U83">
        <f t="shared" si="640"/>
        <v>13.057</v>
      </c>
      <c r="V83">
        <f t="shared" si="640"/>
        <v>0</v>
      </c>
      <c r="W83">
        <f t="shared" si="640"/>
        <v>74.878</v>
      </c>
      <c r="X83">
        <f t="shared" si="640"/>
        <v>0</v>
      </c>
      <c r="Y83">
        <f t="shared" si="640"/>
        <v>74.691999999999993</v>
      </c>
      <c r="Z83">
        <f t="shared" si="640"/>
        <v>23.49</v>
      </c>
      <c r="AA83">
        <f t="shared" si="640"/>
        <v>0</v>
      </c>
      <c r="AB83">
        <f t="shared" si="640"/>
        <v>74.138000000000005</v>
      </c>
      <c r="AC83">
        <f t="shared" si="640"/>
        <v>0</v>
      </c>
      <c r="AD83">
        <f t="shared" si="640"/>
        <v>57.320999999999998</v>
      </c>
      <c r="AE83">
        <f t="shared" si="640"/>
        <v>41.21</v>
      </c>
      <c r="AF83">
        <f t="shared" si="640"/>
        <v>0</v>
      </c>
      <c r="AG83">
        <v>77.094999999999999</v>
      </c>
      <c r="GA83">
        <v>13.057</v>
      </c>
      <c r="GB83">
        <v>84.221999999999994</v>
      </c>
      <c r="GP83">
        <v>74.878</v>
      </c>
      <c r="MJ83">
        <v>23.49</v>
      </c>
      <c r="MK83">
        <v>74.691999999999993</v>
      </c>
      <c r="MY83">
        <v>74.138000000000005</v>
      </c>
      <c r="SS83">
        <v>41.21</v>
      </c>
      <c r="ST83">
        <v>57.320999999999998</v>
      </c>
    </row>
    <row r="84" spans="1:527" x14ac:dyDescent="0.25">
      <c r="A84" s="1">
        <v>69</v>
      </c>
      <c r="B84">
        <v>85</v>
      </c>
    </row>
    <row r="85" spans="1:527" x14ac:dyDescent="0.25">
      <c r="A85" s="1" t="s">
        <v>1257</v>
      </c>
      <c r="C85" t="str">
        <f t="shared" ref="C85" si="641">"TC01__Duration_[s]"</f>
        <v>TC01__Duration_[s]</v>
      </c>
      <c r="D85" t="str">
        <f t="shared" ref="D85" si="642">"TC01_"&amp;$A84&amp;"surt_AOI_Attention_Ratio_[%]"</f>
        <v>TC01_69surt_AOI_Attention_Ratio_[%]</v>
      </c>
      <c r="E85" t="str">
        <f t="shared" ref="E85" si="643">"TC01_"&amp;$A84&amp;"street_AOI_Attention_Ratio_[%]"</f>
        <v>TC01_69street_AOI_Attention_Ratio_[%]</v>
      </c>
      <c r="F85" t="str">
        <f t="shared" ref="F85" si="644">"TC01_"&amp;$A84&amp;"ic_AOI_Attention_Ratio_[%]"</f>
        <v>TC01_69ic_AOI_Attention_Ratio_[%]</v>
      </c>
      <c r="G85" t="str">
        <f t="shared" ref="G85" si="645">"TC01_"&amp;$A84&amp;"wheel_AOI_Attention_Ratio_[%]"</f>
        <v>TC01_69wheel_AOI_Attention_Ratio_[%]</v>
      </c>
      <c r="H85" t="str">
        <f t="shared" ref="H85" si="646">"TC04__Duration_[s]"</f>
        <v>TC04__Duration_[s]</v>
      </c>
      <c r="I85" t="str">
        <f t="shared" ref="I85" si="647">"TC04_"&amp;$A84&amp;"Surt_AOI_Attention_Ratio_[%]"</f>
        <v>TC04_69Surt_AOI_Attention_Ratio_[%]</v>
      </c>
      <c r="J85" t="str">
        <f t="shared" ref="J85" si="648">"TC04_"&amp;$A84&amp;"street_AOI_Attention_Ratio_[%]"</f>
        <v>TC04_69street_AOI_Attention_Ratio_[%]</v>
      </c>
      <c r="K85" t="str">
        <f t="shared" ref="K85" si="649">"TC04_"&amp;$A84&amp;"ic_AOI_Attention_Ratio_[%]"</f>
        <v>TC04_69ic_AOI_Attention_Ratio_[%]</v>
      </c>
      <c r="L85" t="str">
        <f t="shared" ref="L85" si="650">"TC04_"&amp;$A84&amp;"wheel_AOI_Attention_Ratio_[%]"</f>
        <v>TC04_69wheel_AOI_Attention_Ratio_[%]</v>
      </c>
      <c r="M85" t="str">
        <f t="shared" ref="M85" si="651">"TC07__Duration_[s]"</f>
        <v>TC07__Duration_[s]</v>
      </c>
      <c r="N85" t="str">
        <f t="shared" ref="N85" si="652">"TC07_"&amp;$A84&amp;"Surt_AOI_Attention_Ratio_[%]"</f>
        <v>TC07_69Surt_AOI_Attention_Ratio_[%]</v>
      </c>
      <c r="O85" t="str">
        <f t="shared" ref="O85" si="653">"TC07_"&amp;$A84&amp;"street_AOI_Attention_Ratio_[%]"</f>
        <v>TC07_69street_AOI_Attention_Ratio_[%]</v>
      </c>
      <c r="P85" t="str">
        <f t="shared" ref="P85" si="654">"TC07_"&amp;$A84&amp;"ic_AOI_Attention_Ratio_[%]"</f>
        <v>TC07_69ic_AOI_Attention_Ratio_[%]</v>
      </c>
      <c r="Q85" t="str">
        <f t="shared" ref="Q85" si="655">"TC07_"&amp;$A84&amp;"wheel_AOI_Attention_Ratio_[%]"</f>
        <v>TC07_69wheel_AOI_Attention_Ratio_[%]</v>
      </c>
      <c r="R85">
        <f t="shared" ref="R85:AF85" si="656">HLOOKUP(C85,$AG$1:$AKB$107,$B84,FALSE)</f>
        <v>68.317999999999998</v>
      </c>
      <c r="S85">
        <f t="shared" si="656"/>
        <v>0.53600000000000003</v>
      </c>
      <c r="T85">
        <f t="shared" si="656"/>
        <v>53.067</v>
      </c>
      <c r="U85">
        <f t="shared" si="656"/>
        <v>43.131</v>
      </c>
      <c r="V85">
        <f t="shared" si="656"/>
        <v>0</v>
      </c>
      <c r="W85">
        <f t="shared" si="656"/>
        <v>74.286000000000001</v>
      </c>
      <c r="X85">
        <f t="shared" si="656"/>
        <v>93.575999999999993</v>
      </c>
      <c r="Y85">
        <f t="shared" si="656"/>
        <v>2.2170000000000001</v>
      </c>
      <c r="Z85">
        <f t="shared" si="656"/>
        <v>0</v>
      </c>
      <c r="AA85">
        <f t="shared" si="656"/>
        <v>0</v>
      </c>
      <c r="AB85">
        <f t="shared" si="656"/>
        <v>74.108999999999995</v>
      </c>
      <c r="AC85">
        <f t="shared" si="656"/>
        <v>0</v>
      </c>
      <c r="AD85">
        <f t="shared" si="656"/>
        <v>51.131</v>
      </c>
      <c r="AE85">
        <f t="shared" si="656"/>
        <v>26.63</v>
      </c>
      <c r="AF85">
        <f t="shared" si="656"/>
        <v>0</v>
      </c>
      <c r="AG85">
        <v>68.317999999999998</v>
      </c>
      <c r="GE85">
        <v>43.131</v>
      </c>
      <c r="GF85">
        <v>53.067</v>
      </c>
      <c r="GG85">
        <v>0.53600000000000003</v>
      </c>
      <c r="GP85">
        <v>74.286000000000001</v>
      </c>
      <c r="MO85">
        <v>2.2170000000000001</v>
      </c>
      <c r="MP85">
        <v>93.575999999999993</v>
      </c>
      <c r="MY85">
        <v>74.108999999999995</v>
      </c>
      <c r="SW85">
        <v>26.63</v>
      </c>
      <c r="SX85">
        <v>51.131</v>
      </c>
    </row>
    <row r="86" spans="1:527" x14ac:dyDescent="0.25">
      <c r="A86" s="1">
        <v>70</v>
      </c>
      <c r="B86">
        <v>87</v>
      </c>
    </row>
    <row r="87" spans="1:527" x14ac:dyDescent="0.25">
      <c r="A87" s="1" t="s">
        <v>1258</v>
      </c>
      <c r="C87" t="str">
        <f t="shared" ref="C87" si="657">"TC01__Duration_[s]"</f>
        <v>TC01__Duration_[s]</v>
      </c>
      <c r="D87" t="str">
        <f t="shared" ref="D87" si="658">"TC01_"&amp;$A86&amp;"surt_AOI_Attention_Ratio_[%]"</f>
        <v>TC01_70surt_AOI_Attention_Ratio_[%]</v>
      </c>
      <c r="E87" t="str">
        <f t="shared" ref="E87" si="659">"TC01_"&amp;$A86&amp;"street_AOI_Attention_Ratio_[%]"</f>
        <v>TC01_70street_AOI_Attention_Ratio_[%]</v>
      </c>
      <c r="F87" t="str">
        <f t="shared" ref="F87" si="660">"TC01_"&amp;$A86&amp;"ic_AOI_Attention_Ratio_[%]"</f>
        <v>TC01_70ic_AOI_Attention_Ratio_[%]</v>
      </c>
      <c r="G87" t="str">
        <f t="shared" ref="G87" si="661">"TC01_"&amp;$A86&amp;"wheel_AOI_Attention_Ratio_[%]"</f>
        <v>TC01_70wheel_AOI_Attention_Ratio_[%]</v>
      </c>
      <c r="H87" t="str">
        <f t="shared" ref="H87" si="662">"TC04__Duration_[s]"</f>
        <v>TC04__Duration_[s]</v>
      </c>
      <c r="I87" t="str">
        <f t="shared" ref="I87" si="663">"TC04_"&amp;$A86&amp;"Surt_AOI_Attention_Ratio_[%]"</f>
        <v>TC04_70Surt_AOI_Attention_Ratio_[%]</v>
      </c>
      <c r="J87" t="str">
        <f t="shared" ref="J87" si="664">"TC04_"&amp;$A86&amp;"street_AOI_Attention_Ratio_[%]"</f>
        <v>TC04_70street_AOI_Attention_Ratio_[%]</v>
      </c>
      <c r="K87" t="str">
        <f t="shared" ref="K87" si="665">"TC04_"&amp;$A86&amp;"ic_AOI_Attention_Ratio_[%]"</f>
        <v>TC04_70ic_AOI_Attention_Ratio_[%]</v>
      </c>
      <c r="L87" t="str">
        <f t="shared" ref="L87" si="666">"TC04_"&amp;$A86&amp;"wheel_AOI_Attention_Ratio_[%]"</f>
        <v>TC04_70wheel_AOI_Attention_Ratio_[%]</v>
      </c>
      <c r="M87" t="str">
        <f t="shared" ref="M87" si="667">"TC07__Duration_[s]"</f>
        <v>TC07__Duration_[s]</v>
      </c>
      <c r="N87" t="str">
        <f t="shared" ref="N87" si="668">"TC07_"&amp;$A86&amp;"Surt_AOI_Attention_Ratio_[%]"</f>
        <v>TC07_70Surt_AOI_Attention_Ratio_[%]</v>
      </c>
      <c r="O87" t="str">
        <f t="shared" ref="O87" si="669">"TC07_"&amp;$A86&amp;"street_AOI_Attention_Ratio_[%]"</f>
        <v>TC07_70street_AOI_Attention_Ratio_[%]</v>
      </c>
      <c r="P87" t="str">
        <f t="shared" ref="P87" si="670">"TC07_"&amp;$A86&amp;"ic_AOI_Attention_Ratio_[%]"</f>
        <v>TC07_70ic_AOI_Attention_Ratio_[%]</v>
      </c>
      <c r="Q87" t="str">
        <f t="shared" ref="Q87" si="671">"TC07_"&amp;$A86&amp;"wheel_AOI_Attention_Ratio_[%]"</f>
        <v>TC07_70wheel_AOI_Attention_Ratio_[%]</v>
      </c>
      <c r="R87">
        <f t="shared" ref="R87:AF87" si="672">HLOOKUP(C87,$AG$1:$AKB$107,$B86,FALSE)</f>
        <v>72.686000000000007</v>
      </c>
      <c r="S87">
        <f t="shared" si="672"/>
        <v>0</v>
      </c>
      <c r="T87">
        <f t="shared" si="672"/>
        <v>60.47</v>
      </c>
      <c r="U87">
        <f t="shared" si="672"/>
        <v>32.024000000000001</v>
      </c>
      <c r="V87">
        <f t="shared" si="672"/>
        <v>0</v>
      </c>
      <c r="W87">
        <f t="shared" si="672"/>
        <v>74.423000000000002</v>
      </c>
      <c r="X87">
        <f t="shared" si="672"/>
        <v>63.012999999999998</v>
      </c>
      <c r="Y87">
        <f t="shared" si="672"/>
        <v>13.035</v>
      </c>
      <c r="Z87">
        <f t="shared" si="672"/>
        <v>16.893000000000001</v>
      </c>
      <c r="AA87">
        <f t="shared" si="672"/>
        <v>0</v>
      </c>
      <c r="AB87">
        <f t="shared" si="672"/>
        <v>74.759</v>
      </c>
      <c r="AC87">
        <f t="shared" si="672"/>
        <v>0</v>
      </c>
      <c r="AD87">
        <f t="shared" si="672"/>
        <v>60.817</v>
      </c>
      <c r="AE87">
        <f t="shared" si="672"/>
        <v>30.582000000000001</v>
      </c>
      <c r="AF87">
        <f t="shared" si="672"/>
        <v>0</v>
      </c>
      <c r="AG87">
        <v>72.686000000000007</v>
      </c>
      <c r="GI87">
        <v>32.024000000000001</v>
      </c>
      <c r="GJ87">
        <v>60.47</v>
      </c>
      <c r="GP87">
        <v>74.423000000000002</v>
      </c>
      <c r="MR87">
        <v>16.893000000000001</v>
      </c>
      <c r="MS87">
        <v>13.035</v>
      </c>
      <c r="MT87">
        <v>63.012999999999998</v>
      </c>
      <c r="MY87">
        <v>74.759</v>
      </c>
      <c r="TA87">
        <v>30.582000000000001</v>
      </c>
      <c r="TB87">
        <v>60.817</v>
      </c>
    </row>
    <row r="88" spans="1:527" x14ac:dyDescent="0.25">
      <c r="A88" s="1">
        <v>71</v>
      </c>
      <c r="B88">
        <v>89</v>
      </c>
    </row>
    <row r="89" spans="1:527" x14ac:dyDescent="0.25">
      <c r="A89" s="1" t="s">
        <v>1259</v>
      </c>
      <c r="C89" t="str">
        <f t="shared" ref="C89" si="673">"TC01__Duration_[s]"</f>
        <v>TC01__Duration_[s]</v>
      </c>
      <c r="D89" t="str">
        <f t="shared" ref="D89" si="674">"TC01_"&amp;$A88&amp;"surt_AOI_Attention_Ratio_[%]"</f>
        <v>TC01_71surt_AOI_Attention_Ratio_[%]</v>
      </c>
      <c r="E89" t="str">
        <f t="shared" ref="E89" si="675">"TC01_"&amp;$A88&amp;"street_AOI_Attention_Ratio_[%]"</f>
        <v>TC01_71street_AOI_Attention_Ratio_[%]</v>
      </c>
      <c r="F89" t="str">
        <f t="shared" ref="F89" si="676">"TC01_"&amp;$A88&amp;"ic_AOI_Attention_Ratio_[%]"</f>
        <v>TC01_71ic_AOI_Attention_Ratio_[%]</v>
      </c>
      <c r="G89" t="str">
        <f t="shared" ref="G89" si="677">"TC01_"&amp;$A88&amp;"wheel_AOI_Attention_Ratio_[%]"</f>
        <v>TC01_71wheel_AOI_Attention_Ratio_[%]</v>
      </c>
      <c r="H89" t="str">
        <f t="shared" ref="H89" si="678">"TC04__Duration_[s]"</f>
        <v>TC04__Duration_[s]</v>
      </c>
      <c r="I89" t="str">
        <f t="shared" ref="I89" si="679">"TC04_"&amp;$A88&amp;"Surt_AOI_Attention_Ratio_[%]"</f>
        <v>TC04_71Surt_AOI_Attention_Ratio_[%]</v>
      </c>
      <c r="J89" t="str">
        <f t="shared" ref="J89" si="680">"TC04_"&amp;$A88&amp;"street_AOI_Attention_Ratio_[%]"</f>
        <v>TC04_71street_AOI_Attention_Ratio_[%]</v>
      </c>
      <c r="K89" t="str">
        <f t="shared" ref="K89" si="681">"TC04_"&amp;$A88&amp;"ic_AOI_Attention_Ratio_[%]"</f>
        <v>TC04_71ic_AOI_Attention_Ratio_[%]</v>
      </c>
      <c r="L89" t="str">
        <f t="shared" ref="L89" si="682">"TC04_"&amp;$A88&amp;"wheel_AOI_Attention_Ratio_[%]"</f>
        <v>TC04_71wheel_AOI_Attention_Ratio_[%]</v>
      </c>
      <c r="M89" t="str">
        <f t="shared" ref="M89" si="683">"TC07__Duration_[s]"</f>
        <v>TC07__Duration_[s]</v>
      </c>
      <c r="N89" t="str">
        <f t="shared" ref="N89" si="684">"TC07_"&amp;$A88&amp;"Surt_AOI_Attention_Ratio_[%]"</f>
        <v>TC07_71Surt_AOI_Attention_Ratio_[%]</v>
      </c>
      <c r="O89" t="str">
        <f t="shared" ref="O89" si="685">"TC07_"&amp;$A88&amp;"street_AOI_Attention_Ratio_[%]"</f>
        <v>TC07_71street_AOI_Attention_Ratio_[%]</v>
      </c>
      <c r="P89" t="str">
        <f t="shared" ref="P89" si="686">"TC07_"&amp;$A88&amp;"ic_AOI_Attention_Ratio_[%]"</f>
        <v>TC07_71ic_AOI_Attention_Ratio_[%]</v>
      </c>
      <c r="Q89" t="str">
        <f t="shared" ref="Q89" si="687">"TC07_"&amp;$A88&amp;"wheel_AOI_Attention_Ratio_[%]"</f>
        <v>TC07_71wheel_AOI_Attention_Ratio_[%]</v>
      </c>
      <c r="R89">
        <f t="shared" ref="R89:AF89" si="688">HLOOKUP(C89,$AG$1:$AKB$107,$B88,FALSE)</f>
        <v>70.325999999999993</v>
      </c>
      <c r="S89">
        <f t="shared" si="688"/>
        <v>0</v>
      </c>
      <c r="T89">
        <f t="shared" si="688"/>
        <v>71.888999999999996</v>
      </c>
      <c r="U89">
        <f t="shared" si="688"/>
        <v>26.195</v>
      </c>
      <c r="V89">
        <f t="shared" si="688"/>
        <v>0</v>
      </c>
      <c r="W89">
        <f t="shared" si="688"/>
        <v>74.974999999999994</v>
      </c>
      <c r="X89">
        <f t="shared" si="688"/>
        <v>78.992999999999995</v>
      </c>
      <c r="Y89">
        <f t="shared" si="688"/>
        <v>13.234999999999999</v>
      </c>
      <c r="Z89">
        <f t="shared" si="688"/>
        <v>4.1399999999999997</v>
      </c>
      <c r="AA89">
        <f t="shared" si="688"/>
        <v>0</v>
      </c>
      <c r="AB89">
        <f t="shared" si="688"/>
        <v>74.575000000000003</v>
      </c>
      <c r="AC89">
        <f t="shared" si="688"/>
        <v>0</v>
      </c>
      <c r="AD89">
        <f t="shared" si="688"/>
        <v>54.351999999999997</v>
      </c>
      <c r="AE89">
        <f t="shared" si="688"/>
        <v>42.899000000000001</v>
      </c>
      <c r="AF89">
        <f t="shared" si="688"/>
        <v>0</v>
      </c>
      <c r="AG89">
        <v>70.325999999999993</v>
      </c>
      <c r="GM89">
        <v>26.195</v>
      </c>
      <c r="GO89">
        <v>71.888999999999996</v>
      </c>
      <c r="GP89">
        <v>74.974999999999994</v>
      </c>
      <c r="MV89">
        <v>4.1399999999999997</v>
      </c>
      <c r="MW89">
        <v>78.992999999999995</v>
      </c>
      <c r="MX89">
        <v>13.234999999999999</v>
      </c>
      <c r="MY89">
        <v>74.575000000000003</v>
      </c>
      <c r="TE89">
        <v>42.899000000000001</v>
      </c>
      <c r="TG89">
        <v>54.351999999999997</v>
      </c>
    </row>
    <row r="90" spans="1:527" x14ac:dyDescent="0.25">
      <c r="A90" s="1"/>
      <c r="AG90">
        <v>65.390318179999994</v>
      </c>
      <c r="AH90">
        <v>8.9649999999999999</v>
      </c>
      <c r="AI90">
        <v>90.501999999999995</v>
      </c>
      <c r="AJ90">
        <v>0</v>
      </c>
      <c r="AK90">
        <v>0</v>
      </c>
      <c r="AL90">
        <v>16.803000000000001</v>
      </c>
      <c r="AM90">
        <v>40.256999999999998</v>
      </c>
      <c r="AN90">
        <v>1.2929999999999999</v>
      </c>
      <c r="AO90">
        <v>0</v>
      </c>
      <c r="AP90">
        <v>0</v>
      </c>
      <c r="AQ90">
        <v>39.475000000000001</v>
      </c>
      <c r="AR90">
        <v>39.277000000000001</v>
      </c>
      <c r="AS90">
        <v>0</v>
      </c>
      <c r="AT90">
        <v>0</v>
      </c>
      <c r="AU90">
        <v>21.591999999999999</v>
      </c>
      <c r="AV90">
        <v>67.95</v>
      </c>
      <c r="AW90">
        <v>1.923</v>
      </c>
      <c r="AX90">
        <v>31.687000000000001</v>
      </c>
      <c r="AY90">
        <v>0</v>
      </c>
      <c r="AZ90">
        <v>0</v>
      </c>
      <c r="BA90">
        <v>62.978000000000002</v>
      </c>
      <c r="BB90">
        <v>0</v>
      </c>
      <c r="BC90">
        <v>0</v>
      </c>
      <c r="BD90">
        <v>21.367999999999999</v>
      </c>
      <c r="BE90">
        <v>71.754999999999995</v>
      </c>
      <c r="BF90">
        <v>0.26400000000000001</v>
      </c>
      <c r="BG90">
        <v>37.834000000000003</v>
      </c>
      <c r="BH90">
        <v>56.095999999999997</v>
      </c>
      <c r="BI90">
        <v>0</v>
      </c>
      <c r="BJ90">
        <v>2.8479999999999999</v>
      </c>
      <c r="BK90">
        <v>1.1719999999999999</v>
      </c>
      <c r="BL90">
        <v>47.505000000000003</v>
      </c>
      <c r="BM90">
        <v>33.829000000000001</v>
      </c>
      <c r="BN90">
        <v>0</v>
      </c>
      <c r="BO90">
        <v>9.9939999999999998</v>
      </c>
      <c r="BP90">
        <v>83.995999999999995</v>
      </c>
      <c r="BQ90">
        <v>0</v>
      </c>
      <c r="BR90">
        <v>0.86499999999999999</v>
      </c>
      <c r="BS90">
        <v>4.1760000000000002</v>
      </c>
      <c r="BT90">
        <v>24.35</v>
      </c>
      <c r="BU90">
        <v>0</v>
      </c>
      <c r="BV90">
        <v>0</v>
      </c>
      <c r="BW90">
        <v>0</v>
      </c>
      <c r="BX90">
        <v>81.087999999999994</v>
      </c>
      <c r="BY90">
        <v>15.98</v>
      </c>
      <c r="BZ90">
        <v>0</v>
      </c>
      <c r="CA90">
        <v>50.82</v>
      </c>
      <c r="CB90">
        <v>35.899000000000001</v>
      </c>
      <c r="CC90">
        <v>0</v>
      </c>
      <c r="CD90">
        <v>2.1219999999999999</v>
      </c>
      <c r="CE90">
        <v>30.271999999999998</v>
      </c>
      <c r="CF90">
        <v>1.167</v>
      </c>
      <c r="CG90">
        <v>51.414000000000001</v>
      </c>
      <c r="CH90">
        <v>0</v>
      </c>
      <c r="CI90">
        <v>41.546999999999997</v>
      </c>
      <c r="CJ90">
        <v>54.545000000000002</v>
      </c>
      <c r="CK90">
        <v>0</v>
      </c>
      <c r="CL90">
        <v>0</v>
      </c>
      <c r="CM90">
        <v>51.863</v>
      </c>
      <c r="CN90">
        <v>19.184999999999999</v>
      </c>
      <c r="CO90">
        <v>0</v>
      </c>
      <c r="CP90">
        <v>0.77200000000000002</v>
      </c>
      <c r="CQ90">
        <v>2.8690000000000002</v>
      </c>
      <c r="CR90">
        <v>75.015000000000001</v>
      </c>
      <c r="CS90">
        <v>0</v>
      </c>
      <c r="CT90">
        <v>0</v>
      </c>
      <c r="CU90">
        <v>24.135000000000002</v>
      </c>
      <c r="CV90">
        <v>72.394999999999996</v>
      </c>
      <c r="CW90">
        <v>2.3E-2</v>
      </c>
      <c r="CX90">
        <v>0</v>
      </c>
      <c r="CY90">
        <v>27.672999999999998</v>
      </c>
      <c r="CZ90">
        <v>65.442999999999998</v>
      </c>
      <c r="DA90">
        <v>0</v>
      </c>
      <c r="DB90">
        <v>0</v>
      </c>
      <c r="DC90">
        <v>23.32</v>
      </c>
      <c r="DD90">
        <v>68.826999999999998</v>
      </c>
      <c r="DE90">
        <v>0</v>
      </c>
      <c r="DF90">
        <v>0</v>
      </c>
      <c r="DG90">
        <v>0.40600000000000003</v>
      </c>
      <c r="DH90">
        <v>11.414999999999999</v>
      </c>
      <c r="DI90">
        <v>83.524000000000001</v>
      </c>
      <c r="DJ90">
        <v>0</v>
      </c>
      <c r="DK90">
        <v>15.192</v>
      </c>
      <c r="DL90">
        <v>82.100999999999999</v>
      </c>
      <c r="DM90">
        <v>0</v>
      </c>
      <c r="DN90">
        <v>0</v>
      </c>
      <c r="DO90">
        <v>3.4790000000000001</v>
      </c>
      <c r="DP90">
        <v>74.477000000000004</v>
      </c>
      <c r="DQ90">
        <v>0</v>
      </c>
      <c r="DR90">
        <v>0</v>
      </c>
      <c r="DS90">
        <v>0</v>
      </c>
      <c r="DT90">
        <v>18.728999999999999</v>
      </c>
      <c r="DU90">
        <v>68.334000000000003</v>
      </c>
      <c r="DV90">
        <v>0</v>
      </c>
      <c r="DW90">
        <v>16.577000000000002</v>
      </c>
      <c r="DX90">
        <v>0</v>
      </c>
      <c r="DY90">
        <v>83.388000000000005</v>
      </c>
      <c r="DZ90">
        <v>0</v>
      </c>
      <c r="EA90">
        <v>25.100999999999999</v>
      </c>
      <c r="EB90">
        <v>72.164000000000001</v>
      </c>
      <c r="EC90">
        <v>0</v>
      </c>
      <c r="ED90">
        <v>0</v>
      </c>
      <c r="EE90">
        <v>0</v>
      </c>
      <c r="EF90">
        <v>44.674999999999997</v>
      </c>
      <c r="EG90">
        <v>43.006999999999998</v>
      </c>
      <c r="EH90">
        <v>0</v>
      </c>
      <c r="EI90">
        <v>43.482999999999997</v>
      </c>
      <c r="EJ90">
        <v>49.093000000000004</v>
      </c>
      <c r="EK90">
        <v>0</v>
      </c>
      <c r="EL90">
        <v>0</v>
      </c>
      <c r="EM90">
        <v>34.183</v>
      </c>
      <c r="EN90">
        <v>61.667000000000002</v>
      </c>
      <c r="EO90">
        <v>0</v>
      </c>
      <c r="EP90">
        <v>0</v>
      </c>
      <c r="EQ90">
        <v>31.736999999999998</v>
      </c>
      <c r="ER90">
        <v>0</v>
      </c>
      <c r="ES90">
        <v>65.891000000000005</v>
      </c>
      <c r="ET90">
        <v>0</v>
      </c>
      <c r="EU90">
        <v>27.242000000000001</v>
      </c>
      <c r="EV90">
        <v>65.319000000000003</v>
      </c>
      <c r="EW90">
        <v>0.375</v>
      </c>
      <c r="EX90">
        <v>0</v>
      </c>
      <c r="EY90">
        <v>21.452000000000002</v>
      </c>
      <c r="EZ90">
        <v>73.769000000000005</v>
      </c>
      <c r="FA90">
        <v>0</v>
      </c>
      <c r="FB90">
        <v>28.83</v>
      </c>
      <c r="FC90">
        <v>57.28</v>
      </c>
      <c r="FD90">
        <v>0</v>
      </c>
      <c r="FE90">
        <v>1.8180000000000001</v>
      </c>
      <c r="FF90">
        <v>0</v>
      </c>
      <c r="FG90">
        <v>19.295000000000002</v>
      </c>
      <c r="FH90">
        <v>77.58</v>
      </c>
      <c r="FI90">
        <v>0</v>
      </c>
      <c r="FJ90">
        <v>75.384</v>
      </c>
      <c r="FK90">
        <v>5.0940000000000003</v>
      </c>
      <c r="FL90">
        <v>0</v>
      </c>
      <c r="FM90">
        <v>1.5629999999999999</v>
      </c>
      <c r="FN90">
        <v>0</v>
      </c>
      <c r="FO90">
        <v>0</v>
      </c>
      <c r="FP90">
        <v>0</v>
      </c>
      <c r="FQ90">
        <v>99.771000000000001</v>
      </c>
      <c r="FR90">
        <v>0</v>
      </c>
      <c r="FS90">
        <v>28.042000000000002</v>
      </c>
      <c r="FT90">
        <v>0</v>
      </c>
      <c r="FU90">
        <v>66.081000000000003</v>
      </c>
      <c r="FV90">
        <v>0</v>
      </c>
      <c r="FW90">
        <v>30.556000000000001</v>
      </c>
      <c r="FX90">
        <v>64.361999999999995</v>
      </c>
      <c r="FY90">
        <v>0</v>
      </c>
      <c r="FZ90">
        <v>0</v>
      </c>
      <c r="GA90">
        <v>13.057</v>
      </c>
      <c r="GB90">
        <v>84.221999999999994</v>
      </c>
      <c r="GC90">
        <v>0</v>
      </c>
      <c r="GD90">
        <v>0</v>
      </c>
      <c r="GE90">
        <v>43.131</v>
      </c>
      <c r="GF90">
        <v>53.067</v>
      </c>
      <c r="GG90">
        <v>0.53600000000000003</v>
      </c>
      <c r="GH90">
        <v>0</v>
      </c>
      <c r="GI90">
        <v>32.024000000000001</v>
      </c>
      <c r="GJ90">
        <v>60.47</v>
      </c>
      <c r="GK90">
        <v>0</v>
      </c>
      <c r="GL90">
        <v>0</v>
      </c>
      <c r="GM90">
        <v>26.195</v>
      </c>
      <c r="GN90">
        <v>0</v>
      </c>
      <c r="GO90">
        <v>71.888999999999996</v>
      </c>
      <c r="GP90">
        <v>69.429818179999998</v>
      </c>
      <c r="GQ90">
        <v>1.0149999999999999</v>
      </c>
      <c r="GR90">
        <v>22.582000000000001</v>
      </c>
      <c r="GS90">
        <v>74.144000000000005</v>
      </c>
      <c r="GT90">
        <v>0</v>
      </c>
      <c r="GU90">
        <v>0</v>
      </c>
      <c r="GV90">
        <v>43.503</v>
      </c>
      <c r="GW90">
        <v>43.854999999999997</v>
      </c>
      <c r="GX90">
        <v>0</v>
      </c>
      <c r="GY90">
        <v>0</v>
      </c>
      <c r="GZ90">
        <v>4.1219999999999999</v>
      </c>
      <c r="HA90">
        <v>1.095</v>
      </c>
      <c r="HB90">
        <v>86.587000000000003</v>
      </c>
      <c r="HC90">
        <v>0</v>
      </c>
      <c r="HD90">
        <v>0</v>
      </c>
      <c r="HE90">
        <v>1.7729999999999999</v>
      </c>
      <c r="HF90">
        <v>96.968000000000004</v>
      </c>
      <c r="HG90">
        <v>18.061</v>
      </c>
      <c r="HH90">
        <v>0</v>
      </c>
      <c r="HI90">
        <v>55.807000000000002</v>
      </c>
      <c r="HJ90">
        <v>21.527000000000001</v>
      </c>
      <c r="HK90">
        <v>41.96</v>
      </c>
      <c r="HL90">
        <v>0</v>
      </c>
      <c r="HM90">
        <v>16.388000000000002</v>
      </c>
      <c r="HN90">
        <v>36.259</v>
      </c>
      <c r="HO90">
        <v>0.21099999999999999</v>
      </c>
      <c r="HP90">
        <v>12.108000000000001</v>
      </c>
      <c r="HQ90">
        <v>67.659000000000006</v>
      </c>
      <c r="HR90">
        <v>5.4349999999999996</v>
      </c>
      <c r="HS90">
        <v>0</v>
      </c>
      <c r="HT90">
        <v>67.974999999999994</v>
      </c>
      <c r="HU90">
        <v>5.9210000000000003</v>
      </c>
      <c r="HV90">
        <v>21.774999999999999</v>
      </c>
      <c r="HW90">
        <v>0.21199999999999999</v>
      </c>
      <c r="HX90">
        <v>25.431000000000001</v>
      </c>
      <c r="HY90">
        <v>62.292999999999999</v>
      </c>
      <c r="HZ90">
        <v>0.56200000000000006</v>
      </c>
      <c r="IA90">
        <v>0</v>
      </c>
      <c r="IB90">
        <v>12.221</v>
      </c>
      <c r="IC90">
        <v>16.954999999999998</v>
      </c>
      <c r="ID90">
        <v>0</v>
      </c>
      <c r="IE90">
        <v>3.0750000000000002</v>
      </c>
      <c r="IF90">
        <v>0</v>
      </c>
      <c r="IG90">
        <v>61.924999999999997</v>
      </c>
      <c r="IH90">
        <v>34.042999999999999</v>
      </c>
      <c r="II90">
        <v>2.5680000000000001</v>
      </c>
      <c r="IJ90">
        <v>36.637999999999998</v>
      </c>
      <c r="IK90">
        <v>42.991</v>
      </c>
      <c r="IL90">
        <v>0</v>
      </c>
      <c r="IM90">
        <v>0</v>
      </c>
      <c r="IN90">
        <v>0.95199999999999996</v>
      </c>
      <c r="IO90">
        <v>86.977000000000004</v>
      </c>
      <c r="IP90">
        <v>0.79600000000000004</v>
      </c>
      <c r="IQ90">
        <v>0</v>
      </c>
      <c r="IR90">
        <v>0.46600000000000003</v>
      </c>
      <c r="IS90">
        <v>2.7570000000000001</v>
      </c>
      <c r="IT90">
        <v>95.63</v>
      </c>
      <c r="IU90">
        <v>0</v>
      </c>
      <c r="IV90">
        <v>6.3230000000000004</v>
      </c>
      <c r="IW90">
        <v>16.280999999999999</v>
      </c>
      <c r="IX90">
        <v>48.863999999999997</v>
      </c>
      <c r="IY90">
        <v>0</v>
      </c>
      <c r="IZ90">
        <v>11.852</v>
      </c>
      <c r="JA90">
        <v>63.5</v>
      </c>
      <c r="JB90">
        <v>6.1369999999999996</v>
      </c>
      <c r="JC90">
        <v>0</v>
      </c>
      <c r="JD90">
        <v>8.6460000000000008</v>
      </c>
      <c r="JE90">
        <v>16.704000000000001</v>
      </c>
      <c r="JF90">
        <v>71.614999999999995</v>
      </c>
      <c r="JG90">
        <v>0</v>
      </c>
      <c r="JH90">
        <v>28.709</v>
      </c>
      <c r="JI90">
        <v>14.923</v>
      </c>
      <c r="JJ90">
        <v>0</v>
      </c>
      <c r="JK90">
        <v>0</v>
      </c>
      <c r="JL90">
        <v>0</v>
      </c>
      <c r="JM90">
        <v>0.76500000000000001</v>
      </c>
      <c r="JN90">
        <v>84.984999999999999</v>
      </c>
      <c r="JO90">
        <v>0</v>
      </c>
      <c r="JP90">
        <v>9.4770000000000003</v>
      </c>
      <c r="JQ90">
        <v>5.0049999999999999</v>
      </c>
      <c r="JR90">
        <v>57.981000000000002</v>
      </c>
      <c r="JS90">
        <v>0</v>
      </c>
      <c r="JT90">
        <v>0</v>
      </c>
      <c r="JU90">
        <v>2.6150000000000002</v>
      </c>
      <c r="JV90">
        <v>96.543999999999997</v>
      </c>
      <c r="JW90">
        <v>0</v>
      </c>
      <c r="JX90">
        <v>51.887999999999998</v>
      </c>
      <c r="JY90">
        <v>26.94</v>
      </c>
      <c r="JZ90">
        <v>0</v>
      </c>
      <c r="KA90">
        <v>1.232</v>
      </c>
      <c r="KB90">
        <v>22.852</v>
      </c>
      <c r="KC90">
        <v>37.661999999999999</v>
      </c>
      <c r="KD90">
        <v>22.497</v>
      </c>
      <c r="KE90">
        <v>0</v>
      </c>
      <c r="KF90">
        <v>26.802</v>
      </c>
      <c r="KG90">
        <v>0</v>
      </c>
      <c r="KH90">
        <v>71.084999999999994</v>
      </c>
      <c r="KI90">
        <v>0</v>
      </c>
      <c r="KJ90">
        <v>44.207000000000001</v>
      </c>
      <c r="KK90">
        <v>49.442</v>
      </c>
      <c r="KL90">
        <v>2.0369999999999999</v>
      </c>
      <c r="KM90">
        <v>0.192</v>
      </c>
      <c r="KN90">
        <v>0</v>
      </c>
      <c r="KO90">
        <v>30.062000000000001</v>
      </c>
      <c r="KP90">
        <v>47.889000000000003</v>
      </c>
      <c r="KQ90">
        <v>0</v>
      </c>
      <c r="KR90">
        <v>3.7810000000000001</v>
      </c>
      <c r="KS90">
        <v>8.0939999999999994</v>
      </c>
      <c r="KT90">
        <v>83.600999999999999</v>
      </c>
      <c r="KU90">
        <v>0</v>
      </c>
      <c r="KV90">
        <v>0</v>
      </c>
      <c r="KW90">
        <v>0</v>
      </c>
      <c r="KX90">
        <v>100</v>
      </c>
      <c r="KY90">
        <v>0</v>
      </c>
      <c r="KZ90">
        <v>2.0880000000000001</v>
      </c>
      <c r="LA90">
        <v>94.052999999999997</v>
      </c>
      <c r="LB90">
        <v>2.423</v>
      </c>
      <c r="LC90">
        <v>1.861</v>
      </c>
      <c r="LD90">
        <v>52.488999999999997</v>
      </c>
      <c r="LE90">
        <v>33.381</v>
      </c>
      <c r="LF90">
        <v>0</v>
      </c>
      <c r="LG90">
        <v>0</v>
      </c>
      <c r="LH90">
        <v>22.986999999999998</v>
      </c>
      <c r="LI90">
        <v>71.021000000000001</v>
      </c>
      <c r="LJ90">
        <v>0</v>
      </c>
      <c r="LK90">
        <v>16.164999999999999</v>
      </c>
      <c r="LL90">
        <v>20.806000000000001</v>
      </c>
      <c r="LM90">
        <v>0</v>
      </c>
      <c r="LN90">
        <v>46.284999999999997</v>
      </c>
      <c r="LO90">
        <v>0</v>
      </c>
      <c r="LP90">
        <v>34.878999999999998</v>
      </c>
      <c r="LQ90">
        <v>50.252000000000002</v>
      </c>
      <c r="LR90">
        <v>0</v>
      </c>
      <c r="LS90">
        <v>21.809000000000001</v>
      </c>
      <c r="LT90">
        <v>1.591</v>
      </c>
      <c r="LU90">
        <v>0.218</v>
      </c>
      <c r="LV90">
        <v>57.508000000000003</v>
      </c>
      <c r="LW90">
        <v>0</v>
      </c>
      <c r="LX90">
        <v>0</v>
      </c>
      <c r="LY90">
        <v>21.13</v>
      </c>
      <c r="LZ90">
        <v>56.526000000000003</v>
      </c>
      <c r="MA90">
        <v>0</v>
      </c>
      <c r="MB90">
        <v>14.616</v>
      </c>
      <c r="MC90">
        <v>56.314999999999998</v>
      </c>
      <c r="MD90">
        <v>8.8829999999999991</v>
      </c>
      <c r="ME90">
        <v>0</v>
      </c>
      <c r="MF90">
        <v>34.067999999999998</v>
      </c>
      <c r="MG90">
        <v>64.11</v>
      </c>
      <c r="MH90">
        <v>0</v>
      </c>
      <c r="MI90">
        <v>0</v>
      </c>
      <c r="MJ90">
        <v>23.49</v>
      </c>
      <c r="MK90">
        <v>74.691999999999993</v>
      </c>
      <c r="ML90">
        <v>0</v>
      </c>
      <c r="MM90">
        <v>0</v>
      </c>
      <c r="MN90">
        <v>0</v>
      </c>
      <c r="MO90">
        <v>2.2170000000000001</v>
      </c>
      <c r="MP90">
        <v>93.575999999999993</v>
      </c>
      <c r="MQ90">
        <v>0</v>
      </c>
      <c r="MR90">
        <v>16.893000000000001</v>
      </c>
      <c r="MS90">
        <v>13.035</v>
      </c>
      <c r="MT90">
        <v>63.012999999999998</v>
      </c>
      <c r="MU90">
        <v>0</v>
      </c>
      <c r="MV90">
        <v>4.1399999999999997</v>
      </c>
      <c r="MW90">
        <v>78.992999999999995</v>
      </c>
      <c r="MX90">
        <v>13.234999999999999</v>
      </c>
      <c r="MY90">
        <v>69.3125</v>
      </c>
      <c r="MZ90">
        <v>27.044</v>
      </c>
      <c r="NA90">
        <v>71.16</v>
      </c>
      <c r="NB90">
        <v>0</v>
      </c>
      <c r="NC90">
        <v>0</v>
      </c>
      <c r="ND90">
        <v>0</v>
      </c>
      <c r="NE90">
        <v>56.006999999999998</v>
      </c>
      <c r="NF90">
        <v>31.847000000000001</v>
      </c>
      <c r="NG90">
        <v>0</v>
      </c>
      <c r="NH90">
        <v>0</v>
      </c>
      <c r="NI90">
        <v>34.567</v>
      </c>
      <c r="NJ90">
        <v>49.311</v>
      </c>
      <c r="NK90">
        <v>0.222</v>
      </c>
      <c r="NL90">
        <v>0</v>
      </c>
      <c r="NM90">
        <v>49.798999999999999</v>
      </c>
      <c r="NN90">
        <v>45.936999999999998</v>
      </c>
      <c r="NO90">
        <v>0</v>
      </c>
      <c r="NP90">
        <v>8.3520000000000003</v>
      </c>
      <c r="NQ90">
        <v>0</v>
      </c>
      <c r="NR90">
        <v>62.966000000000001</v>
      </c>
      <c r="NS90">
        <v>20.756</v>
      </c>
      <c r="NT90">
        <v>0</v>
      </c>
      <c r="NU90">
        <v>0</v>
      </c>
      <c r="NV90">
        <v>29.984999999999999</v>
      </c>
      <c r="NW90">
        <v>63.268999999999998</v>
      </c>
      <c r="NX90">
        <v>0</v>
      </c>
      <c r="NY90">
        <v>2.39</v>
      </c>
      <c r="NZ90">
        <v>40.414999999999999</v>
      </c>
      <c r="OA90">
        <v>41.844000000000001</v>
      </c>
      <c r="OB90">
        <v>0</v>
      </c>
      <c r="OC90">
        <v>0</v>
      </c>
      <c r="OD90">
        <v>28.446000000000002</v>
      </c>
      <c r="OE90">
        <v>66.747</v>
      </c>
      <c r="OF90">
        <v>0.64</v>
      </c>
      <c r="OG90">
        <v>25.606000000000002</v>
      </c>
      <c r="OH90">
        <v>60.37</v>
      </c>
      <c r="OI90">
        <v>0</v>
      </c>
      <c r="OJ90">
        <v>0</v>
      </c>
      <c r="OK90">
        <v>7.8620000000000001</v>
      </c>
      <c r="OL90">
        <v>24.626000000000001</v>
      </c>
      <c r="OM90">
        <v>0</v>
      </c>
      <c r="ON90">
        <v>0</v>
      </c>
      <c r="OO90">
        <v>74.073999999999998</v>
      </c>
      <c r="OP90">
        <v>17.454999999999998</v>
      </c>
      <c r="OQ90">
        <v>3.5190000000000001</v>
      </c>
      <c r="OR90">
        <v>0</v>
      </c>
      <c r="OS90">
        <v>65.930000000000007</v>
      </c>
      <c r="OT90">
        <v>24.943000000000001</v>
      </c>
      <c r="OU90">
        <v>0</v>
      </c>
      <c r="OV90">
        <v>0</v>
      </c>
      <c r="OW90">
        <v>9.5129999999999999</v>
      </c>
      <c r="OX90">
        <v>0</v>
      </c>
      <c r="OY90">
        <v>76.341999999999999</v>
      </c>
      <c r="OZ90">
        <v>0</v>
      </c>
      <c r="PA90">
        <v>18.109000000000002</v>
      </c>
      <c r="PB90">
        <v>79.114000000000004</v>
      </c>
      <c r="PC90">
        <v>0</v>
      </c>
      <c r="PD90">
        <v>0</v>
      </c>
      <c r="PE90">
        <v>18.925000000000001</v>
      </c>
      <c r="PF90">
        <v>74.790999999999997</v>
      </c>
      <c r="PG90">
        <v>0</v>
      </c>
      <c r="PH90">
        <v>0</v>
      </c>
      <c r="PI90">
        <v>4.8280000000000003</v>
      </c>
      <c r="PJ90">
        <v>75.566000000000003</v>
      </c>
      <c r="PK90">
        <v>1.8620000000000001</v>
      </c>
      <c r="PL90">
        <v>0.30399999999999999</v>
      </c>
      <c r="PM90">
        <v>23.548999999999999</v>
      </c>
      <c r="PN90">
        <v>66.924999999999997</v>
      </c>
      <c r="PO90">
        <v>1.6459999999999999</v>
      </c>
      <c r="PP90">
        <v>0</v>
      </c>
      <c r="PQ90">
        <v>45.335999999999999</v>
      </c>
      <c r="PR90">
        <v>33.383000000000003</v>
      </c>
      <c r="PS90">
        <v>0</v>
      </c>
      <c r="PT90">
        <v>0</v>
      </c>
      <c r="PU90">
        <v>12.358000000000001</v>
      </c>
      <c r="PV90">
        <v>60.357999999999997</v>
      </c>
      <c r="PW90">
        <v>0</v>
      </c>
      <c r="PX90">
        <v>0</v>
      </c>
      <c r="PY90">
        <v>0</v>
      </c>
      <c r="PZ90">
        <v>10.757999999999999</v>
      </c>
      <c r="QA90">
        <v>73.566999999999993</v>
      </c>
      <c r="QB90">
        <v>0</v>
      </c>
      <c r="QC90">
        <v>16.422999999999998</v>
      </c>
      <c r="QD90">
        <v>9.3699999999999992</v>
      </c>
      <c r="QE90">
        <v>54.225999999999999</v>
      </c>
      <c r="QF90">
        <v>0</v>
      </c>
      <c r="QG90">
        <v>38.954999999999998</v>
      </c>
      <c r="QH90">
        <v>37.375</v>
      </c>
      <c r="QI90">
        <v>0</v>
      </c>
      <c r="QJ90">
        <v>0</v>
      </c>
      <c r="QK90">
        <v>0</v>
      </c>
      <c r="QL90">
        <v>38.118000000000002</v>
      </c>
      <c r="QM90">
        <v>55.368000000000002</v>
      </c>
      <c r="QN90">
        <v>0</v>
      </c>
      <c r="QO90">
        <v>48.895000000000003</v>
      </c>
      <c r="QP90">
        <v>0</v>
      </c>
      <c r="QQ90">
        <v>51.317999999999998</v>
      </c>
      <c r="QR90">
        <v>0</v>
      </c>
      <c r="QS90">
        <v>45.595999999999997</v>
      </c>
      <c r="QT90">
        <v>45.345999999999997</v>
      </c>
      <c r="QU90">
        <v>0.318</v>
      </c>
      <c r="QV90">
        <v>11.499000000000001</v>
      </c>
      <c r="QW90">
        <v>0</v>
      </c>
      <c r="QX90">
        <v>18.306999999999999</v>
      </c>
      <c r="QY90">
        <v>51.390999999999998</v>
      </c>
      <c r="QZ90">
        <v>0</v>
      </c>
      <c r="RA90">
        <v>33.915999999999997</v>
      </c>
      <c r="RB90">
        <v>39.116999999999997</v>
      </c>
      <c r="RC90">
        <v>0</v>
      </c>
      <c r="RD90">
        <v>0</v>
      </c>
      <c r="RE90">
        <v>39.418999999999997</v>
      </c>
      <c r="RF90">
        <v>55.469000000000001</v>
      </c>
      <c r="RG90">
        <v>0</v>
      </c>
      <c r="RH90">
        <v>0</v>
      </c>
      <c r="RI90">
        <v>4.7510000000000003</v>
      </c>
      <c r="RJ90">
        <v>94.141000000000005</v>
      </c>
      <c r="RK90">
        <v>0</v>
      </c>
      <c r="RL90">
        <v>0</v>
      </c>
      <c r="RM90">
        <v>37.069000000000003</v>
      </c>
      <c r="RN90">
        <v>21.58</v>
      </c>
      <c r="RO90">
        <v>30.442</v>
      </c>
      <c r="RP90">
        <v>0</v>
      </c>
      <c r="RQ90">
        <v>61.249000000000002</v>
      </c>
      <c r="RR90">
        <v>31.317</v>
      </c>
      <c r="RS90">
        <v>0</v>
      </c>
      <c r="RT90">
        <v>15.935</v>
      </c>
      <c r="RU90">
        <v>52.725999999999999</v>
      </c>
      <c r="RV90">
        <v>0</v>
      </c>
      <c r="RW90">
        <v>6.9119999999999999</v>
      </c>
      <c r="RX90">
        <v>0</v>
      </c>
      <c r="RY90">
        <v>0</v>
      </c>
      <c r="RZ90">
        <v>10.25</v>
      </c>
      <c r="SA90">
        <v>70.716999999999999</v>
      </c>
      <c r="SB90">
        <v>74.927000000000007</v>
      </c>
      <c r="SC90">
        <v>5.4059999999999997</v>
      </c>
      <c r="SD90">
        <v>0</v>
      </c>
      <c r="SE90">
        <v>0.40500000000000003</v>
      </c>
      <c r="SF90">
        <v>0</v>
      </c>
      <c r="SG90">
        <v>0</v>
      </c>
      <c r="SH90">
        <v>0</v>
      </c>
      <c r="SI90">
        <v>92.603999999999999</v>
      </c>
      <c r="SJ90">
        <v>0.53200000000000003</v>
      </c>
      <c r="SK90">
        <v>38.9</v>
      </c>
      <c r="SL90">
        <v>0</v>
      </c>
      <c r="SM90">
        <v>45.692999999999998</v>
      </c>
      <c r="SN90">
        <v>0.60499999999999998</v>
      </c>
      <c r="SO90">
        <v>16.071000000000002</v>
      </c>
      <c r="SP90">
        <v>23.34</v>
      </c>
      <c r="SQ90">
        <v>37.770000000000003</v>
      </c>
      <c r="SR90">
        <v>0</v>
      </c>
      <c r="SS90">
        <v>41.21</v>
      </c>
      <c r="ST90">
        <v>57.320999999999998</v>
      </c>
      <c r="SU90">
        <v>0</v>
      </c>
      <c r="SV90">
        <v>0</v>
      </c>
      <c r="SW90">
        <v>26.63</v>
      </c>
      <c r="SX90">
        <v>51.131</v>
      </c>
      <c r="SY90">
        <v>0</v>
      </c>
      <c r="SZ90">
        <v>0</v>
      </c>
      <c r="TA90">
        <v>30.582000000000001</v>
      </c>
      <c r="TB90">
        <v>60.817</v>
      </c>
      <c r="TC90">
        <v>0</v>
      </c>
      <c r="TD90">
        <v>0</v>
      </c>
      <c r="TE90">
        <v>42.899000000000001</v>
      </c>
      <c r="TF90">
        <v>0</v>
      </c>
      <c r="TG90">
        <v>54.351999999999997</v>
      </c>
    </row>
    <row r="91" spans="1:527" x14ac:dyDescent="0.25">
      <c r="A91" s="1"/>
      <c r="AG91">
        <v>18.514325400000001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19.16074304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19.064602019999999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</row>
    <row r="92" spans="1:527" x14ac:dyDescent="0.25">
      <c r="A92" s="1"/>
      <c r="AG92">
        <v>79.278999999999996</v>
      </c>
      <c r="AH92">
        <v>8.9649999999999999</v>
      </c>
      <c r="AI92">
        <v>90.501999999999995</v>
      </c>
      <c r="AJ92">
        <v>0</v>
      </c>
      <c r="AK92">
        <v>0</v>
      </c>
      <c r="AL92">
        <v>16.803000000000001</v>
      </c>
      <c r="AM92">
        <v>40.256999999999998</v>
      </c>
      <c r="AN92">
        <v>1.2929999999999999</v>
      </c>
      <c r="AO92">
        <v>0</v>
      </c>
      <c r="AP92">
        <v>0</v>
      </c>
      <c r="AQ92">
        <v>39.475000000000001</v>
      </c>
      <c r="AR92">
        <v>39.277000000000001</v>
      </c>
      <c r="AS92">
        <v>0</v>
      </c>
      <c r="AT92">
        <v>0</v>
      </c>
      <c r="AU92">
        <v>21.591999999999999</v>
      </c>
      <c r="AV92">
        <v>67.95</v>
      </c>
      <c r="AW92">
        <v>1.923</v>
      </c>
      <c r="AX92">
        <v>31.687000000000001</v>
      </c>
      <c r="AY92">
        <v>0</v>
      </c>
      <c r="AZ92">
        <v>0</v>
      </c>
      <c r="BA92">
        <v>62.978000000000002</v>
      </c>
      <c r="BB92">
        <v>0</v>
      </c>
      <c r="BC92">
        <v>0</v>
      </c>
      <c r="BD92">
        <v>21.367999999999999</v>
      </c>
      <c r="BE92">
        <v>71.754999999999995</v>
      </c>
      <c r="BF92">
        <v>0.26400000000000001</v>
      </c>
      <c r="BG92">
        <v>37.834000000000003</v>
      </c>
      <c r="BH92">
        <v>56.095999999999997</v>
      </c>
      <c r="BI92">
        <v>0</v>
      </c>
      <c r="BJ92">
        <v>2.8479999999999999</v>
      </c>
      <c r="BK92">
        <v>1.1719999999999999</v>
      </c>
      <c r="BL92">
        <v>47.505000000000003</v>
      </c>
      <c r="BM92">
        <v>33.829000000000001</v>
      </c>
      <c r="BN92">
        <v>0</v>
      </c>
      <c r="BO92">
        <v>9.9939999999999998</v>
      </c>
      <c r="BP92">
        <v>83.995999999999995</v>
      </c>
      <c r="BQ92">
        <v>0</v>
      </c>
      <c r="BR92">
        <v>0.86499999999999999</v>
      </c>
      <c r="BS92">
        <v>4.1760000000000002</v>
      </c>
      <c r="BT92">
        <v>24.35</v>
      </c>
      <c r="BU92">
        <v>0</v>
      </c>
      <c r="BV92">
        <v>0</v>
      </c>
      <c r="BW92">
        <v>0</v>
      </c>
      <c r="BX92">
        <v>81.087999999999994</v>
      </c>
      <c r="BY92">
        <v>15.98</v>
      </c>
      <c r="BZ92">
        <v>0</v>
      </c>
      <c r="CA92">
        <v>50.82</v>
      </c>
      <c r="CB92">
        <v>35.899000000000001</v>
      </c>
      <c r="CC92">
        <v>0</v>
      </c>
      <c r="CD92">
        <v>2.1219999999999999</v>
      </c>
      <c r="CE92">
        <v>30.271999999999998</v>
      </c>
      <c r="CF92">
        <v>1.167</v>
      </c>
      <c r="CG92">
        <v>51.414000000000001</v>
      </c>
      <c r="CH92">
        <v>0</v>
      </c>
      <c r="CI92">
        <v>41.546999999999997</v>
      </c>
      <c r="CJ92">
        <v>54.545000000000002</v>
      </c>
      <c r="CK92">
        <v>0</v>
      </c>
      <c r="CL92">
        <v>0</v>
      </c>
      <c r="CM92">
        <v>51.863</v>
      </c>
      <c r="CN92">
        <v>19.184999999999999</v>
      </c>
      <c r="CO92">
        <v>0</v>
      </c>
      <c r="CP92">
        <v>0.77200000000000002</v>
      </c>
      <c r="CQ92">
        <v>2.8690000000000002</v>
      </c>
      <c r="CR92">
        <v>75.015000000000001</v>
      </c>
      <c r="CS92">
        <v>0</v>
      </c>
      <c r="CT92">
        <v>0</v>
      </c>
      <c r="CU92">
        <v>24.135000000000002</v>
      </c>
      <c r="CV92">
        <v>72.394999999999996</v>
      </c>
      <c r="CW92">
        <v>2.3E-2</v>
      </c>
      <c r="CX92">
        <v>0</v>
      </c>
      <c r="CY92">
        <v>27.672999999999998</v>
      </c>
      <c r="CZ92">
        <v>65.442999999999998</v>
      </c>
      <c r="DA92">
        <v>0</v>
      </c>
      <c r="DB92">
        <v>0</v>
      </c>
      <c r="DC92">
        <v>23.32</v>
      </c>
      <c r="DD92">
        <v>68.826999999999998</v>
      </c>
      <c r="DE92">
        <v>0</v>
      </c>
      <c r="DF92">
        <v>0</v>
      </c>
      <c r="DG92">
        <v>0.40600000000000003</v>
      </c>
      <c r="DH92">
        <v>11.414999999999999</v>
      </c>
      <c r="DI92">
        <v>83.524000000000001</v>
      </c>
      <c r="DJ92">
        <v>0</v>
      </c>
      <c r="DK92">
        <v>15.192</v>
      </c>
      <c r="DL92">
        <v>82.100999999999999</v>
      </c>
      <c r="DM92">
        <v>0</v>
      </c>
      <c r="DN92">
        <v>0</v>
      </c>
      <c r="DO92">
        <v>3.4790000000000001</v>
      </c>
      <c r="DP92">
        <v>74.477000000000004</v>
      </c>
      <c r="DQ92">
        <v>0</v>
      </c>
      <c r="DR92">
        <v>0</v>
      </c>
      <c r="DS92">
        <v>0</v>
      </c>
      <c r="DT92">
        <v>18.728999999999999</v>
      </c>
      <c r="DU92">
        <v>68.334000000000003</v>
      </c>
      <c r="DV92">
        <v>0</v>
      </c>
      <c r="DW92">
        <v>16.577000000000002</v>
      </c>
      <c r="DX92">
        <v>0</v>
      </c>
      <c r="DY92">
        <v>83.388000000000005</v>
      </c>
      <c r="DZ92">
        <v>0</v>
      </c>
      <c r="EA92">
        <v>25.100999999999999</v>
      </c>
      <c r="EB92">
        <v>72.164000000000001</v>
      </c>
      <c r="EC92">
        <v>0</v>
      </c>
      <c r="ED92">
        <v>0</v>
      </c>
      <c r="EE92">
        <v>0</v>
      </c>
      <c r="EF92">
        <v>44.674999999999997</v>
      </c>
      <c r="EG92">
        <v>43.006999999999998</v>
      </c>
      <c r="EH92">
        <v>0</v>
      </c>
      <c r="EI92">
        <v>43.482999999999997</v>
      </c>
      <c r="EJ92">
        <v>49.093000000000004</v>
      </c>
      <c r="EK92">
        <v>0</v>
      </c>
      <c r="EL92">
        <v>0</v>
      </c>
      <c r="EM92">
        <v>34.183</v>
      </c>
      <c r="EN92">
        <v>61.667000000000002</v>
      </c>
      <c r="EO92">
        <v>0</v>
      </c>
      <c r="EP92">
        <v>0</v>
      </c>
      <c r="EQ92">
        <v>31.736999999999998</v>
      </c>
      <c r="ER92">
        <v>0</v>
      </c>
      <c r="ES92">
        <v>65.891000000000005</v>
      </c>
      <c r="ET92">
        <v>0</v>
      </c>
      <c r="EU92">
        <v>27.242000000000001</v>
      </c>
      <c r="EV92">
        <v>65.319000000000003</v>
      </c>
      <c r="EW92">
        <v>0.375</v>
      </c>
      <c r="EX92">
        <v>0</v>
      </c>
      <c r="EY92">
        <v>21.452000000000002</v>
      </c>
      <c r="EZ92">
        <v>73.769000000000005</v>
      </c>
      <c r="FA92">
        <v>0</v>
      </c>
      <c r="FB92">
        <v>28.83</v>
      </c>
      <c r="FC92">
        <v>57.28</v>
      </c>
      <c r="FD92">
        <v>0</v>
      </c>
      <c r="FE92">
        <v>1.8180000000000001</v>
      </c>
      <c r="FF92">
        <v>0</v>
      </c>
      <c r="FG92">
        <v>19.295000000000002</v>
      </c>
      <c r="FH92">
        <v>77.58</v>
      </c>
      <c r="FI92">
        <v>0</v>
      </c>
      <c r="FJ92">
        <v>75.384</v>
      </c>
      <c r="FK92">
        <v>5.0940000000000003</v>
      </c>
      <c r="FL92">
        <v>0</v>
      </c>
      <c r="FM92">
        <v>1.5629999999999999</v>
      </c>
      <c r="FN92">
        <v>0</v>
      </c>
      <c r="FO92">
        <v>0</v>
      </c>
      <c r="FP92">
        <v>0</v>
      </c>
      <c r="FQ92">
        <v>99.771000000000001</v>
      </c>
      <c r="FR92">
        <v>0</v>
      </c>
      <c r="FS92">
        <v>28.042000000000002</v>
      </c>
      <c r="FT92">
        <v>0</v>
      </c>
      <c r="FU92">
        <v>66.081000000000003</v>
      </c>
      <c r="FV92">
        <v>0</v>
      </c>
      <c r="FW92">
        <v>30.556000000000001</v>
      </c>
      <c r="FX92">
        <v>64.361999999999995</v>
      </c>
      <c r="FY92">
        <v>0</v>
      </c>
      <c r="FZ92">
        <v>0</v>
      </c>
      <c r="GA92">
        <v>13.057</v>
      </c>
      <c r="GB92">
        <v>84.221999999999994</v>
      </c>
      <c r="GC92">
        <v>0</v>
      </c>
      <c r="GD92">
        <v>0</v>
      </c>
      <c r="GE92">
        <v>43.131</v>
      </c>
      <c r="GF92">
        <v>53.067</v>
      </c>
      <c r="GG92">
        <v>0.53600000000000003</v>
      </c>
      <c r="GH92">
        <v>0</v>
      </c>
      <c r="GI92">
        <v>32.024000000000001</v>
      </c>
      <c r="GJ92">
        <v>60.47</v>
      </c>
      <c r="GK92">
        <v>0</v>
      </c>
      <c r="GL92">
        <v>0</v>
      </c>
      <c r="GM92">
        <v>26.195</v>
      </c>
      <c r="GN92">
        <v>0</v>
      </c>
      <c r="GO92">
        <v>71.888999999999996</v>
      </c>
      <c r="GP92">
        <v>85.87</v>
      </c>
      <c r="GQ92">
        <v>1.0149999999999999</v>
      </c>
      <c r="GR92">
        <v>22.582000000000001</v>
      </c>
      <c r="GS92">
        <v>74.144000000000005</v>
      </c>
      <c r="GT92">
        <v>0</v>
      </c>
      <c r="GU92">
        <v>0</v>
      </c>
      <c r="GV92">
        <v>43.503</v>
      </c>
      <c r="GW92">
        <v>43.854999999999997</v>
      </c>
      <c r="GX92">
        <v>0</v>
      </c>
      <c r="GY92">
        <v>0</v>
      </c>
      <c r="GZ92">
        <v>4.1219999999999999</v>
      </c>
      <c r="HA92">
        <v>1.095</v>
      </c>
      <c r="HB92">
        <v>86.587000000000003</v>
      </c>
      <c r="HC92">
        <v>0</v>
      </c>
      <c r="HD92">
        <v>0</v>
      </c>
      <c r="HE92">
        <v>1.7729999999999999</v>
      </c>
      <c r="HF92">
        <v>96.968000000000004</v>
      </c>
      <c r="HG92">
        <v>18.061</v>
      </c>
      <c r="HH92">
        <v>0</v>
      </c>
      <c r="HI92">
        <v>55.807000000000002</v>
      </c>
      <c r="HJ92">
        <v>21.527000000000001</v>
      </c>
      <c r="HK92">
        <v>41.96</v>
      </c>
      <c r="HL92">
        <v>0</v>
      </c>
      <c r="HM92">
        <v>16.388000000000002</v>
      </c>
      <c r="HN92">
        <v>36.259</v>
      </c>
      <c r="HO92">
        <v>0.21099999999999999</v>
      </c>
      <c r="HP92">
        <v>12.108000000000001</v>
      </c>
      <c r="HQ92">
        <v>67.659000000000006</v>
      </c>
      <c r="HR92">
        <v>5.4349999999999996</v>
      </c>
      <c r="HS92">
        <v>0</v>
      </c>
      <c r="HT92">
        <v>67.974999999999994</v>
      </c>
      <c r="HU92">
        <v>5.9210000000000003</v>
      </c>
      <c r="HV92">
        <v>21.774999999999999</v>
      </c>
      <c r="HW92">
        <v>0.21199999999999999</v>
      </c>
      <c r="HX92">
        <v>25.431000000000001</v>
      </c>
      <c r="HY92">
        <v>62.292999999999999</v>
      </c>
      <c r="HZ92">
        <v>0.56200000000000006</v>
      </c>
      <c r="IA92">
        <v>0</v>
      </c>
      <c r="IB92">
        <v>12.221</v>
      </c>
      <c r="IC92">
        <v>16.954999999999998</v>
      </c>
      <c r="ID92">
        <v>0</v>
      </c>
      <c r="IE92">
        <v>3.0750000000000002</v>
      </c>
      <c r="IF92">
        <v>0</v>
      </c>
      <c r="IG92">
        <v>61.924999999999997</v>
      </c>
      <c r="IH92">
        <v>34.042999999999999</v>
      </c>
      <c r="II92">
        <v>2.5680000000000001</v>
      </c>
      <c r="IJ92">
        <v>36.637999999999998</v>
      </c>
      <c r="IK92">
        <v>42.991</v>
      </c>
      <c r="IL92">
        <v>0</v>
      </c>
      <c r="IM92">
        <v>0</v>
      </c>
      <c r="IN92">
        <v>0.95199999999999996</v>
      </c>
      <c r="IO92">
        <v>86.977000000000004</v>
      </c>
      <c r="IP92">
        <v>0.79600000000000004</v>
      </c>
      <c r="IQ92">
        <v>0</v>
      </c>
      <c r="IR92">
        <v>0.46600000000000003</v>
      </c>
      <c r="IS92">
        <v>2.7570000000000001</v>
      </c>
      <c r="IT92">
        <v>95.63</v>
      </c>
      <c r="IU92">
        <v>0</v>
      </c>
      <c r="IV92">
        <v>6.3230000000000004</v>
      </c>
      <c r="IW92">
        <v>16.280999999999999</v>
      </c>
      <c r="IX92">
        <v>48.863999999999997</v>
      </c>
      <c r="IY92">
        <v>0</v>
      </c>
      <c r="IZ92">
        <v>11.852</v>
      </c>
      <c r="JA92">
        <v>63.5</v>
      </c>
      <c r="JB92">
        <v>6.1369999999999996</v>
      </c>
      <c r="JC92">
        <v>0</v>
      </c>
      <c r="JD92">
        <v>8.6460000000000008</v>
      </c>
      <c r="JE92">
        <v>16.704000000000001</v>
      </c>
      <c r="JF92">
        <v>71.614999999999995</v>
      </c>
      <c r="JG92">
        <v>0</v>
      </c>
      <c r="JH92">
        <v>28.709</v>
      </c>
      <c r="JI92">
        <v>14.923</v>
      </c>
      <c r="JJ92">
        <v>0</v>
      </c>
      <c r="JK92">
        <v>0</v>
      </c>
      <c r="JL92">
        <v>0</v>
      </c>
      <c r="JM92">
        <v>0.76500000000000001</v>
      </c>
      <c r="JN92">
        <v>84.984999999999999</v>
      </c>
      <c r="JO92">
        <v>0</v>
      </c>
      <c r="JP92">
        <v>9.4770000000000003</v>
      </c>
      <c r="JQ92">
        <v>5.0049999999999999</v>
      </c>
      <c r="JR92">
        <v>57.981000000000002</v>
      </c>
      <c r="JS92">
        <v>0</v>
      </c>
      <c r="JT92">
        <v>0</v>
      </c>
      <c r="JU92">
        <v>2.6150000000000002</v>
      </c>
      <c r="JV92">
        <v>96.543999999999997</v>
      </c>
      <c r="JW92">
        <v>0</v>
      </c>
      <c r="JX92">
        <v>51.887999999999998</v>
      </c>
      <c r="JY92">
        <v>26.94</v>
      </c>
      <c r="JZ92">
        <v>0</v>
      </c>
      <c r="KA92">
        <v>1.232</v>
      </c>
      <c r="KB92">
        <v>22.852</v>
      </c>
      <c r="KC92">
        <v>37.661999999999999</v>
      </c>
      <c r="KD92">
        <v>22.497</v>
      </c>
      <c r="KE92">
        <v>0</v>
      </c>
      <c r="KF92">
        <v>26.802</v>
      </c>
      <c r="KG92">
        <v>0</v>
      </c>
      <c r="KH92">
        <v>71.084999999999994</v>
      </c>
      <c r="KI92">
        <v>0</v>
      </c>
      <c r="KJ92">
        <v>44.207000000000001</v>
      </c>
      <c r="KK92">
        <v>49.442</v>
      </c>
      <c r="KL92">
        <v>2.0369999999999999</v>
      </c>
      <c r="KM92">
        <v>0.192</v>
      </c>
      <c r="KN92">
        <v>0</v>
      </c>
      <c r="KO92">
        <v>30.062000000000001</v>
      </c>
      <c r="KP92">
        <v>47.889000000000003</v>
      </c>
      <c r="KQ92">
        <v>0</v>
      </c>
      <c r="KR92">
        <v>3.7810000000000001</v>
      </c>
      <c r="KS92">
        <v>8.0939999999999994</v>
      </c>
      <c r="KT92">
        <v>83.600999999999999</v>
      </c>
      <c r="KU92">
        <v>0</v>
      </c>
      <c r="KV92">
        <v>0</v>
      </c>
      <c r="KW92">
        <v>0</v>
      </c>
      <c r="KX92">
        <v>100</v>
      </c>
      <c r="KY92">
        <v>0</v>
      </c>
      <c r="KZ92">
        <v>2.0880000000000001</v>
      </c>
      <c r="LA92">
        <v>94.052999999999997</v>
      </c>
      <c r="LB92">
        <v>2.423</v>
      </c>
      <c r="LC92">
        <v>1.861</v>
      </c>
      <c r="LD92">
        <v>52.488999999999997</v>
      </c>
      <c r="LE92">
        <v>33.381</v>
      </c>
      <c r="LF92">
        <v>0</v>
      </c>
      <c r="LG92">
        <v>0</v>
      </c>
      <c r="LH92">
        <v>22.986999999999998</v>
      </c>
      <c r="LI92">
        <v>71.021000000000001</v>
      </c>
      <c r="LJ92">
        <v>0</v>
      </c>
      <c r="LK92">
        <v>16.164999999999999</v>
      </c>
      <c r="LL92">
        <v>20.806000000000001</v>
      </c>
      <c r="LM92">
        <v>0</v>
      </c>
      <c r="LN92">
        <v>46.284999999999997</v>
      </c>
      <c r="LO92">
        <v>0</v>
      </c>
      <c r="LP92">
        <v>34.878999999999998</v>
      </c>
      <c r="LQ92">
        <v>50.252000000000002</v>
      </c>
      <c r="LR92">
        <v>0</v>
      </c>
      <c r="LS92">
        <v>21.809000000000001</v>
      </c>
      <c r="LT92">
        <v>1.591</v>
      </c>
      <c r="LU92">
        <v>0.218</v>
      </c>
      <c r="LV92">
        <v>57.508000000000003</v>
      </c>
      <c r="LW92">
        <v>0</v>
      </c>
      <c r="LX92">
        <v>0</v>
      </c>
      <c r="LY92">
        <v>21.13</v>
      </c>
      <c r="LZ92">
        <v>56.526000000000003</v>
      </c>
      <c r="MA92">
        <v>0</v>
      </c>
      <c r="MB92">
        <v>14.616</v>
      </c>
      <c r="MC92">
        <v>56.314999999999998</v>
      </c>
      <c r="MD92">
        <v>8.8829999999999991</v>
      </c>
      <c r="ME92">
        <v>0</v>
      </c>
      <c r="MF92">
        <v>34.067999999999998</v>
      </c>
      <c r="MG92">
        <v>64.11</v>
      </c>
      <c r="MH92">
        <v>0</v>
      </c>
      <c r="MI92">
        <v>0</v>
      </c>
      <c r="MJ92">
        <v>23.49</v>
      </c>
      <c r="MK92">
        <v>74.691999999999993</v>
      </c>
      <c r="ML92">
        <v>0</v>
      </c>
      <c r="MM92">
        <v>0</v>
      </c>
      <c r="MN92">
        <v>0</v>
      </c>
      <c r="MO92">
        <v>2.2170000000000001</v>
      </c>
      <c r="MP92">
        <v>93.575999999999993</v>
      </c>
      <c r="MQ92">
        <v>0</v>
      </c>
      <c r="MR92">
        <v>16.893000000000001</v>
      </c>
      <c r="MS92">
        <v>13.035</v>
      </c>
      <c r="MT92">
        <v>63.012999999999998</v>
      </c>
      <c r="MU92">
        <v>0</v>
      </c>
      <c r="MV92">
        <v>4.1399999999999997</v>
      </c>
      <c r="MW92">
        <v>78.992999999999995</v>
      </c>
      <c r="MX92">
        <v>13.234999999999999</v>
      </c>
      <c r="MY92">
        <v>82.2</v>
      </c>
      <c r="MZ92">
        <v>27.044</v>
      </c>
      <c r="NA92">
        <v>71.16</v>
      </c>
      <c r="NB92">
        <v>0</v>
      </c>
      <c r="NC92">
        <v>0</v>
      </c>
      <c r="ND92">
        <v>0</v>
      </c>
      <c r="NE92">
        <v>56.006999999999998</v>
      </c>
      <c r="NF92">
        <v>31.847000000000001</v>
      </c>
      <c r="NG92">
        <v>0</v>
      </c>
      <c r="NH92">
        <v>0</v>
      </c>
      <c r="NI92">
        <v>34.567</v>
      </c>
      <c r="NJ92">
        <v>49.311</v>
      </c>
      <c r="NK92">
        <v>0.222</v>
      </c>
      <c r="NL92">
        <v>0</v>
      </c>
      <c r="NM92">
        <v>49.798999999999999</v>
      </c>
      <c r="NN92">
        <v>45.936999999999998</v>
      </c>
      <c r="NO92">
        <v>0</v>
      </c>
      <c r="NP92">
        <v>8.3520000000000003</v>
      </c>
      <c r="NQ92">
        <v>0</v>
      </c>
      <c r="NR92">
        <v>62.966000000000001</v>
      </c>
      <c r="NS92">
        <v>20.756</v>
      </c>
      <c r="NT92">
        <v>0</v>
      </c>
      <c r="NU92">
        <v>0</v>
      </c>
      <c r="NV92">
        <v>29.984999999999999</v>
      </c>
      <c r="NW92">
        <v>63.268999999999998</v>
      </c>
      <c r="NX92">
        <v>0</v>
      </c>
      <c r="NY92">
        <v>2.39</v>
      </c>
      <c r="NZ92">
        <v>40.414999999999999</v>
      </c>
      <c r="OA92">
        <v>41.844000000000001</v>
      </c>
      <c r="OB92">
        <v>0</v>
      </c>
      <c r="OC92">
        <v>0</v>
      </c>
      <c r="OD92">
        <v>28.446000000000002</v>
      </c>
      <c r="OE92">
        <v>66.747</v>
      </c>
      <c r="OF92">
        <v>0.64</v>
      </c>
      <c r="OG92">
        <v>25.606000000000002</v>
      </c>
      <c r="OH92">
        <v>60.37</v>
      </c>
      <c r="OI92">
        <v>0</v>
      </c>
      <c r="OJ92">
        <v>0</v>
      </c>
      <c r="OK92">
        <v>7.8620000000000001</v>
      </c>
      <c r="OL92">
        <v>24.626000000000001</v>
      </c>
      <c r="OM92">
        <v>0</v>
      </c>
      <c r="ON92">
        <v>0</v>
      </c>
      <c r="OO92">
        <v>74.073999999999998</v>
      </c>
      <c r="OP92">
        <v>17.454999999999998</v>
      </c>
      <c r="OQ92">
        <v>3.5190000000000001</v>
      </c>
      <c r="OR92">
        <v>0</v>
      </c>
      <c r="OS92">
        <v>65.930000000000007</v>
      </c>
      <c r="OT92">
        <v>24.943000000000001</v>
      </c>
      <c r="OU92">
        <v>0</v>
      </c>
      <c r="OV92">
        <v>0</v>
      </c>
      <c r="OW92">
        <v>9.5129999999999999</v>
      </c>
      <c r="OX92">
        <v>0</v>
      </c>
      <c r="OY92">
        <v>76.341999999999999</v>
      </c>
      <c r="OZ92">
        <v>0</v>
      </c>
      <c r="PA92">
        <v>18.109000000000002</v>
      </c>
      <c r="PB92">
        <v>79.114000000000004</v>
      </c>
      <c r="PC92">
        <v>0</v>
      </c>
      <c r="PD92">
        <v>0</v>
      </c>
      <c r="PE92">
        <v>18.925000000000001</v>
      </c>
      <c r="PF92">
        <v>74.790999999999997</v>
      </c>
      <c r="PG92">
        <v>0</v>
      </c>
      <c r="PH92">
        <v>0</v>
      </c>
      <c r="PI92">
        <v>4.8280000000000003</v>
      </c>
      <c r="PJ92">
        <v>75.566000000000003</v>
      </c>
      <c r="PK92">
        <v>1.8620000000000001</v>
      </c>
      <c r="PL92">
        <v>0.30399999999999999</v>
      </c>
      <c r="PM92">
        <v>23.548999999999999</v>
      </c>
      <c r="PN92">
        <v>66.924999999999997</v>
      </c>
      <c r="PO92">
        <v>1.6459999999999999</v>
      </c>
      <c r="PP92">
        <v>0</v>
      </c>
      <c r="PQ92">
        <v>45.335999999999999</v>
      </c>
      <c r="PR92">
        <v>33.383000000000003</v>
      </c>
      <c r="PS92">
        <v>0</v>
      </c>
      <c r="PT92">
        <v>0</v>
      </c>
      <c r="PU92">
        <v>12.358000000000001</v>
      </c>
      <c r="PV92">
        <v>60.357999999999997</v>
      </c>
      <c r="PW92">
        <v>0</v>
      </c>
      <c r="PX92">
        <v>0</v>
      </c>
      <c r="PY92">
        <v>0</v>
      </c>
      <c r="PZ92">
        <v>10.757999999999999</v>
      </c>
      <c r="QA92">
        <v>73.566999999999993</v>
      </c>
      <c r="QB92">
        <v>0</v>
      </c>
      <c r="QC92">
        <v>16.422999999999998</v>
      </c>
      <c r="QD92">
        <v>9.3699999999999992</v>
      </c>
      <c r="QE92">
        <v>54.225999999999999</v>
      </c>
      <c r="QF92">
        <v>0</v>
      </c>
      <c r="QG92">
        <v>38.954999999999998</v>
      </c>
      <c r="QH92">
        <v>37.375</v>
      </c>
      <c r="QI92">
        <v>0</v>
      </c>
      <c r="QJ92">
        <v>0</v>
      </c>
      <c r="QK92">
        <v>0</v>
      </c>
      <c r="QL92">
        <v>38.118000000000002</v>
      </c>
      <c r="QM92">
        <v>55.368000000000002</v>
      </c>
      <c r="QN92">
        <v>0</v>
      </c>
      <c r="QO92">
        <v>48.895000000000003</v>
      </c>
      <c r="QP92">
        <v>0</v>
      </c>
      <c r="QQ92">
        <v>51.317999999999998</v>
      </c>
      <c r="QR92">
        <v>0</v>
      </c>
      <c r="QS92">
        <v>45.595999999999997</v>
      </c>
      <c r="QT92">
        <v>45.345999999999997</v>
      </c>
      <c r="QU92">
        <v>0.318</v>
      </c>
      <c r="QV92">
        <v>11.499000000000001</v>
      </c>
      <c r="QW92">
        <v>0</v>
      </c>
      <c r="QX92">
        <v>18.306999999999999</v>
      </c>
      <c r="QY92">
        <v>51.390999999999998</v>
      </c>
      <c r="QZ92">
        <v>0</v>
      </c>
      <c r="RA92">
        <v>33.915999999999997</v>
      </c>
      <c r="RB92">
        <v>39.116999999999997</v>
      </c>
      <c r="RC92">
        <v>0</v>
      </c>
      <c r="RD92">
        <v>0</v>
      </c>
      <c r="RE92">
        <v>39.418999999999997</v>
      </c>
      <c r="RF92">
        <v>55.469000000000001</v>
      </c>
      <c r="RG92">
        <v>0</v>
      </c>
      <c r="RH92">
        <v>0</v>
      </c>
      <c r="RI92">
        <v>4.7510000000000003</v>
      </c>
      <c r="RJ92">
        <v>94.141000000000005</v>
      </c>
      <c r="RK92">
        <v>0</v>
      </c>
      <c r="RL92">
        <v>0</v>
      </c>
      <c r="RM92">
        <v>37.069000000000003</v>
      </c>
      <c r="RN92">
        <v>21.58</v>
      </c>
      <c r="RO92">
        <v>30.442</v>
      </c>
      <c r="RP92">
        <v>0</v>
      </c>
      <c r="RQ92">
        <v>61.249000000000002</v>
      </c>
      <c r="RR92">
        <v>31.317</v>
      </c>
      <c r="RS92">
        <v>0</v>
      </c>
      <c r="RT92">
        <v>15.935</v>
      </c>
      <c r="RU92">
        <v>52.725999999999999</v>
      </c>
      <c r="RV92">
        <v>0</v>
      </c>
      <c r="RW92">
        <v>6.9119999999999999</v>
      </c>
      <c r="RX92">
        <v>0</v>
      </c>
      <c r="RY92">
        <v>0</v>
      </c>
      <c r="RZ92">
        <v>10.25</v>
      </c>
      <c r="SA92">
        <v>70.716999999999999</v>
      </c>
      <c r="SB92">
        <v>74.927000000000007</v>
      </c>
      <c r="SC92">
        <v>5.4059999999999997</v>
      </c>
      <c r="SD92">
        <v>0</v>
      </c>
      <c r="SE92">
        <v>0.40500000000000003</v>
      </c>
      <c r="SF92">
        <v>0</v>
      </c>
      <c r="SG92">
        <v>0</v>
      </c>
      <c r="SH92">
        <v>0</v>
      </c>
      <c r="SI92">
        <v>92.603999999999999</v>
      </c>
      <c r="SJ92">
        <v>0.53200000000000003</v>
      </c>
      <c r="SK92">
        <v>38.9</v>
      </c>
      <c r="SL92">
        <v>0</v>
      </c>
      <c r="SM92">
        <v>45.692999999999998</v>
      </c>
      <c r="SN92">
        <v>0.60499999999999998</v>
      </c>
      <c r="SO92">
        <v>16.071000000000002</v>
      </c>
      <c r="SP92">
        <v>23.34</v>
      </c>
      <c r="SQ92">
        <v>37.770000000000003</v>
      </c>
      <c r="SR92">
        <v>0</v>
      </c>
      <c r="SS92">
        <v>41.21</v>
      </c>
      <c r="ST92">
        <v>57.320999999999998</v>
      </c>
      <c r="SU92">
        <v>0</v>
      </c>
      <c r="SV92">
        <v>0</v>
      </c>
      <c r="SW92">
        <v>26.63</v>
      </c>
      <c r="SX92">
        <v>51.131</v>
      </c>
      <c r="SY92">
        <v>0</v>
      </c>
      <c r="SZ92">
        <v>0</v>
      </c>
      <c r="TA92">
        <v>30.582000000000001</v>
      </c>
      <c r="TB92">
        <v>60.817</v>
      </c>
      <c r="TC92">
        <v>0</v>
      </c>
      <c r="TD92">
        <v>0</v>
      </c>
      <c r="TE92">
        <v>42.899000000000001</v>
      </c>
      <c r="TF92">
        <v>0</v>
      </c>
      <c r="TG92">
        <v>54.351999999999997</v>
      </c>
    </row>
    <row r="93" spans="1:527" x14ac:dyDescent="0.25">
      <c r="A93" s="1"/>
      <c r="AG93">
        <v>342.78024486999999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367.13407373000001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363.45905002000001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</row>
    <row r="94" spans="1:527" x14ac:dyDescent="0.25">
      <c r="A94" s="1"/>
      <c r="AG94">
        <v>70.275999999999996</v>
      </c>
      <c r="AH94">
        <v>8.9649999999999999</v>
      </c>
      <c r="AI94">
        <v>90.501999999999995</v>
      </c>
      <c r="AJ94">
        <v>0</v>
      </c>
      <c r="AK94">
        <v>0</v>
      </c>
      <c r="AL94">
        <v>16.803000000000001</v>
      </c>
      <c r="AM94">
        <v>40.256999999999998</v>
      </c>
      <c r="AN94">
        <v>1.2929999999999999</v>
      </c>
      <c r="AO94">
        <v>0</v>
      </c>
      <c r="AP94">
        <v>0</v>
      </c>
      <c r="AQ94">
        <v>39.475000000000001</v>
      </c>
      <c r="AR94">
        <v>39.277000000000001</v>
      </c>
      <c r="AS94">
        <v>0</v>
      </c>
      <c r="AT94">
        <v>0</v>
      </c>
      <c r="AU94">
        <v>21.591999999999999</v>
      </c>
      <c r="AV94">
        <v>67.95</v>
      </c>
      <c r="AW94">
        <v>1.923</v>
      </c>
      <c r="AX94">
        <v>31.687000000000001</v>
      </c>
      <c r="AY94">
        <v>0</v>
      </c>
      <c r="AZ94">
        <v>0</v>
      </c>
      <c r="BA94">
        <v>62.978000000000002</v>
      </c>
      <c r="BB94">
        <v>0</v>
      </c>
      <c r="BC94">
        <v>0</v>
      </c>
      <c r="BD94">
        <v>21.367999999999999</v>
      </c>
      <c r="BE94">
        <v>71.754999999999995</v>
      </c>
      <c r="BF94">
        <v>0.26400000000000001</v>
      </c>
      <c r="BG94">
        <v>37.834000000000003</v>
      </c>
      <c r="BH94">
        <v>56.095999999999997</v>
      </c>
      <c r="BI94">
        <v>0</v>
      </c>
      <c r="BJ94">
        <v>2.8479999999999999</v>
      </c>
      <c r="BK94">
        <v>1.1719999999999999</v>
      </c>
      <c r="BL94">
        <v>47.505000000000003</v>
      </c>
      <c r="BM94">
        <v>33.829000000000001</v>
      </c>
      <c r="BN94">
        <v>0</v>
      </c>
      <c r="BO94">
        <v>9.9939999999999998</v>
      </c>
      <c r="BP94">
        <v>83.995999999999995</v>
      </c>
      <c r="BQ94">
        <v>0</v>
      </c>
      <c r="BR94">
        <v>0.86499999999999999</v>
      </c>
      <c r="BS94">
        <v>4.1760000000000002</v>
      </c>
      <c r="BT94">
        <v>24.35</v>
      </c>
      <c r="BU94">
        <v>0</v>
      </c>
      <c r="BV94">
        <v>0</v>
      </c>
      <c r="BW94">
        <v>0</v>
      </c>
      <c r="BX94">
        <v>81.087999999999994</v>
      </c>
      <c r="BY94">
        <v>15.98</v>
      </c>
      <c r="BZ94">
        <v>0</v>
      </c>
      <c r="CA94">
        <v>50.82</v>
      </c>
      <c r="CB94">
        <v>35.899000000000001</v>
      </c>
      <c r="CC94">
        <v>0</v>
      </c>
      <c r="CD94">
        <v>2.1219999999999999</v>
      </c>
      <c r="CE94">
        <v>30.271999999999998</v>
      </c>
      <c r="CF94">
        <v>1.167</v>
      </c>
      <c r="CG94">
        <v>51.414000000000001</v>
      </c>
      <c r="CH94">
        <v>0</v>
      </c>
      <c r="CI94">
        <v>41.546999999999997</v>
      </c>
      <c r="CJ94">
        <v>54.545000000000002</v>
      </c>
      <c r="CK94">
        <v>0</v>
      </c>
      <c r="CL94">
        <v>0</v>
      </c>
      <c r="CM94">
        <v>51.863</v>
      </c>
      <c r="CN94">
        <v>19.184999999999999</v>
      </c>
      <c r="CO94">
        <v>0</v>
      </c>
      <c r="CP94">
        <v>0.77200000000000002</v>
      </c>
      <c r="CQ94">
        <v>2.8690000000000002</v>
      </c>
      <c r="CR94">
        <v>75.015000000000001</v>
      </c>
      <c r="CS94">
        <v>0</v>
      </c>
      <c r="CT94">
        <v>0</v>
      </c>
      <c r="CU94">
        <v>24.135000000000002</v>
      </c>
      <c r="CV94">
        <v>72.394999999999996</v>
      </c>
      <c r="CW94">
        <v>2.3E-2</v>
      </c>
      <c r="CX94">
        <v>0</v>
      </c>
      <c r="CY94">
        <v>27.672999999999998</v>
      </c>
      <c r="CZ94">
        <v>65.442999999999998</v>
      </c>
      <c r="DA94">
        <v>0</v>
      </c>
      <c r="DB94">
        <v>0</v>
      </c>
      <c r="DC94">
        <v>23.32</v>
      </c>
      <c r="DD94">
        <v>68.826999999999998</v>
      </c>
      <c r="DE94">
        <v>0</v>
      </c>
      <c r="DF94">
        <v>0</v>
      </c>
      <c r="DG94">
        <v>0.40600000000000003</v>
      </c>
      <c r="DH94">
        <v>11.414999999999999</v>
      </c>
      <c r="DI94">
        <v>83.524000000000001</v>
      </c>
      <c r="DJ94">
        <v>0</v>
      </c>
      <c r="DK94">
        <v>15.192</v>
      </c>
      <c r="DL94">
        <v>82.100999999999999</v>
      </c>
      <c r="DM94">
        <v>0</v>
      </c>
      <c r="DN94">
        <v>0</v>
      </c>
      <c r="DO94">
        <v>3.4790000000000001</v>
      </c>
      <c r="DP94">
        <v>74.477000000000004</v>
      </c>
      <c r="DQ94">
        <v>0</v>
      </c>
      <c r="DR94">
        <v>0</v>
      </c>
      <c r="DS94">
        <v>0</v>
      </c>
      <c r="DT94">
        <v>18.728999999999999</v>
      </c>
      <c r="DU94">
        <v>68.334000000000003</v>
      </c>
      <c r="DV94">
        <v>0</v>
      </c>
      <c r="DW94">
        <v>16.577000000000002</v>
      </c>
      <c r="DX94">
        <v>0</v>
      </c>
      <c r="DY94">
        <v>83.388000000000005</v>
      </c>
      <c r="DZ94">
        <v>0</v>
      </c>
      <c r="EA94">
        <v>25.100999999999999</v>
      </c>
      <c r="EB94">
        <v>72.164000000000001</v>
      </c>
      <c r="EC94">
        <v>0</v>
      </c>
      <c r="ED94">
        <v>0</v>
      </c>
      <c r="EE94">
        <v>0</v>
      </c>
      <c r="EF94">
        <v>44.674999999999997</v>
      </c>
      <c r="EG94">
        <v>43.006999999999998</v>
      </c>
      <c r="EH94">
        <v>0</v>
      </c>
      <c r="EI94">
        <v>43.482999999999997</v>
      </c>
      <c r="EJ94">
        <v>49.093000000000004</v>
      </c>
      <c r="EK94">
        <v>0</v>
      </c>
      <c r="EL94">
        <v>0</v>
      </c>
      <c r="EM94">
        <v>34.183</v>
      </c>
      <c r="EN94">
        <v>61.667000000000002</v>
      </c>
      <c r="EO94">
        <v>0</v>
      </c>
      <c r="EP94">
        <v>0</v>
      </c>
      <c r="EQ94">
        <v>31.736999999999998</v>
      </c>
      <c r="ER94">
        <v>0</v>
      </c>
      <c r="ES94">
        <v>65.891000000000005</v>
      </c>
      <c r="ET94">
        <v>0</v>
      </c>
      <c r="EU94">
        <v>27.242000000000001</v>
      </c>
      <c r="EV94">
        <v>65.319000000000003</v>
      </c>
      <c r="EW94">
        <v>0.375</v>
      </c>
      <c r="EX94">
        <v>0</v>
      </c>
      <c r="EY94">
        <v>21.452000000000002</v>
      </c>
      <c r="EZ94">
        <v>73.769000000000005</v>
      </c>
      <c r="FA94">
        <v>0</v>
      </c>
      <c r="FB94">
        <v>28.83</v>
      </c>
      <c r="FC94">
        <v>57.28</v>
      </c>
      <c r="FD94">
        <v>0</v>
      </c>
      <c r="FE94">
        <v>1.8180000000000001</v>
      </c>
      <c r="FF94">
        <v>0</v>
      </c>
      <c r="FG94">
        <v>19.295000000000002</v>
      </c>
      <c r="FH94">
        <v>77.58</v>
      </c>
      <c r="FI94">
        <v>0</v>
      </c>
      <c r="FJ94">
        <v>75.384</v>
      </c>
      <c r="FK94">
        <v>5.0940000000000003</v>
      </c>
      <c r="FL94">
        <v>0</v>
      </c>
      <c r="FM94">
        <v>1.5629999999999999</v>
      </c>
      <c r="FN94">
        <v>0</v>
      </c>
      <c r="FO94">
        <v>0</v>
      </c>
      <c r="FP94">
        <v>0</v>
      </c>
      <c r="FQ94">
        <v>99.771000000000001</v>
      </c>
      <c r="FR94">
        <v>0</v>
      </c>
      <c r="FS94">
        <v>28.042000000000002</v>
      </c>
      <c r="FT94">
        <v>0</v>
      </c>
      <c r="FU94">
        <v>66.081000000000003</v>
      </c>
      <c r="FV94">
        <v>0</v>
      </c>
      <c r="FW94">
        <v>30.556000000000001</v>
      </c>
      <c r="FX94">
        <v>64.361999999999995</v>
      </c>
      <c r="FY94">
        <v>0</v>
      </c>
      <c r="FZ94">
        <v>0</v>
      </c>
      <c r="GA94">
        <v>13.057</v>
      </c>
      <c r="GB94">
        <v>84.221999999999994</v>
      </c>
      <c r="GC94">
        <v>0</v>
      </c>
      <c r="GD94">
        <v>0</v>
      </c>
      <c r="GE94">
        <v>43.131</v>
      </c>
      <c r="GF94">
        <v>53.067</v>
      </c>
      <c r="GG94">
        <v>0.53600000000000003</v>
      </c>
      <c r="GH94">
        <v>0</v>
      </c>
      <c r="GI94">
        <v>32.024000000000001</v>
      </c>
      <c r="GJ94">
        <v>60.47</v>
      </c>
      <c r="GK94">
        <v>0</v>
      </c>
      <c r="GL94">
        <v>0</v>
      </c>
      <c r="GM94">
        <v>26.195</v>
      </c>
      <c r="GN94">
        <v>0</v>
      </c>
      <c r="GO94">
        <v>71.888999999999996</v>
      </c>
      <c r="GP94">
        <v>74.650000000000006</v>
      </c>
      <c r="GQ94">
        <v>1.0149999999999999</v>
      </c>
      <c r="GR94">
        <v>22.582000000000001</v>
      </c>
      <c r="GS94">
        <v>74.144000000000005</v>
      </c>
      <c r="GT94">
        <v>0</v>
      </c>
      <c r="GU94">
        <v>0</v>
      </c>
      <c r="GV94">
        <v>43.503</v>
      </c>
      <c r="GW94">
        <v>43.854999999999997</v>
      </c>
      <c r="GX94">
        <v>0</v>
      </c>
      <c r="GY94">
        <v>0</v>
      </c>
      <c r="GZ94">
        <v>4.1219999999999999</v>
      </c>
      <c r="HA94">
        <v>1.095</v>
      </c>
      <c r="HB94">
        <v>86.587000000000003</v>
      </c>
      <c r="HC94">
        <v>0</v>
      </c>
      <c r="HD94">
        <v>0</v>
      </c>
      <c r="HE94">
        <v>1.7729999999999999</v>
      </c>
      <c r="HF94">
        <v>96.968000000000004</v>
      </c>
      <c r="HG94">
        <v>18.061</v>
      </c>
      <c r="HH94">
        <v>0</v>
      </c>
      <c r="HI94">
        <v>55.807000000000002</v>
      </c>
      <c r="HJ94">
        <v>21.527000000000001</v>
      </c>
      <c r="HK94">
        <v>41.96</v>
      </c>
      <c r="HL94">
        <v>0</v>
      </c>
      <c r="HM94">
        <v>16.388000000000002</v>
      </c>
      <c r="HN94">
        <v>36.259</v>
      </c>
      <c r="HO94">
        <v>0.21099999999999999</v>
      </c>
      <c r="HP94">
        <v>12.108000000000001</v>
      </c>
      <c r="HQ94">
        <v>67.659000000000006</v>
      </c>
      <c r="HR94">
        <v>5.4349999999999996</v>
      </c>
      <c r="HS94">
        <v>0</v>
      </c>
      <c r="HT94">
        <v>67.974999999999994</v>
      </c>
      <c r="HU94">
        <v>5.9210000000000003</v>
      </c>
      <c r="HV94">
        <v>21.774999999999999</v>
      </c>
      <c r="HW94">
        <v>0.21199999999999999</v>
      </c>
      <c r="HX94">
        <v>25.431000000000001</v>
      </c>
      <c r="HY94">
        <v>62.292999999999999</v>
      </c>
      <c r="HZ94">
        <v>0.56200000000000006</v>
      </c>
      <c r="IA94">
        <v>0</v>
      </c>
      <c r="IB94">
        <v>12.221</v>
      </c>
      <c r="IC94">
        <v>16.954999999999998</v>
      </c>
      <c r="ID94">
        <v>0</v>
      </c>
      <c r="IE94">
        <v>3.0750000000000002</v>
      </c>
      <c r="IF94">
        <v>0</v>
      </c>
      <c r="IG94">
        <v>61.924999999999997</v>
      </c>
      <c r="IH94">
        <v>34.042999999999999</v>
      </c>
      <c r="II94">
        <v>2.5680000000000001</v>
      </c>
      <c r="IJ94">
        <v>36.637999999999998</v>
      </c>
      <c r="IK94">
        <v>42.991</v>
      </c>
      <c r="IL94">
        <v>0</v>
      </c>
      <c r="IM94">
        <v>0</v>
      </c>
      <c r="IN94">
        <v>0.95199999999999996</v>
      </c>
      <c r="IO94">
        <v>86.977000000000004</v>
      </c>
      <c r="IP94">
        <v>0.79600000000000004</v>
      </c>
      <c r="IQ94">
        <v>0</v>
      </c>
      <c r="IR94">
        <v>0.46600000000000003</v>
      </c>
      <c r="IS94">
        <v>2.7570000000000001</v>
      </c>
      <c r="IT94">
        <v>95.63</v>
      </c>
      <c r="IU94">
        <v>0</v>
      </c>
      <c r="IV94">
        <v>6.3230000000000004</v>
      </c>
      <c r="IW94">
        <v>16.280999999999999</v>
      </c>
      <c r="IX94">
        <v>48.863999999999997</v>
      </c>
      <c r="IY94">
        <v>0</v>
      </c>
      <c r="IZ94">
        <v>11.852</v>
      </c>
      <c r="JA94">
        <v>63.5</v>
      </c>
      <c r="JB94">
        <v>6.1369999999999996</v>
      </c>
      <c r="JC94">
        <v>0</v>
      </c>
      <c r="JD94">
        <v>8.6460000000000008</v>
      </c>
      <c r="JE94">
        <v>16.704000000000001</v>
      </c>
      <c r="JF94">
        <v>71.614999999999995</v>
      </c>
      <c r="JG94">
        <v>0</v>
      </c>
      <c r="JH94">
        <v>28.709</v>
      </c>
      <c r="JI94">
        <v>14.923</v>
      </c>
      <c r="JJ94">
        <v>0</v>
      </c>
      <c r="JK94">
        <v>0</v>
      </c>
      <c r="JL94">
        <v>0</v>
      </c>
      <c r="JM94">
        <v>0.76500000000000001</v>
      </c>
      <c r="JN94">
        <v>84.984999999999999</v>
      </c>
      <c r="JO94">
        <v>0</v>
      </c>
      <c r="JP94">
        <v>9.4770000000000003</v>
      </c>
      <c r="JQ94">
        <v>5.0049999999999999</v>
      </c>
      <c r="JR94">
        <v>57.981000000000002</v>
      </c>
      <c r="JS94">
        <v>0</v>
      </c>
      <c r="JT94">
        <v>0</v>
      </c>
      <c r="JU94">
        <v>2.6150000000000002</v>
      </c>
      <c r="JV94">
        <v>96.543999999999997</v>
      </c>
      <c r="JW94">
        <v>0</v>
      </c>
      <c r="JX94">
        <v>51.887999999999998</v>
      </c>
      <c r="JY94">
        <v>26.94</v>
      </c>
      <c r="JZ94">
        <v>0</v>
      </c>
      <c r="KA94">
        <v>1.232</v>
      </c>
      <c r="KB94">
        <v>22.852</v>
      </c>
      <c r="KC94">
        <v>37.661999999999999</v>
      </c>
      <c r="KD94">
        <v>22.497</v>
      </c>
      <c r="KE94">
        <v>0</v>
      </c>
      <c r="KF94">
        <v>26.802</v>
      </c>
      <c r="KG94">
        <v>0</v>
      </c>
      <c r="KH94">
        <v>71.084999999999994</v>
      </c>
      <c r="KI94">
        <v>0</v>
      </c>
      <c r="KJ94">
        <v>44.207000000000001</v>
      </c>
      <c r="KK94">
        <v>49.442</v>
      </c>
      <c r="KL94">
        <v>2.0369999999999999</v>
      </c>
      <c r="KM94">
        <v>0.192</v>
      </c>
      <c r="KN94">
        <v>0</v>
      </c>
      <c r="KO94">
        <v>30.062000000000001</v>
      </c>
      <c r="KP94">
        <v>47.889000000000003</v>
      </c>
      <c r="KQ94">
        <v>0</v>
      </c>
      <c r="KR94">
        <v>3.7810000000000001</v>
      </c>
      <c r="KS94">
        <v>8.0939999999999994</v>
      </c>
      <c r="KT94">
        <v>83.600999999999999</v>
      </c>
      <c r="KU94">
        <v>0</v>
      </c>
      <c r="KV94">
        <v>0</v>
      </c>
      <c r="KW94">
        <v>0</v>
      </c>
      <c r="KX94">
        <v>100</v>
      </c>
      <c r="KY94">
        <v>0</v>
      </c>
      <c r="KZ94">
        <v>2.0880000000000001</v>
      </c>
      <c r="LA94">
        <v>94.052999999999997</v>
      </c>
      <c r="LB94">
        <v>2.423</v>
      </c>
      <c r="LC94">
        <v>1.861</v>
      </c>
      <c r="LD94">
        <v>52.488999999999997</v>
      </c>
      <c r="LE94">
        <v>33.381</v>
      </c>
      <c r="LF94">
        <v>0</v>
      </c>
      <c r="LG94">
        <v>0</v>
      </c>
      <c r="LH94">
        <v>22.986999999999998</v>
      </c>
      <c r="LI94">
        <v>71.021000000000001</v>
      </c>
      <c r="LJ94">
        <v>0</v>
      </c>
      <c r="LK94">
        <v>16.164999999999999</v>
      </c>
      <c r="LL94">
        <v>20.806000000000001</v>
      </c>
      <c r="LM94">
        <v>0</v>
      </c>
      <c r="LN94">
        <v>46.284999999999997</v>
      </c>
      <c r="LO94">
        <v>0</v>
      </c>
      <c r="LP94">
        <v>34.878999999999998</v>
      </c>
      <c r="LQ94">
        <v>50.252000000000002</v>
      </c>
      <c r="LR94">
        <v>0</v>
      </c>
      <c r="LS94">
        <v>21.809000000000001</v>
      </c>
      <c r="LT94">
        <v>1.591</v>
      </c>
      <c r="LU94">
        <v>0.218</v>
      </c>
      <c r="LV94">
        <v>57.508000000000003</v>
      </c>
      <c r="LW94">
        <v>0</v>
      </c>
      <c r="LX94">
        <v>0</v>
      </c>
      <c r="LY94">
        <v>21.13</v>
      </c>
      <c r="LZ94">
        <v>56.526000000000003</v>
      </c>
      <c r="MA94">
        <v>0</v>
      </c>
      <c r="MB94">
        <v>14.616</v>
      </c>
      <c r="MC94">
        <v>56.314999999999998</v>
      </c>
      <c r="MD94">
        <v>8.8829999999999991</v>
      </c>
      <c r="ME94">
        <v>0</v>
      </c>
      <c r="MF94">
        <v>34.067999999999998</v>
      </c>
      <c r="MG94">
        <v>64.11</v>
      </c>
      <c r="MH94">
        <v>0</v>
      </c>
      <c r="MI94">
        <v>0</v>
      </c>
      <c r="MJ94">
        <v>23.49</v>
      </c>
      <c r="MK94">
        <v>74.691999999999993</v>
      </c>
      <c r="ML94">
        <v>0</v>
      </c>
      <c r="MM94">
        <v>0</v>
      </c>
      <c r="MN94">
        <v>0</v>
      </c>
      <c r="MO94">
        <v>2.2170000000000001</v>
      </c>
      <c r="MP94">
        <v>93.575999999999993</v>
      </c>
      <c r="MQ94">
        <v>0</v>
      </c>
      <c r="MR94">
        <v>16.893000000000001</v>
      </c>
      <c r="MS94">
        <v>13.035</v>
      </c>
      <c r="MT94">
        <v>63.012999999999998</v>
      </c>
      <c r="MU94">
        <v>0</v>
      </c>
      <c r="MV94">
        <v>4.1399999999999997</v>
      </c>
      <c r="MW94">
        <v>78.992999999999995</v>
      </c>
      <c r="MX94">
        <v>13.234999999999999</v>
      </c>
      <c r="MY94">
        <v>74.448999999999998</v>
      </c>
      <c r="MZ94">
        <v>27.044</v>
      </c>
      <c r="NA94">
        <v>71.16</v>
      </c>
      <c r="NB94">
        <v>0</v>
      </c>
      <c r="NC94">
        <v>0</v>
      </c>
      <c r="ND94">
        <v>0</v>
      </c>
      <c r="NE94">
        <v>56.006999999999998</v>
      </c>
      <c r="NF94">
        <v>31.847000000000001</v>
      </c>
      <c r="NG94">
        <v>0</v>
      </c>
      <c r="NH94">
        <v>0</v>
      </c>
      <c r="NI94">
        <v>34.567</v>
      </c>
      <c r="NJ94">
        <v>49.311</v>
      </c>
      <c r="NK94">
        <v>0.222</v>
      </c>
      <c r="NL94">
        <v>0</v>
      </c>
      <c r="NM94">
        <v>49.798999999999999</v>
      </c>
      <c r="NN94">
        <v>45.936999999999998</v>
      </c>
      <c r="NO94">
        <v>0</v>
      </c>
      <c r="NP94">
        <v>8.3520000000000003</v>
      </c>
      <c r="NQ94">
        <v>0</v>
      </c>
      <c r="NR94">
        <v>62.966000000000001</v>
      </c>
      <c r="NS94">
        <v>20.756</v>
      </c>
      <c r="NT94">
        <v>0</v>
      </c>
      <c r="NU94">
        <v>0</v>
      </c>
      <c r="NV94">
        <v>29.984999999999999</v>
      </c>
      <c r="NW94">
        <v>63.268999999999998</v>
      </c>
      <c r="NX94">
        <v>0</v>
      </c>
      <c r="NY94">
        <v>2.39</v>
      </c>
      <c r="NZ94">
        <v>40.414999999999999</v>
      </c>
      <c r="OA94">
        <v>41.844000000000001</v>
      </c>
      <c r="OB94">
        <v>0</v>
      </c>
      <c r="OC94">
        <v>0</v>
      </c>
      <c r="OD94">
        <v>28.446000000000002</v>
      </c>
      <c r="OE94">
        <v>66.747</v>
      </c>
      <c r="OF94">
        <v>0.64</v>
      </c>
      <c r="OG94">
        <v>25.606000000000002</v>
      </c>
      <c r="OH94">
        <v>60.37</v>
      </c>
      <c r="OI94">
        <v>0</v>
      </c>
      <c r="OJ94">
        <v>0</v>
      </c>
      <c r="OK94">
        <v>7.8620000000000001</v>
      </c>
      <c r="OL94">
        <v>24.626000000000001</v>
      </c>
      <c r="OM94">
        <v>0</v>
      </c>
      <c r="ON94">
        <v>0</v>
      </c>
      <c r="OO94">
        <v>74.073999999999998</v>
      </c>
      <c r="OP94">
        <v>17.454999999999998</v>
      </c>
      <c r="OQ94">
        <v>3.5190000000000001</v>
      </c>
      <c r="OR94">
        <v>0</v>
      </c>
      <c r="OS94">
        <v>65.930000000000007</v>
      </c>
      <c r="OT94">
        <v>24.943000000000001</v>
      </c>
      <c r="OU94">
        <v>0</v>
      </c>
      <c r="OV94">
        <v>0</v>
      </c>
      <c r="OW94">
        <v>9.5129999999999999</v>
      </c>
      <c r="OX94">
        <v>0</v>
      </c>
      <c r="OY94">
        <v>76.341999999999999</v>
      </c>
      <c r="OZ94">
        <v>0</v>
      </c>
      <c r="PA94">
        <v>18.109000000000002</v>
      </c>
      <c r="PB94">
        <v>79.114000000000004</v>
      </c>
      <c r="PC94">
        <v>0</v>
      </c>
      <c r="PD94">
        <v>0</v>
      </c>
      <c r="PE94">
        <v>18.925000000000001</v>
      </c>
      <c r="PF94">
        <v>74.790999999999997</v>
      </c>
      <c r="PG94">
        <v>0</v>
      </c>
      <c r="PH94">
        <v>0</v>
      </c>
      <c r="PI94">
        <v>4.8280000000000003</v>
      </c>
      <c r="PJ94">
        <v>75.566000000000003</v>
      </c>
      <c r="PK94">
        <v>1.8620000000000001</v>
      </c>
      <c r="PL94">
        <v>0.30399999999999999</v>
      </c>
      <c r="PM94">
        <v>23.548999999999999</v>
      </c>
      <c r="PN94">
        <v>66.924999999999997</v>
      </c>
      <c r="PO94">
        <v>1.6459999999999999</v>
      </c>
      <c r="PP94">
        <v>0</v>
      </c>
      <c r="PQ94">
        <v>45.335999999999999</v>
      </c>
      <c r="PR94">
        <v>33.383000000000003</v>
      </c>
      <c r="PS94">
        <v>0</v>
      </c>
      <c r="PT94">
        <v>0</v>
      </c>
      <c r="PU94">
        <v>12.358000000000001</v>
      </c>
      <c r="PV94">
        <v>60.357999999999997</v>
      </c>
      <c r="PW94">
        <v>0</v>
      </c>
      <c r="PX94">
        <v>0</v>
      </c>
      <c r="PY94">
        <v>0</v>
      </c>
      <c r="PZ94">
        <v>10.757999999999999</v>
      </c>
      <c r="QA94">
        <v>73.566999999999993</v>
      </c>
      <c r="QB94">
        <v>0</v>
      </c>
      <c r="QC94">
        <v>16.422999999999998</v>
      </c>
      <c r="QD94">
        <v>9.3699999999999992</v>
      </c>
      <c r="QE94">
        <v>54.225999999999999</v>
      </c>
      <c r="QF94">
        <v>0</v>
      </c>
      <c r="QG94">
        <v>38.954999999999998</v>
      </c>
      <c r="QH94">
        <v>37.375</v>
      </c>
      <c r="QI94">
        <v>0</v>
      </c>
      <c r="QJ94">
        <v>0</v>
      </c>
      <c r="QK94">
        <v>0</v>
      </c>
      <c r="QL94">
        <v>38.118000000000002</v>
      </c>
      <c r="QM94">
        <v>55.368000000000002</v>
      </c>
      <c r="QN94">
        <v>0</v>
      </c>
      <c r="QO94">
        <v>48.895000000000003</v>
      </c>
      <c r="QP94">
        <v>0</v>
      </c>
      <c r="QQ94">
        <v>51.317999999999998</v>
      </c>
      <c r="QR94">
        <v>0</v>
      </c>
      <c r="QS94">
        <v>45.595999999999997</v>
      </c>
      <c r="QT94">
        <v>45.345999999999997</v>
      </c>
      <c r="QU94">
        <v>0.318</v>
      </c>
      <c r="QV94">
        <v>11.499000000000001</v>
      </c>
      <c r="QW94">
        <v>0</v>
      </c>
      <c r="QX94">
        <v>18.306999999999999</v>
      </c>
      <c r="QY94">
        <v>51.390999999999998</v>
      </c>
      <c r="QZ94">
        <v>0</v>
      </c>
      <c r="RA94">
        <v>33.915999999999997</v>
      </c>
      <c r="RB94">
        <v>39.116999999999997</v>
      </c>
      <c r="RC94">
        <v>0</v>
      </c>
      <c r="RD94">
        <v>0</v>
      </c>
      <c r="RE94">
        <v>39.418999999999997</v>
      </c>
      <c r="RF94">
        <v>55.469000000000001</v>
      </c>
      <c r="RG94">
        <v>0</v>
      </c>
      <c r="RH94">
        <v>0</v>
      </c>
      <c r="RI94">
        <v>4.7510000000000003</v>
      </c>
      <c r="RJ94">
        <v>94.141000000000005</v>
      </c>
      <c r="RK94">
        <v>0</v>
      </c>
      <c r="RL94">
        <v>0</v>
      </c>
      <c r="RM94">
        <v>37.069000000000003</v>
      </c>
      <c r="RN94">
        <v>21.58</v>
      </c>
      <c r="RO94">
        <v>30.442</v>
      </c>
      <c r="RP94">
        <v>0</v>
      </c>
      <c r="RQ94">
        <v>61.249000000000002</v>
      </c>
      <c r="RR94">
        <v>31.317</v>
      </c>
      <c r="RS94">
        <v>0</v>
      </c>
      <c r="RT94">
        <v>15.935</v>
      </c>
      <c r="RU94">
        <v>52.725999999999999</v>
      </c>
      <c r="RV94">
        <v>0</v>
      </c>
      <c r="RW94">
        <v>6.9119999999999999</v>
      </c>
      <c r="RX94">
        <v>0</v>
      </c>
      <c r="RY94">
        <v>0</v>
      </c>
      <c r="RZ94">
        <v>10.25</v>
      </c>
      <c r="SA94">
        <v>70.716999999999999</v>
      </c>
      <c r="SB94">
        <v>74.927000000000007</v>
      </c>
      <c r="SC94">
        <v>5.4059999999999997</v>
      </c>
      <c r="SD94">
        <v>0</v>
      </c>
      <c r="SE94">
        <v>0.40500000000000003</v>
      </c>
      <c r="SF94">
        <v>0</v>
      </c>
      <c r="SG94">
        <v>0</v>
      </c>
      <c r="SH94">
        <v>0</v>
      </c>
      <c r="SI94">
        <v>92.603999999999999</v>
      </c>
      <c r="SJ94">
        <v>0.53200000000000003</v>
      </c>
      <c r="SK94">
        <v>38.9</v>
      </c>
      <c r="SL94">
        <v>0</v>
      </c>
      <c r="SM94">
        <v>45.692999999999998</v>
      </c>
      <c r="SN94">
        <v>0.60499999999999998</v>
      </c>
      <c r="SO94">
        <v>16.071000000000002</v>
      </c>
      <c r="SP94">
        <v>23.34</v>
      </c>
      <c r="SQ94">
        <v>37.770000000000003</v>
      </c>
      <c r="SR94">
        <v>0</v>
      </c>
      <c r="SS94">
        <v>41.21</v>
      </c>
      <c r="ST94">
        <v>57.320999999999998</v>
      </c>
      <c r="SU94">
        <v>0</v>
      </c>
      <c r="SV94">
        <v>0</v>
      </c>
      <c r="SW94">
        <v>26.63</v>
      </c>
      <c r="SX94">
        <v>51.131</v>
      </c>
      <c r="SY94">
        <v>0</v>
      </c>
      <c r="SZ94">
        <v>0</v>
      </c>
      <c r="TA94">
        <v>30.582000000000001</v>
      </c>
      <c r="TB94">
        <v>60.817</v>
      </c>
      <c r="TC94">
        <v>0</v>
      </c>
      <c r="TD94">
        <v>0</v>
      </c>
      <c r="TE94">
        <v>42.899000000000001</v>
      </c>
      <c r="TF94">
        <v>0</v>
      </c>
      <c r="TG94">
        <v>54.351999999999997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3E57-3BB5-4969-BF78-9BF55F385FDE}">
  <sheetPr codeName="Sheet20">
    <tabColor rgb="FF7030A0"/>
  </sheetPr>
  <dimension ref="A1:P46"/>
  <sheetViews>
    <sheetView zoomScale="55" zoomScaleNormal="55" workbookViewId="0">
      <selection activeCell="L2" sqref="L2:P42"/>
    </sheetView>
  </sheetViews>
  <sheetFormatPr defaultRowHeight="15" x14ac:dyDescent="0.25"/>
  <cols>
    <col min="1" max="1" width="18.7109375" customWidth="1"/>
    <col min="2" max="16" width="18.140625" customWidth="1"/>
  </cols>
  <sheetData>
    <row r="1" spans="1:16" x14ac:dyDescent="0.25">
      <c r="A1" s="1" t="s">
        <v>2</v>
      </c>
      <c r="B1" s="11" t="s">
        <v>633</v>
      </c>
      <c r="C1" s="11" t="s">
        <v>634</v>
      </c>
      <c r="D1" s="11" t="s">
        <v>605</v>
      </c>
      <c r="E1" s="11" t="s">
        <v>635</v>
      </c>
      <c r="F1" s="11" t="s">
        <v>604</v>
      </c>
      <c r="G1" s="12" t="s">
        <v>636</v>
      </c>
      <c r="H1" s="12" t="s">
        <v>637</v>
      </c>
      <c r="I1" s="12" t="s">
        <v>607</v>
      </c>
      <c r="J1" s="12" t="s">
        <v>638</v>
      </c>
      <c r="K1" s="12" t="s">
        <v>606</v>
      </c>
      <c r="L1" s="14" t="s">
        <v>644</v>
      </c>
      <c r="M1" s="14" t="s">
        <v>645</v>
      </c>
      <c r="N1" s="14" t="s">
        <v>609</v>
      </c>
      <c r="O1" s="14" t="s">
        <v>646</v>
      </c>
      <c r="P1" s="14" t="s">
        <v>608</v>
      </c>
    </row>
    <row r="2" spans="1:16" x14ac:dyDescent="0.25">
      <c r="A2" s="24">
        <v>1</v>
      </c>
      <c r="B2">
        <v>71.475999999999999</v>
      </c>
      <c r="C2">
        <v>0</v>
      </c>
      <c r="D2">
        <v>90.501999999999995</v>
      </c>
      <c r="E2">
        <v>8.9649999999999999</v>
      </c>
      <c r="F2">
        <v>0</v>
      </c>
      <c r="G2">
        <v>74.311999999999998</v>
      </c>
      <c r="H2">
        <v>74.144000000000005</v>
      </c>
      <c r="I2">
        <v>22.582000000000001</v>
      </c>
      <c r="J2">
        <v>1.0149999999999999</v>
      </c>
      <c r="K2">
        <v>0</v>
      </c>
      <c r="L2">
        <v>74.674000000000007</v>
      </c>
      <c r="M2">
        <v>0</v>
      </c>
      <c r="N2">
        <v>71.16</v>
      </c>
      <c r="O2">
        <v>27.044</v>
      </c>
      <c r="P2">
        <v>0</v>
      </c>
    </row>
    <row r="3" spans="1:16" x14ac:dyDescent="0.25">
      <c r="A3" s="24">
        <v>2</v>
      </c>
      <c r="B3">
        <v>56.591999999999999</v>
      </c>
      <c r="C3">
        <v>0</v>
      </c>
      <c r="D3">
        <v>83.388000000000005</v>
      </c>
      <c r="E3">
        <v>16.577000000000002</v>
      </c>
      <c r="F3">
        <v>0</v>
      </c>
      <c r="G3">
        <v>75.171000000000006</v>
      </c>
      <c r="H3">
        <v>0</v>
      </c>
      <c r="I3">
        <v>71.084999999999994</v>
      </c>
      <c r="J3">
        <v>26.802</v>
      </c>
      <c r="K3">
        <v>0</v>
      </c>
      <c r="L3">
        <v>74.781000000000006</v>
      </c>
      <c r="M3">
        <v>0</v>
      </c>
      <c r="N3">
        <v>51.317999999999998</v>
      </c>
      <c r="O3">
        <v>48.895000000000003</v>
      </c>
      <c r="P3">
        <v>0</v>
      </c>
    </row>
    <row r="4" spans="1:16" x14ac:dyDescent="0.25">
      <c r="A4" s="24">
        <v>3</v>
      </c>
      <c r="B4">
        <v>68.453999999999994</v>
      </c>
      <c r="C4">
        <v>0</v>
      </c>
      <c r="D4">
        <v>39.277000000000001</v>
      </c>
      <c r="E4">
        <v>39.475000000000001</v>
      </c>
      <c r="F4">
        <v>0</v>
      </c>
      <c r="G4">
        <v>74.524000000000001</v>
      </c>
      <c r="H4">
        <v>86.587000000000003</v>
      </c>
      <c r="I4">
        <v>1.095</v>
      </c>
      <c r="J4">
        <v>4.1219999999999999</v>
      </c>
      <c r="K4">
        <v>0</v>
      </c>
      <c r="L4">
        <v>74.674999999999997</v>
      </c>
      <c r="M4">
        <v>0.222</v>
      </c>
      <c r="N4">
        <v>49.311</v>
      </c>
      <c r="O4">
        <v>34.567</v>
      </c>
      <c r="P4">
        <v>0</v>
      </c>
    </row>
    <row r="5" spans="1:16" x14ac:dyDescent="0.25">
      <c r="A5" s="24">
        <v>4</v>
      </c>
      <c r="B5">
        <v>65.198999999999998</v>
      </c>
      <c r="C5">
        <v>1.923</v>
      </c>
      <c r="D5">
        <v>67.95</v>
      </c>
      <c r="E5">
        <v>21.591999999999999</v>
      </c>
      <c r="F5">
        <v>0</v>
      </c>
      <c r="G5">
        <v>74.896000000000001</v>
      </c>
      <c r="H5">
        <v>96.968000000000004</v>
      </c>
      <c r="I5">
        <v>1.7729999999999999</v>
      </c>
      <c r="J5">
        <v>0</v>
      </c>
      <c r="K5">
        <v>0</v>
      </c>
      <c r="L5">
        <v>74.197999999999993</v>
      </c>
      <c r="M5">
        <v>0</v>
      </c>
      <c r="N5">
        <v>45.936999999999998</v>
      </c>
      <c r="O5">
        <v>49.798999999999999</v>
      </c>
      <c r="P5">
        <v>0</v>
      </c>
    </row>
    <row r="6" spans="1:16" x14ac:dyDescent="0.25">
      <c r="A6" s="24">
        <v>5</v>
      </c>
      <c r="B6">
        <v>69.897000000000006</v>
      </c>
      <c r="C6">
        <v>1.167</v>
      </c>
      <c r="D6">
        <v>51.414000000000001</v>
      </c>
      <c r="E6">
        <v>30.271999999999998</v>
      </c>
      <c r="F6">
        <v>2.1219999999999999</v>
      </c>
      <c r="G6">
        <v>75.23</v>
      </c>
      <c r="H6">
        <v>86.977000000000004</v>
      </c>
      <c r="I6">
        <v>0.79600000000000004</v>
      </c>
      <c r="J6">
        <v>0.95199999999999996</v>
      </c>
      <c r="K6">
        <v>0</v>
      </c>
      <c r="L6">
        <v>75.167000000000002</v>
      </c>
      <c r="M6">
        <v>0</v>
      </c>
      <c r="N6">
        <v>76.341999999999999</v>
      </c>
      <c r="O6">
        <v>9.5129999999999999</v>
      </c>
      <c r="P6">
        <v>0</v>
      </c>
    </row>
    <row r="7" spans="1:16" x14ac:dyDescent="0.25">
      <c r="A7" s="24">
        <v>6</v>
      </c>
      <c r="B7">
        <v>69.552999999999997</v>
      </c>
      <c r="C7">
        <v>0</v>
      </c>
      <c r="D7">
        <v>54.545000000000002</v>
      </c>
      <c r="E7">
        <v>41.546999999999997</v>
      </c>
      <c r="F7">
        <v>0</v>
      </c>
      <c r="G7">
        <v>74.897000000000006</v>
      </c>
      <c r="H7">
        <v>95.63</v>
      </c>
      <c r="I7">
        <v>2.7570000000000001</v>
      </c>
      <c r="J7">
        <v>0.46600000000000003</v>
      </c>
      <c r="K7">
        <v>0</v>
      </c>
      <c r="L7">
        <v>74.759</v>
      </c>
      <c r="M7">
        <v>0</v>
      </c>
      <c r="N7">
        <v>79.114000000000004</v>
      </c>
      <c r="O7">
        <v>18.109000000000002</v>
      </c>
      <c r="P7">
        <v>0</v>
      </c>
    </row>
    <row r="8" spans="1:16" x14ac:dyDescent="0.25">
      <c r="A8" s="24">
        <v>7</v>
      </c>
      <c r="B8">
        <v>73.498999999999995</v>
      </c>
      <c r="C8">
        <v>0</v>
      </c>
      <c r="D8">
        <v>19.184999999999999</v>
      </c>
      <c r="E8">
        <v>51.863</v>
      </c>
      <c r="F8">
        <v>0</v>
      </c>
      <c r="G8">
        <v>76.927999999999997</v>
      </c>
      <c r="H8">
        <v>48.863999999999997</v>
      </c>
      <c r="I8">
        <v>16.280999999999999</v>
      </c>
      <c r="J8">
        <v>6.3230000000000004</v>
      </c>
      <c r="K8">
        <v>0</v>
      </c>
      <c r="L8">
        <v>74.959999999999994</v>
      </c>
      <c r="M8">
        <v>0</v>
      </c>
      <c r="N8">
        <v>74.790999999999997</v>
      </c>
      <c r="O8">
        <v>18.925000000000001</v>
      </c>
      <c r="P8">
        <v>0</v>
      </c>
    </row>
    <row r="9" spans="1:16" x14ac:dyDescent="0.25">
      <c r="A9" s="24">
        <v>8</v>
      </c>
      <c r="B9">
        <v>68.92</v>
      </c>
      <c r="C9">
        <v>0</v>
      </c>
      <c r="D9">
        <v>75.015000000000001</v>
      </c>
      <c r="E9">
        <v>2.8690000000000002</v>
      </c>
      <c r="F9">
        <v>0.77200000000000002</v>
      </c>
      <c r="G9">
        <v>67.701999999999998</v>
      </c>
      <c r="H9">
        <v>6.1369999999999996</v>
      </c>
      <c r="I9">
        <v>63.5</v>
      </c>
      <c r="J9">
        <v>11.852</v>
      </c>
      <c r="K9">
        <v>0</v>
      </c>
      <c r="L9">
        <v>69.546000000000006</v>
      </c>
      <c r="M9">
        <v>1.8620000000000001</v>
      </c>
      <c r="N9">
        <v>75.566000000000003</v>
      </c>
      <c r="O9">
        <v>4.8280000000000003</v>
      </c>
      <c r="P9">
        <v>0</v>
      </c>
    </row>
    <row r="10" spans="1:16" x14ac:dyDescent="0.25">
      <c r="A10" s="24">
        <v>9</v>
      </c>
      <c r="B10">
        <v>70.870999999999995</v>
      </c>
      <c r="C10">
        <v>2.3E-2</v>
      </c>
      <c r="D10">
        <v>72.394999999999996</v>
      </c>
      <c r="E10">
        <v>24.135000000000002</v>
      </c>
      <c r="F10">
        <v>0</v>
      </c>
      <c r="G10">
        <v>75.048000000000002</v>
      </c>
      <c r="H10">
        <v>71.614999999999995</v>
      </c>
      <c r="I10">
        <v>16.704000000000001</v>
      </c>
      <c r="J10">
        <v>8.6460000000000008</v>
      </c>
      <c r="K10">
        <v>0</v>
      </c>
      <c r="L10">
        <v>74.668999999999997</v>
      </c>
      <c r="M10">
        <v>1.6459999999999999</v>
      </c>
      <c r="N10">
        <v>66.924999999999997</v>
      </c>
      <c r="O10">
        <v>23.548999999999999</v>
      </c>
      <c r="P10">
        <v>0.30399999999999999</v>
      </c>
    </row>
    <row r="11" spans="1:16" x14ac:dyDescent="0.25">
      <c r="A11" s="1">
        <v>10</v>
      </c>
      <c r="B11">
        <v>73.941000000000003</v>
      </c>
      <c r="C11">
        <v>0</v>
      </c>
      <c r="D11">
        <v>65.442999999999998</v>
      </c>
      <c r="E11">
        <v>27.672999999999998</v>
      </c>
      <c r="F11">
        <v>0</v>
      </c>
      <c r="G11">
        <v>75.418999999999997</v>
      </c>
      <c r="H11">
        <v>0</v>
      </c>
      <c r="I11">
        <v>14.923</v>
      </c>
      <c r="J11">
        <v>28.709</v>
      </c>
      <c r="K11">
        <v>0</v>
      </c>
      <c r="L11">
        <v>74.367000000000004</v>
      </c>
      <c r="M11">
        <v>0</v>
      </c>
      <c r="N11">
        <v>33.383000000000003</v>
      </c>
      <c r="O11">
        <v>45.335999999999999</v>
      </c>
      <c r="P11">
        <v>0</v>
      </c>
    </row>
    <row r="12" spans="1:16" x14ac:dyDescent="0.25">
      <c r="A12" s="1">
        <v>11</v>
      </c>
      <c r="B12">
        <v>72.194000000000003</v>
      </c>
      <c r="C12">
        <v>0</v>
      </c>
      <c r="D12">
        <v>68.826999999999998</v>
      </c>
      <c r="E12">
        <v>23.32</v>
      </c>
      <c r="F12">
        <v>0</v>
      </c>
      <c r="G12">
        <v>74.760000000000005</v>
      </c>
      <c r="H12">
        <v>84.984999999999999</v>
      </c>
      <c r="I12">
        <v>0.76500000000000001</v>
      </c>
      <c r="J12">
        <v>0</v>
      </c>
      <c r="K12">
        <v>0</v>
      </c>
      <c r="L12">
        <v>75.447000000000003</v>
      </c>
      <c r="M12">
        <v>0</v>
      </c>
      <c r="N12">
        <v>60.357999999999997</v>
      </c>
      <c r="O12">
        <v>12.358000000000001</v>
      </c>
      <c r="P12">
        <v>0</v>
      </c>
    </row>
    <row r="13" spans="1:16" x14ac:dyDescent="0.25">
      <c r="A13" s="1">
        <v>12</v>
      </c>
      <c r="B13">
        <v>63.505000000000003</v>
      </c>
      <c r="C13">
        <v>0.40600000000000003</v>
      </c>
      <c r="D13">
        <v>83.524000000000001</v>
      </c>
      <c r="E13">
        <v>11.414999999999999</v>
      </c>
      <c r="F13">
        <v>0</v>
      </c>
      <c r="G13">
        <v>74.123000000000005</v>
      </c>
      <c r="H13">
        <v>9.4770000000000003</v>
      </c>
      <c r="I13">
        <v>57.981000000000002</v>
      </c>
      <c r="J13">
        <v>5.0049999999999999</v>
      </c>
      <c r="K13">
        <v>0</v>
      </c>
      <c r="L13">
        <v>75.106999999999999</v>
      </c>
      <c r="M13">
        <v>0</v>
      </c>
      <c r="N13">
        <v>73.566999999999993</v>
      </c>
      <c r="O13">
        <v>10.757999999999999</v>
      </c>
      <c r="P13">
        <v>0</v>
      </c>
    </row>
    <row r="14" spans="1:16" x14ac:dyDescent="0.25">
      <c r="A14" s="1">
        <v>13</v>
      </c>
      <c r="B14">
        <v>70.225999999999999</v>
      </c>
      <c r="C14">
        <v>0</v>
      </c>
      <c r="D14">
        <v>82.100999999999999</v>
      </c>
      <c r="E14">
        <v>15.192</v>
      </c>
      <c r="F14">
        <v>0</v>
      </c>
      <c r="G14">
        <v>75.263000000000005</v>
      </c>
      <c r="H14">
        <v>96.543999999999997</v>
      </c>
      <c r="I14">
        <v>2.6150000000000002</v>
      </c>
      <c r="J14">
        <v>0</v>
      </c>
      <c r="K14">
        <v>0</v>
      </c>
      <c r="L14">
        <v>74.260999999999996</v>
      </c>
      <c r="M14">
        <v>54.225999999999999</v>
      </c>
      <c r="N14">
        <v>9.3699999999999992</v>
      </c>
      <c r="O14">
        <v>16.422999999999998</v>
      </c>
      <c r="P14">
        <v>0</v>
      </c>
    </row>
    <row r="15" spans="1:16" x14ac:dyDescent="0.25">
      <c r="A15" s="1">
        <v>14</v>
      </c>
      <c r="B15">
        <v>69.91</v>
      </c>
      <c r="C15">
        <v>0</v>
      </c>
      <c r="D15">
        <v>74.477000000000004</v>
      </c>
      <c r="E15">
        <v>3.4790000000000001</v>
      </c>
      <c r="F15">
        <v>0</v>
      </c>
      <c r="G15">
        <v>74.599000000000004</v>
      </c>
      <c r="H15">
        <v>0</v>
      </c>
      <c r="I15">
        <v>26.94</v>
      </c>
      <c r="J15">
        <v>51.887999999999998</v>
      </c>
      <c r="K15">
        <v>0</v>
      </c>
      <c r="L15">
        <v>73.885999999999996</v>
      </c>
      <c r="M15">
        <v>0</v>
      </c>
      <c r="N15">
        <v>37.375</v>
      </c>
      <c r="O15">
        <v>38.954999999999998</v>
      </c>
      <c r="P15">
        <v>0</v>
      </c>
    </row>
    <row r="16" spans="1:16" x14ac:dyDescent="0.25">
      <c r="A16" s="1">
        <v>15</v>
      </c>
      <c r="B16">
        <v>63.762</v>
      </c>
      <c r="C16">
        <v>0</v>
      </c>
      <c r="D16">
        <v>68.334000000000003</v>
      </c>
      <c r="E16">
        <v>18.728999999999999</v>
      </c>
      <c r="F16">
        <v>0</v>
      </c>
      <c r="G16">
        <v>75.736000000000004</v>
      </c>
      <c r="H16">
        <v>22.852</v>
      </c>
      <c r="I16">
        <v>22.497</v>
      </c>
      <c r="J16">
        <v>37.661999999999999</v>
      </c>
      <c r="K16">
        <v>1.232</v>
      </c>
      <c r="L16">
        <v>74.81</v>
      </c>
      <c r="M16">
        <v>0</v>
      </c>
      <c r="N16">
        <v>55.368000000000002</v>
      </c>
      <c r="O16">
        <v>38.118000000000002</v>
      </c>
      <c r="P16">
        <v>0</v>
      </c>
    </row>
    <row r="17" spans="1:16" x14ac:dyDescent="0.25">
      <c r="A17" s="1">
        <v>16</v>
      </c>
      <c r="B17">
        <v>79.278999999999996</v>
      </c>
      <c r="C17">
        <v>0</v>
      </c>
      <c r="D17">
        <v>1.2929999999999999</v>
      </c>
      <c r="E17">
        <v>40.256999999999998</v>
      </c>
      <c r="F17">
        <v>16.803000000000001</v>
      </c>
      <c r="G17">
        <v>74.983000000000004</v>
      </c>
      <c r="H17">
        <v>0</v>
      </c>
      <c r="I17">
        <v>43.854999999999997</v>
      </c>
      <c r="J17">
        <v>43.503</v>
      </c>
      <c r="K17">
        <v>0</v>
      </c>
      <c r="L17">
        <v>74.760000000000005</v>
      </c>
      <c r="M17">
        <v>0</v>
      </c>
      <c r="N17">
        <v>31.847000000000001</v>
      </c>
      <c r="O17">
        <v>56.006999999999998</v>
      </c>
      <c r="P17">
        <v>0</v>
      </c>
    </row>
    <row r="18" spans="1:16" x14ac:dyDescent="0.25">
      <c r="A18" s="1">
        <v>18</v>
      </c>
      <c r="B18">
        <v>73.340999999999994</v>
      </c>
      <c r="C18">
        <v>0</v>
      </c>
      <c r="D18">
        <v>72.164000000000001</v>
      </c>
      <c r="E18">
        <v>25.100999999999999</v>
      </c>
      <c r="F18">
        <v>0</v>
      </c>
      <c r="G18">
        <v>69.841999999999999</v>
      </c>
      <c r="H18">
        <v>2.0369999999999999</v>
      </c>
      <c r="I18">
        <v>49.442</v>
      </c>
      <c r="J18">
        <v>44.207000000000001</v>
      </c>
      <c r="K18">
        <v>0</v>
      </c>
      <c r="L18">
        <v>73.507999999999996</v>
      </c>
      <c r="M18">
        <v>0.318</v>
      </c>
      <c r="N18">
        <v>45.345999999999997</v>
      </c>
      <c r="O18">
        <v>45.595999999999997</v>
      </c>
      <c r="P18">
        <v>0</v>
      </c>
    </row>
    <row r="19" spans="1:16" x14ac:dyDescent="0.25">
      <c r="A19" s="1">
        <v>19</v>
      </c>
      <c r="B19">
        <v>63.81</v>
      </c>
      <c r="C19">
        <v>0</v>
      </c>
      <c r="D19">
        <v>43.006999999999998</v>
      </c>
      <c r="E19">
        <v>44.674999999999997</v>
      </c>
      <c r="F19">
        <v>0</v>
      </c>
      <c r="G19">
        <v>69.287000000000006</v>
      </c>
      <c r="H19">
        <v>0.192</v>
      </c>
      <c r="I19">
        <v>47.889000000000003</v>
      </c>
      <c r="J19">
        <v>30.062000000000001</v>
      </c>
      <c r="K19">
        <v>0</v>
      </c>
      <c r="L19">
        <v>66.787999999999997</v>
      </c>
      <c r="M19">
        <v>11.499000000000001</v>
      </c>
      <c r="N19">
        <v>51.390999999999998</v>
      </c>
      <c r="O19">
        <v>18.306999999999999</v>
      </c>
      <c r="P19">
        <v>0</v>
      </c>
    </row>
    <row r="20" spans="1:16" x14ac:dyDescent="0.25">
      <c r="A20" s="1">
        <v>20</v>
      </c>
      <c r="B20">
        <v>66.879000000000005</v>
      </c>
      <c r="C20">
        <v>0</v>
      </c>
      <c r="D20">
        <v>49.093000000000004</v>
      </c>
      <c r="E20">
        <v>43.482999999999997</v>
      </c>
      <c r="F20">
        <v>0</v>
      </c>
      <c r="G20">
        <v>74.352000000000004</v>
      </c>
      <c r="H20">
        <v>83.600999999999999</v>
      </c>
      <c r="I20">
        <v>8.0939999999999994</v>
      </c>
      <c r="J20">
        <v>3.7810000000000001</v>
      </c>
      <c r="K20">
        <v>0</v>
      </c>
      <c r="L20">
        <v>74.295000000000002</v>
      </c>
      <c r="M20">
        <v>0</v>
      </c>
      <c r="N20">
        <v>39.116999999999997</v>
      </c>
      <c r="O20">
        <v>33.915999999999997</v>
      </c>
      <c r="P20">
        <v>0</v>
      </c>
    </row>
    <row r="21" spans="1:16" x14ac:dyDescent="0.25">
      <c r="A21" s="1">
        <v>21</v>
      </c>
      <c r="B21">
        <v>74.197999999999993</v>
      </c>
      <c r="C21">
        <v>0</v>
      </c>
      <c r="D21">
        <v>61.667000000000002</v>
      </c>
      <c r="E21">
        <v>34.183</v>
      </c>
      <c r="F21">
        <v>0</v>
      </c>
      <c r="G21">
        <v>74.492999999999995</v>
      </c>
      <c r="H21">
        <v>100</v>
      </c>
      <c r="I21">
        <v>0</v>
      </c>
      <c r="J21">
        <v>0</v>
      </c>
      <c r="K21">
        <v>0</v>
      </c>
      <c r="L21">
        <v>75.491</v>
      </c>
      <c r="M21">
        <v>0</v>
      </c>
      <c r="N21">
        <v>55.469000000000001</v>
      </c>
      <c r="O21">
        <v>39.418999999999997</v>
      </c>
      <c r="P21">
        <v>0</v>
      </c>
    </row>
    <row r="22" spans="1:16" x14ac:dyDescent="0.25">
      <c r="A22" s="1">
        <v>51</v>
      </c>
      <c r="B22">
        <v>70.600999999999999</v>
      </c>
      <c r="C22">
        <v>0</v>
      </c>
      <c r="D22">
        <v>62.978000000000002</v>
      </c>
      <c r="E22">
        <v>31.687000000000001</v>
      </c>
      <c r="F22">
        <v>0</v>
      </c>
      <c r="G22">
        <v>74.335999999999999</v>
      </c>
      <c r="H22">
        <v>55.807000000000002</v>
      </c>
      <c r="I22">
        <v>21.527000000000001</v>
      </c>
      <c r="J22">
        <v>18.061</v>
      </c>
      <c r="K22">
        <v>0</v>
      </c>
      <c r="L22">
        <v>74.375</v>
      </c>
      <c r="M22">
        <v>62.966000000000001</v>
      </c>
      <c r="N22">
        <v>20.756</v>
      </c>
      <c r="O22">
        <v>8.3520000000000003</v>
      </c>
      <c r="P22">
        <v>0</v>
      </c>
    </row>
    <row r="23" spans="1:16" x14ac:dyDescent="0.25">
      <c r="A23" s="1">
        <v>52</v>
      </c>
      <c r="B23">
        <v>70.494</v>
      </c>
      <c r="C23">
        <v>0</v>
      </c>
      <c r="D23">
        <v>71.754999999999995</v>
      </c>
      <c r="E23">
        <v>21.367999999999999</v>
      </c>
      <c r="F23">
        <v>0</v>
      </c>
      <c r="G23">
        <v>74.846999999999994</v>
      </c>
      <c r="H23">
        <v>41.96</v>
      </c>
      <c r="I23">
        <v>36.259</v>
      </c>
      <c r="J23">
        <v>16.388000000000002</v>
      </c>
      <c r="K23">
        <v>0</v>
      </c>
      <c r="L23">
        <v>74.186000000000007</v>
      </c>
      <c r="M23">
        <v>0</v>
      </c>
      <c r="N23">
        <v>63.268999999999998</v>
      </c>
      <c r="O23">
        <v>29.984999999999999</v>
      </c>
      <c r="P23">
        <v>0</v>
      </c>
    </row>
    <row r="24" spans="1:16" x14ac:dyDescent="0.25">
      <c r="A24" s="1">
        <v>53</v>
      </c>
      <c r="B24">
        <v>71.911000000000001</v>
      </c>
      <c r="C24">
        <v>0</v>
      </c>
      <c r="D24">
        <v>56.095999999999997</v>
      </c>
      <c r="E24">
        <v>37.834000000000003</v>
      </c>
      <c r="F24">
        <v>0.26400000000000001</v>
      </c>
      <c r="G24">
        <v>74.918000000000006</v>
      </c>
      <c r="H24">
        <v>5.4349999999999996</v>
      </c>
      <c r="I24">
        <v>67.659000000000006</v>
      </c>
      <c r="J24">
        <v>12.108000000000001</v>
      </c>
      <c r="K24">
        <v>0.21099999999999999</v>
      </c>
      <c r="L24">
        <v>75.031000000000006</v>
      </c>
      <c r="M24">
        <v>41.844000000000001</v>
      </c>
      <c r="N24">
        <v>40.414999999999999</v>
      </c>
      <c r="O24">
        <v>2.39</v>
      </c>
      <c r="P24">
        <v>0</v>
      </c>
    </row>
    <row r="25" spans="1:16" x14ac:dyDescent="0.25">
      <c r="A25" s="1">
        <v>54</v>
      </c>
      <c r="B25">
        <v>68.269000000000005</v>
      </c>
      <c r="C25">
        <v>1.1719999999999999</v>
      </c>
      <c r="D25">
        <v>33.829000000000001</v>
      </c>
      <c r="E25">
        <v>47.505000000000003</v>
      </c>
      <c r="F25">
        <v>2.8479999999999999</v>
      </c>
      <c r="G25">
        <v>74.700999999999993</v>
      </c>
      <c r="H25">
        <v>67.974999999999994</v>
      </c>
      <c r="I25">
        <v>21.774999999999999</v>
      </c>
      <c r="J25">
        <v>5.9210000000000003</v>
      </c>
      <c r="K25">
        <v>0</v>
      </c>
      <c r="L25">
        <v>74.087000000000003</v>
      </c>
      <c r="M25">
        <v>0</v>
      </c>
      <c r="N25">
        <v>66.747</v>
      </c>
      <c r="O25">
        <v>28.446000000000002</v>
      </c>
      <c r="P25">
        <v>0</v>
      </c>
    </row>
    <row r="26" spans="1:16" x14ac:dyDescent="0.25">
      <c r="A26" s="1">
        <v>55</v>
      </c>
      <c r="B26">
        <v>75.861999999999995</v>
      </c>
      <c r="C26">
        <v>0</v>
      </c>
      <c r="D26">
        <v>83.995999999999995</v>
      </c>
      <c r="E26">
        <v>9.9939999999999998</v>
      </c>
      <c r="F26">
        <v>0</v>
      </c>
      <c r="G26">
        <v>85.87</v>
      </c>
      <c r="H26">
        <v>0.56200000000000006</v>
      </c>
      <c r="I26">
        <v>62.292999999999999</v>
      </c>
      <c r="J26">
        <v>25.431000000000001</v>
      </c>
      <c r="K26">
        <v>0.21199999999999999</v>
      </c>
      <c r="L26">
        <v>82.2</v>
      </c>
      <c r="M26">
        <v>0</v>
      </c>
      <c r="N26">
        <v>60.37</v>
      </c>
      <c r="O26">
        <v>25.606000000000002</v>
      </c>
      <c r="P26">
        <v>0.64</v>
      </c>
    </row>
    <row r="27" spans="1:16" x14ac:dyDescent="0.25">
      <c r="A27" s="1">
        <v>56</v>
      </c>
      <c r="B27">
        <v>53.786000000000001</v>
      </c>
      <c r="C27">
        <v>0</v>
      </c>
      <c r="D27">
        <v>24.35</v>
      </c>
      <c r="E27">
        <v>4.1760000000000002</v>
      </c>
      <c r="F27">
        <v>0.86499999999999999</v>
      </c>
      <c r="G27">
        <v>70.257000000000005</v>
      </c>
      <c r="H27">
        <v>0</v>
      </c>
      <c r="I27">
        <v>16.954999999999998</v>
      </c>
      <c r="J27">
        <v>12.221</v>
      </c>
      <c r="K27">
        <v>0</v>
      </c>
      <c r="L27">
        <v>75.185000000000002</v>
      </c>
      <c r="M27">
        <v>0</v>
      </c>
      <c r="N27">
        <v>24.626000000000001</v>
      </c>
      <c r="O27">
        <v>7.8620000000000001</v>
      </c>
      <c r="P27">
        <v>0</v>
      </c>
    </row>
    <row r="28" spans="1:16" x14ac:dyDescent="0.25">
      <c r="A28" s="1">
        <v>57</v>
      </c>
      <c r="B28">
        <v>71.837999999999994</v>
      </c>
      <c r="C28">
        <v>0</v>
      </c>
      <c r="D28">
        <v>81.087999999999994</v>
      </c>
      <c r="E28">
        <v>15.98</v>
      </c>
      <c r="F28">
        <v>0</v>
      </c>
      <c r="G28">
        <v>75.248000000000005</v>
      </c>
      <c r="H28">
        <v>0</v>
      </c>
      <c r="I28">
        <v>61.924999999999997</v>
      </c>
      <c r="J28">
        <v>34.042999999999999</v>
      </c>
      <c r="K28">
        <v>3.0750000000000002</v>
      </c>
      <c r="L28">
        <v>75.096999999999994</v>
      </c>
      <c r="M28">
        <v>74.073999999999998</v>
      </c>
      <c r="N28">
        <v>17.454999999999998</v>
      </c>
      <c r="O28">
        <v>3.5190000000000001</v>
      </c>
      <c r="P28">
        <v>0</v>
      </c>
    </row>
    <row r="29" spans="1:16" x14ac:dyDescent="0.25">
      <c r="A29" s="1">
        <v>58</v>
      </c>
      <c r="B29">
        <v>71.843999999999994</v>
      </c>
      <c r="C29">
        <v>0</v>
      </c>
      <c r="D29">
        <v>35.899000000000001</v>
      </c>
      <c r="E29">
        <v>50.82</v>
      </c>
      <c r="F29">
        <v>0</v>
      </c>
      <c r="G29">
        <v>72.703999999999994</v>
      </c>
      <c r="H29">
        <v>0</v>
      </c>
      <c r="I29">
        <v>42.991</v>
      </c>
      <c r="J29">
        <v>36.637999999999998</v>
      </c>
      <c r="K29">
        <v>2.5680000000000001</v>
      </c>
      <c r="L29">
        <v>74.2</v>
      </c>
      <c r="M29">
        <v>0</v>
      </c>
      <c r="N29">
        <v>24.943000000000001</v>
      </c>
      <c r="O29">
        <v>65.930000000000007</v>
      </c>
      <c r="P29">
        <v>0</v>
      </c>
    </row>
    <row r="30" spans="1:16" x14ac:dyDescent="0.25">
      <c r="A30" s="1">
        <v>59</v>
      </c>
      <c r="B30">
        <v>69.796000000000006</v>
      </c>
      <c r="C30">
        <v>0</v>
      </c>
      <c r="D30">
        <v>65.891000000000005</v>
      </c>
      <c r="E30">
        <v>31.736999999999998</v>
      </c>
      <c r="F30">
        <v>0</v>
      </c>
      <c r="G30">
        <v>74.906999999999996</v>
      </c>
      <c r="H30">
        <v>94.052999999999997</v>
      </c>
      <c r="I30">
        <v>2.423</v>
      </c>
      <c r="J30">
        <v>2.0880000000000001</v>
      </c>
      <c r="K30">
        <v>0</v>
      </c>
      <c r="L30">
        <v>71.159000000000006</v>
      </c>
      <c r="M30">
        <v>94.141000000000005</v>
      </c>
      <c r="N30">
        <v>0</v>
      </c>
      <c r="O30">
        <v>4.7510000000000003</v>
      </c>
      <c r="P30">
        <v>0</v>
      </c>
    </row>
    <row r="31" spans="1:16" x14ac:dyDescent="0.25">
      <c r="A31" s="1">
        <v>60</v>
      </c>
      <c r="B31">
        <v>71.119</v>
      </c>
      <c r="C31">
        <v>0.375</v>
      </c>
      <c r="D31">
        <v>65.319000000000003</v>
      </c>
      <c r="E31">
        <v>27.242000000000001</v>
      </c>
      <c r="F31">
        <v>0</v>
      </c>
      <c r="G31">
        <v>72.364000000000004</v>
      </c>
      <c r="H31">
        <v>0</v>
      </c>
      <c r="I31">
        <v>33.381</v>
      </c>
      <c r="J31">
        <v>52.488999999999997</v>
      </c>
      <c r="K31">
        <v>1.861</v>
      </c>
      <c r="L31">
        <v>74.463999999999999</v>
      </c>
      <c r="M31">
        <v>30.442</v>
      </c>
      <c r="N31">
        <v>21.58</v>
      </c>
      <c r="O31">
        <v>37.069000000000003</v>
      </c>
      <c r="P31">
        <v>0</v>
      </c>
    </row>
    <row r="32" spans="1:16" x14ac:dyDescent="0.25">
      <c r="A32" s="1">
        <v>61</v>
      </c>
      <c r="B32">
        <v>74.558000000000007</v>
      </c>
      <c r="C32">
        <v>0</v>
      </c>
      <c r="D32">
        <v>73.769000000000005</v>
      </c>
      <c r="E32">
        <v>21.452000000000002</v>
      </c>
      <c r="F32">
        <v>0</v>
      </c>
      <c r="G32">
        <v>74.540999999999997</v>
      </c>
      <c r="H32">
        <v>0</v>
      </c>
      <c r="I32">
        <v>71.021000000000001</v>
      </c>
      <c r="J32">
        <v>22.986999999999998</v>
      </c>
      <c r="K32">
        <v>0</v>
      </c>
      <c r="L32">
        <v>74.912000000000006</v>
      </c>
      <c r="M32">
        <v>0</v>
      </c>
      <c r="N32">
        <v>31.317</v>
      </c>
      <c r="O32">
        <v>61.249000000000002</v>
      </c>
      <c r="P32">
        <v>0</v>
      </c>
    </row>
    <row r="33" spans="1:16" x14ac:dyDescent="0.25">
      <c r="A33" s="1">
        <v>62</v>
      </c>
      <c r="B33">
        <v>75.518000000000001</v>
      </c>
      <c r="C33">
        <v>1.8180000000000001</v>
      </c>
      <c r="D33">
        <v>57.28</v>
      </c>
      <c r="E33">
        <v>28.83</v>
      </c>
      <c r="F33">
        <v>0</v>
      </c>
      <c r="G33">
        <v>75.784999999999997</v>
      </c>
      <c r="H33">
        <v>46.284999999999997</v>
      </c>
      <c r="I33">
        <v>20.806000000000001</v>
      </c>
      <c r="J33">
        <v>16.164999999999999</v>
      </c>
      <c r="K33">
        <v>0</v>
      </c>
      <c r="L33">
        <v>74.433999999999997</v>
      </c>
      <c r="M33">
        <v>6.9119999999999999</v>
      </c>
      <c r="N33">
        <v>52.725999999999999</v>
      </c>
      <c r="O33">
        <v>15.935</v>
      </c>
      <c r="P33">
        <v>0</v>
      </c>
    </row>
    <row r="34" spans="1:16" x14ac:dyDescent="0.25">
      <c r="A34" s="1">
        <v>63</v>
      </c>
      <c r="B34">
        <v>69.861000000000004</v>
      </c>
      <c r="C34">
        <v>0</v>
      </c>
      <c r="D34">
        <v>77.58</v>
      </c>
      <c r="E34">
        <v>19.295000000000002</v>
      </c>
      <c r="F34">
        <v>0</v>
      </c>
      <c r="G34">
        <v>74.346000000000004</v>
      </c>
      <c r="H34">
        <v>0</v>
      </c>
      <c r="I34">
        <v>50.252000000000002</v>
      </c>
      <c r="J34">
        <v>34.878999999999998</v>
      </c>
      <c r="K34">
        <v>0</v>
      </c>
      <c r="L34">
        <v>75.180999999999997</v>
      </c>
      <c r="M34">
        <v>70.716999999999999</v>
      </c>
      <c r="N34">
        <v>10.25</v>
      </c>
      <c r="O34">
        <v>0</v>
      </c>
      <c r="P34">
        <v>0</v>
      </c>
    </row>
    <row r="35" spans="1:16" x14ac:dyDescent="0.25">
      <c r="A35" s="1">
        <v>64</v>
      </c>
      <c r="B35">
        <v>75.186000000000007</v>
      </c>
      <c r="C35">
        <v>1.5629999999999999</v>
      </c>
      <c r="D35">
        <v>5.0940000000000003</v>
      </c>
      <c r="E35">
        <v>75.384</v>
      </c>
      <c r="F35">
        <v>0</v>
      </c>
      <c r="G35">
        <v>76.137</v>
      </c>
      <c r="H35">
        <v>57.508000000000003</v>
      </c>
      <c r="I35">
        <v>1.591</v>
      </c>
      <c r="J35">
        <v>21.809000000000001</v>
      </c>
      <c r="K35">
        <v>0.218</v>
      </c>
      <c r="L35">
        <v>74.271000000000001</v>
      </c>
      <c r="M35">
        <v>0.40500000000000003</v>
      </c>
      <c r="N35">
        <v>5.4059999999999997</v>
      </c>
      <c r="O35">
        <v>74.927000000000007</v>
      </c>
      <c r="P35">
        <v>0</v>
      </c>
    </row>
    <row r="36" spans="1:16" x14ac:dyDescent="0.25">
      <c r="A36" s="1">
        <v>65</v>
      </c>
      <c r="B36">
        <v>67.712000000000003</v>
      </c>
      <c r="C36">
        <v>0</v>
      </c>
      <c r="D36">
        <v>99.771000000000001</v>
      </c>
      <c r="E36">
        <v>0</v>
      </c>
      <c r="F36">
        <v>0</v>
      </c>
      <c r="G36">
        <v>74.548000000000002</v>
      </c>
      <c r="H36">
        <v>21.13</v>
      </c>
      <c r="I36">
        <v>56.526000000000003</v>
      </c>
      <c r="J36">
        <v>0</v>
      </c>
      <c r="K36">
        <v>0</v>
      </c>
      <c r="L36">
        <v>74.701999999999998</v>
      </c>
      <c r="M36">
        <v>0</v>
      </c>
      <c r="N36">
        <v>92.603999999999999</v>
      </c>
      <c r="O36">
        <v>0</v>
      </c>
      <c r="P36">
        <v>0</v>
      </c>
    </row>
    <row r="37" spans="1:16" x14ac:dyDescent="0.25">
      <c r="A37" s="1">
        <v>66</v>
      </c>
      <c r="B37">
        <v>69.289000000000001</v>
      </c>
      <c r="C37">
        <v>0</v>
      </c>
      <c r="D37">
        <v>66.081000000000003</v>
      </c>
      <c r="E37">
        <v>28.042000000000002</v>
      </c>
      <c r="F37">
        <v>0</v>
      </c>
      <c r="G37">
        <v>74.418999999999997</v>
      </c>
      <c r="H37">
        <v>56.314999999999998</v>
      </c>
      <c r="I37">
        <v>8.8829999999999991</v>
      </c>
      <c r="J37">
        <v>14.616</v>
      </c>
      <c r="K37">
        <v>0</v>
      </c>
      <c r="L37">
        <v>74.180000000000007</v>
      </c>
      <c r="M37">
        <v>0</v>
      </c>
      <c r="N37">
        <v>45.692999999999998</v>
      </c>
      <c r="O37">
        <v>38.9</v>
      </c>
      <c r="P37">
        <v>0.53200000000000003</v>
      </c>
    </row>
    <row r="38" spans="1:16" x14ac:dyDescent="0.25">
      <c r="A38" s="1">
        <v>67</v>
      </c>
      <c r="B38">
        <v>75.599000000000004</v>
      </c>
      <c r="C38">
        <v>0</v>
      </c>
      <c r="D38">
        <v>64.361999999999995</v>
      </c>
      <c r="E38">
        <v>30.556000000000001</v>
      </c>
      <c r="F38">
        <v>0</v>
      </c>
      <c r="G38">
        <v>74.856999999999999</v>
      </c>
      <c r="H38">
        <v>0</v>
      </c>
      <c r="I38">
        <v>64.11</v>
      </c>
      <c r="J38">
        <v>34.067999999999998</v>
      </c>
      <c r="K38">
        <v>0</v>
      </c>
      <c r="L38">
        <v>74.355999999999995</v>
      </c>
      <c r="M38">
        <v>37.770000000000003</v>
      </c>
      <c r="N38">
        <v>23.34</v>
      </c>
      <c r="O38">
        <v>16.071000000000002</v>
      </c>
      <c r="P38">
        <v>0.60499999999999998</v>
      </c>
    </row>
    <row r="39" spans="1:16" x14ac:dyDescent="0.25">
      <c r="A39" s="1">
        <v>68</v>
      </c>
      <c r="B39">
        <v>77.094999999999999</v>
      </c>
      <c r="C39">
        <v>0</v>
      </c>
      <c r="D39">
        <v>84.221999999999994</v>
      </c>
      <c r="E39">
        <v>13.057</v>
      </c>
      <c r="F39">
        <v>0</v>
      </c>
      <c r="G39">
        <v>74.878</v>
      </c>
      <c r="H39">
        <v>0</v>
      </c>
      <c r="I39">
        <v>74.691999999999993</v>
      </c>
      <c r="J39">
        <v>23.49</v>
      </c>
      <c r="K39">
        <v>0</v>
      </c>
      <c r="L39">
        <v>74.138000000000005</v>
      </c>
      <c r="M39">
        <v>0</v>
      </c>
      <c r="N39">
        <v>57.320999999999998</v>
      </c>
      <c r="O39">
        <v>41.21</v>
      </c>
      <c r="P39">
        <v>0</v>
      </c>
    </row>
    <row r="40" spans="1:16" x14ac:dyDescent="0.25">
      <c r="A40" s="1">
        <v>69</v>
      </c>
      <c r="B40">
        <v>68.317999999999998</v>
      </c>
      <c r="C40">
        <v>0.53600000000000003</v>
      </c>
      <c r="D40">
        <v>53.067</v>
      </c>
      <c r="E40">
        <v>43.131</v>
      </c>
      <c r="F40">
        <v>0</v>
      </c>
      <c r="G40">
        <v>74.286000000000001</v>
      </c>
      <c r="H40">
        <v>93.575999999999993</v>
      </c>
      <c r="I40">
        <v>2.2170000000000001</v>
      </c>
      <c r="J40">
        <v>0</v>
      </c>
      <c r="K40">
        <v>0</v>
      </c>
      <c r="L40">
        <v>74.108999999999995</v>
      </c>
      <c r="M40">
        <v>0</v>
      </c>
      <c r="N40">
        <v>51.131</v>
      </c>
      <c r="O40">
        <v>26.63</v>
      </c>
      <c r="P40">
        <v>0</v>
      </c>
    </row>
    <row r="41" spans="1:16" x14ac:dyDescent="0.25">
      <c r="A41" s="1">
        <v>70</v>
      </c>
      <c r="B41">
        <v>72.686000000000007</v>
      </c>
      <c r="C41">
        <v>0</v>
      </c>
      <c r="D41">
        <v>60.47</v>
      </c>
      <c r="E41">
        <v>32.024000000000001</v>
      </c>
      <c r="F41">
        <v>0</v>
      </c>
      <c r="G41">
        <v>74.423000000000002</v>
      </c>
      <c r="H41">
        <v>63.012999999999998</v>
      </c>
      <c r="I41">
        <v>13.035</v>
      </c>
      <c r="J41">
        <v>16.893000000000001</v>
      </c>
      <c r="K41">
        <v>0</v>
      </c>
      <c r="L41">
        <v>74.759</v>
      </c>
      <c r="M41">
        <v>0</v>
      </c>
      <c r="N41">
        <v>60.817</v>
      </c>
      <c r="O41">
        <v>30.582000000000001</v>
      </c>
      <c r="P41">
        <v>0</v>
      </c>
    </row>
    <row r="42" spans="1:16" x14ac:dyDescent="0.25">
      <c r="A42" s="1">
        <v>71</v>
      </c>
      <c r="B42">
        <v>70.325999999999993</v>
      </c>
      <c r="C42">
        <v>0</v>
      </c>
      <c r="D42">
        <v>71.888999999999996</v>
      </c>
      <c r="E42">
        <v>26.195</v>
      </c>
      <c r="F42">
        <v>0</v>
      </c>
      <c r="G42">
        <v>74.974999999999994</v>
      </c>
      <c r="H42">
        <v>78.992999999999995</v>
      </c>
      <c r="I42">
        <v>13.234999999999999</v>
      </c>
      <c r="J42">
        <v>4.1399999999999997</v>
      </c>
      <c r="K42">
        <v>0</v>
      </c>
      <c r="L42">
        <v>74.575000000000003</v>
      </c>
      <c r="M42">
        <v>0</v>
      </c>
      <c r="N42">
        <v>54.351999999999997</v>
      </c>
      <c r="O42">
        <v>42.899000000000001</v>
      </c>
      <c r="P42">
        <v>0</v>
      </c>
    </row>
    <row r="43" spans="1:16" x14ac:dyDescent="0.25">
      <c r="A43" s="1"/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</sheetData>
  <autoFilter ref="A1:TG47" xr:uid="{AE2A3E57-3BB5-4969-BF78-9BF55F385FDE}">
    <sortState xmlns:xlrd2="http://schemas.microsoft.com/office/spreadsheetml/2017/richdata2" ref="A2:P46">
      <sortCondition ref="A1:A47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939A-3F44-4299-9EE7-53DB4BA9AC67}">
  <sheetPr codeName="Sheet21">
    <tabColor rgb="FFFFFF00"/>
  </sheetPr>
  <dimension ref="A1:VC107"/>
  <sheetViews>
    <sheetView topLeftCell="A7" zoomScale="55" zoomScaleNormal="55" workbookViewId="0">
      <selection activeCell="R1" activeCellId="1" sqref="A1 R1:AF1"/>
    </sheetView>
  </sheetViews>
  <sheetFormatPr defaultRowHeight="15" x14ac:dyDescent="0.25"/>
  <cols>
    <col min="1" max="1" width="29.85546875" customWidth="1"/>
    <col min="2" max="2" width="11" customWidth="1"/>
    <col min="3" max="17" width="11.7109375" customWidth="1"/>
    <col min="18" max="32" width="23.140625" customWidth="1"/>
  </cols>
  <sheetData>
    <row r="1" spans="1:575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t="s">
        <v>55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64</v>
      </c>
      <c r="CQ1" t="s">
        <v>65</v>
      </c>
      <c r="CR1" t="s">
        <v>66</v>
      </c>
      <c r="CS1" t="s">
        <v>67</v>
      </c>
      <c r="CT1" t="s">
        <v>68</v>
      </c>
      <c r="CU1" t="s">
        <v>69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75</v>
      </c>
      <c r="DB1" t="s">
        <v>76</v>
      </c>
      <c r="DC1" t="s">
        <v>77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85</v>
      </c>
      <c r="DL1" t="s">
        <v>86</v>
      </c>
      <c r="DM1" t="s">
        <v>87</v>
      </c>
      <c r="DN1" t="s">
        <v>88</v>
      </c>
      <c r="DO1" t="s">
        <v>89</v>
      </c>
      <c r="DP1" t="s">
        <v>90</v>
      </c>
      <c r="DQ1" t="s">
        <v>91</v>
      </c>
      <c r="DR1" t="s">
        <v>92</v>
      </c>
      <c r="DS1" t="s">
        <v>93</v>
      </c>
      <c r="DT1" t="s">
        <v>94</v>
      </c>
      <c r="DU1" t="s">
        <v>95</v>
      </c>
      <c r="DV1" t="s">
        <v>96</v>
      </c>
      <c r="DW1" t="s">
        <v>97</v>
      </c>
      <c r="DX1" t="s">
        <v>98</v>
      </c>
      <c r="DY1" t="s">
        <v>99</v>
      </c>
      <c r="DZ1" t="s">
        <v>100</v>
      </c>
      <c r="EA1" t="s">
        <v>101</v>
      </c>
      <c r="EB1" t="s">
        <v>102</v>
      </c>
      <c r="EC1" t="s">
        <v>103</v>
      </c>
      <c r="ED1" t="s">
        <v>104</v>
      </c>
      <c r="EE1" t="s">
        <v>105</v>
      </c>
      <c r="EF1" t="s">
        <v>106</v>
      </c>
      <c r="EG1" t="s">
        <v>107</v>
      </c>
      <c r="EH1" t="s">
        <v>108</v>
      </c>
      <c r="EI1" t="s">
        <v>109</v>
      </c>
      <c r="EJ1" t="s">
        <v>110</v>
      </c>
      <c r="EK1" t="s">
        <v>111</v>
      </c>
      <c r="EL1" t="s">
        <v>112</v>
      </c>
      <c r="EM1" t="s">
        <v>113</v>
      </c>
      <c r="EN1" t="s">
        <v>114</v>
      </c>
      <c r="EO1" t="s">
        <v>115</v>
      </c>
      <c r="EP1" t="s">
        <v>116</v>
      </c>
      <c r="EQ1" t="s">
        <v>117</v>
      </c>
      <c r="ER1" t="s">
        <v>118</v>
      </c>
      <c r="ES1" t="s">
        <v>119</v>
      </c>
      <c r="ET1" t="s">
        <v>120</v>
      </c>
      <c r="EU1" t="s">
        <v>121</v>
      </c>
      <c r="EV1" t="s">
        <v>122</v>
      </c>
      <c r="EW1" t="s">
        <v>123</v>
      </c>
      <c r="EX1" t="s">
        <v>124</v>
      </c>
      <c r="EY1" t="s">
        <v>125</v>
      </c>
      <c r="EZ1" t="s">
        <v>126</v>
      </c>
      <c r="FA1" t="s">
        <v>127</v>
      </c>
      <c r="FB1" t="s">
        <v>128</v>
      </c>
      <c r="FC1" t="s">
        <v>129</v>
      </c>
      <c r="FD1" t="s">
        <v>130</v>
      </c>
      <c r="FE1" t="s">
        <v>131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142</v>
      </c>
      <c r="FQ1" t="s">
        <v>143</v>
      </c>
      <c r="FR1" t="s">
        <v>144</v>
      </c>
      <c r="FS1" t="s">
        <v>145</v>
      </c>
      <c r="FT1" t="s">
        <v>146</v>
      </c>
      <c r="FU1" t="s">
        <v>147</v>
      </c>
      <c r="FV1" t="s">
        <v>148</v>
      </c>
      <c r="FW1" t="s">
        <v>149</v>
      </c>
      <c r="FX1" t="s">
        <v>150</v>
      </c>
      <c r="FY1" t="s">
        <v>151</v>
      </c>
      <c r="FZ1" t="s">
        <v>152</v>
      </c>
      <c r="GA1" t="s">
        <v>153</v>
      </c>
      <c r="GB1" t="s">
        <v>154</v>
      </c>
      <c r="GC1" t="s">
        <v>155</v>
      </c>
      <c r="GD1" t="s">
        <v>156</v>
      </c>
      <c r="GE1" t="s">
        <v>157</v>
      </c>
      <c r="GF1" t="s">
        <v>158</v>
      </c>
      <c r="GG1" t="s">
        <v>159</v>
      </c>
      <c r="GH1" t="s">
        <v>160</v>
      </c>
      <c r="GI1" t="s">
        <v>161</v>
      </c>
      <c r="GJ1" t="s">
        <v>162</v>
      </c>
      <c r="GK1" t="s">
        <v>163</v>
      </c>
      <c r="GL1" t="s">
        <v>164</v>
      </c>
      <c r="GM1" t="s">
        <v>165</v>
      </c>
      <c r="GN1" t="s">
        <v>166</v>
      </c>
      <c r="GO1" t="s">
        <v>167</v>
      </c>
      <c r="GP1" t="s">
        <v>168</v>
      </c>
      <c r="GQ1" t="s">
        <v>169</v>
      </c>
      <c r="GR1" t="s">
        <v>170</v>
      </c>
      <c r="GS1" t="s">
        <v>171</v>
      </c>
      <c r="GT1" t="s">
        <v>172</v>
      </c>
      <c r="GU1" t="s">
        <v>173</v>
      </c>
      <c r="GV1" t="s">
        <v>174</v>
      </c>
      <c r="GW1" t="s">
        <v>175</v>
      </c>
      <c r="GX1" t="s">
        <v>176</v>
      </c>
      <c r="GY1" t="s">
        <v>177</v>
      </c>
      <c r="GZ1" t="s">
        <v>178</v>
      </c>
      <c r="HA1" t="s">
        <v>179</v>
      </c>
      <c r="HB1" t="s">
        <v>180</v>
      </c>
      <c r="HC1" t="s">
        <v>181</v>
      </c>
      <c r="HD1" t="s">
        <v>182</v>
      </c>
      <c r="HE1" t="s">
        <v>183</v>
      </c>
      <c r="HF1" t="s">
        <v>184</v>
      </c>
      <c r="HG1" t="s">
        <v>185</v>
      </c>
      <c r="HH1" t="s">
        <v>186</v>
      </c>
      <c r="HI1" t="s">
        <v>187</v>
      </c>
      <c r="HJ1" t="s">
        <v>188</v>
      </c>
      <c r="HK1" t="s">
        <v>189</v>
      </c>
      <c r="HL1" t="s">
        <v>190</v>
      </c>
      <c r="HM1" t="s">
        <v>191</v>
      </c>
      <c r="HN1" t="s">
        <v>192</v>
      </c>
      <c r="HO1" t="s">
        <v>193</v>
      </c>
      <c r="HP1" t="s">
        <v>194</v>
      </c>
      <c r="HQ1" t="s">
        <v>195</v>
      </c>
      <c r="HR1" t="s">
        <v>196</v>
      </c>
      <c r="HS1" t="s">
        <v>197</v>
      </c>
      <c r="HT1" t="s">
        <v>198</v>
      </c>
      <c r="HU1" t="s">
        <v>199</v>
      </c>
      <c r="HV1" t="s">
        <v>200</v>
      </c>
      <c r="HW1" t="s">
        <v>201</v>
      </c>
      <c r="HX1" t="s">
        <v>202</v>
      </c>
      <c r="HY1" t="s">
        <v>203</v>
      </c>
      <c r="HZ1" t="s">
        <v>204</v>
      </c>
      <c r="IA1" t="s">
        <v>205</v>
      </c>
      <c r="IB1" t="s">
        <v>206</v>
      </c>
      <c r="IC1" t="s">
        <v>207</v>
      </c>
      <c r="ID1" t="s">
        <v>208</v>
      </c>
      <c r="IE1" t="s">
        <v>209</v>
      </c>
      <c r="IF1" t="s">
        <v>210</v>
      </c>
      <c r="IG1" t="s">
        <v>211</v>
      </c>
      <c r="IH1" t="s">
        <v>212</v>
      </c>
      <c r="II1" t="s">
        <v>213</v>
      </c>
      <c r="IJ1" t="s">
        <v>214</v>
      </c>
      <c r="IK1" t="s">
        <v>215</v>
      </c>
      <c r="IL1" t="s">
        <v>216</v>
      </c>
      <c r="IM1" t="s">
        <v>217</v>
      </c>
      <c r="IN1" t="s">
        <v>218</v>
      </c>
      <c r="IO1" t="s">
        <v>219</v>
      </c>
      <c r="IP1" t="s">
        <v>220</v>
      </c>
      <c r="IQ1" t="s">
        <v>221</v>
      </c>
      <c r="IR1" t="s">
        <v>222</v>
      </c>
      <c r="IS1" t="s">
        <v>223</v>
      </c>
      <c r="IT1" t="s">
        <v>224</v>
      </c>
      <c r="IU1" t="s">
        <v>225</v>
      </c>
      <c r="IV1" t="s">
        <v>226</v>
      </c>
      <c r="IW1" t="s">
        <v>227</v>
      </c>
      <c r="IX1" t="s">
        <v>228</v>
      </c>
      <c r="IY1" t="s">
        <v>229</v>
      </c>
      <c r="IZ1" t="s">
        <v>230</v>
      </c>
      <c r="JA1" t="s">
        <v>231</v>
      </c>
      <c r="JB1" t="s">
        <v>232</v>
      </c>
      <c r="JC1" t="s">
        <v>233</v>
      </c>
      <c r="JD1" t="s">
        <v>234</v>
      </c>
      <c r="JE1" t="s">
        <v>235</v>
      </c>
      <c r="JF1" t="s">
        <v>236</v>
      </c>
      <c r="JG1" t="s">
        <v>237</v>
      </c>
      <c r="JH1" t="s">
        <v>238</v>
      </c>
      <c r="JI1" t="s">
        <v>239</v>
      </c>
      <c r="JJ1" t="s">
        <v>240</v>
      </c>
      <c r="JK1" t="s">
        <v>241</v>
      </c>
      <c r="JL1" t="s">
        <v>242</v>
      </c>
      <c r="JM1" t="s">
        <v>243</v>
      </c>
      <c r="JN1" t="s">
        <v>244</v>
      </c>
      <c r="JO1" t="s">
        <v>245</v>
      </c>
      <c r="JP1" t="s">
        <v>246</v>
      </c>
      <c r="JQ1" t="s">
        <v>247</v>
      </c>
      <c r="JR1" t="s">
        <v>248</v>
      </c>
      <c r="JS1" t="s">
        <v>249</v>
      </c>
      <c r="JT1" t="s">
        <v>250</v>
      </c>
      <c r="JU1" t="s">
        <v>251</v>
      </c>
      <c r="JV1" t="s">
        <v>252</v>
      </c>
      <c r="JW1" t="s">
        <v>253</v>
      </c>
      <c r="JX1" t="s">
        <v>254</v>
      </c>
      <c r="JY1" t="s">
        <v>255</v>
      </c>
      <c r="JZ1" t="s">
        <v>256</v>
      </c>
      <c r="KA1" t="s">
        <v>257</v>
      </c>
      <c r="KB1" t="s">
        <v>258</v>
      </c>
      <c r="KC1" t="s">
        <v>259</v>
      </c>
      <c r="KD1" t="s">
        <v>260</v>
      </c>
      <c r="KE1" t="s">
        <v>261</v>
      </c>
      <c r="KF1" t="s">
        <v>262</v>
      </c>
      <c r="KG1" t="s">
        <v>263</v>
      </c>
      <c r="KH1" t="s">
        <v>264</v>
      </c>
      <c r="KI1" t="s">
        <v>265</v>
      </c>
      <c r="KJ1" t="s">
        <v>266</v>
      </c>
      <c r="KK1" t="s">
        <v>267</v>
      </c>
      <c r="KL1" t="s">
        <v>268</v>
      </c>
      <c r="KM1" t="s">
        <v>269</v>
      </c>
      <c r="KN1" t="s">
        <v>270</v>
      </c>
      <c r="KO1" t="s">
        <v>271</v>
      </c>
      <c r="KP1" t="s">
        <v>272</v>
      </c>
      <c r="KQ1" t="s">
        <v>273</v>
      </c>
      <c r="KR1" t="s">
        <v>274</v>
      </c>
      <c r="KS1" t="s">
        <v>275</v>
      </c>
      <c r="KT1" t="s">
        <v>276</v>
      </c>
      <c r="KU1" t="s">
        <v>277</v>
      </c>
      <c r="KV1" t="s">
        <v>278</v>
      </c>
      <c r="KW1" t="s">
        <v>279</v>
      </c>
      <c r="KX1" t="s">
        <v>280</v>
      </c>
      <c r="KY1" t="s">
        <v>281</v>
      </c>
      <c r="KZ1" t="s">
        <v>282</v>
      </c>
      <c r="LA1" t="s">
        <v>283</v>
      </c>
      <c r="LB1" t="s">
        <v>284</v>
      </c>
      <c r="LC1" t="s">
        <v>285</v>
      </c>
      <c r="LD1" t="s">
        <v>286</v>
      </c>
      <c r="LE1" t="s">
        <v>287</v>
      </c>
      <c r="LF1" t="s">
        <v>288</v>
      </c>
      <c r="LG1" t="s">
        <v>289</v>
      </c>
      <c r="LH1" t="s">
        <v>290</v>
      </c>
      <c r="LI1" t="s">
        <v>291</v>
      </c>
      <c r="LJ1" t="s">
        <v>292</v>
      </c>
      <c r="LK1" t="s">
        <v>293</v>
      </c>
      <c r="LL1" t="s">
        <v>294</v>
      </c>
      <c r="LM1" t="s">
        <v>295</v>
      </c>
      <c r="LN1" t="s">
        <v>296</v>
      </c>
      <c r="LO1" t="s">
        <v>297</v>
      </c>
      <c r="LP1" t="s">
        <v>298</v>
      </c>
      <c r="LQ1" t="s">
        <v>299</v>
      </c>
      <c r="LR1" t="s">
        <v>300</v>
      </c>
      <c r="LS1" t="s">
        <v>301</v>
      </c>
      <c r="LT1" t="s">
        <v>302</v>
      </c>
      <c r="LU1" t="s">
        <v>303</v>
      </c>
      <c r="LV1" t="s">
        <v>304</v>
      </c>
      <c r="LW1" t="s">
        <v>305</v>
      </c>
      <c r="LX1" t="s">
        <v>306</v>
      </c>
      <c r="LY1" t="s">
        <v>307</v>
      </c>
      <c r="LZ1" t="s">
        <v>308</v>
      </c>
      <c r="MA1" t="s">
        <v>309</v>
      </c>
      <c r="MB1" t="s">
        <v>310</v>
      </c>
      <c r="MC1" t="s">
        <v>311</v>
      </c>
      <c r="MD1" t="s">
        <v>312</v>
      </c>
      <c r="ME1" t="s">
        <v>313</v>
      </c>
      <c r="MF1" t="s">
        <v>314</v>
      </c>
      <c r="MG1" t="s">
        <v>315</v>
      </c>
      <c r="MH1" t="s">
        <v>316</v>
      </c>
      <c r="MI1" t="s">
        <v>317</v>
      </c>
      <c r="MJ1" t="s">
        <v>318</v>
      </c>
      <c r="MK1" t="s">
        <v>319</v>
      </c>
      <c r="ML1" t="s">
        <v>320</v>
      </c>
      <c r="MM1" t="s">
        <v>321</v>
      </c>
      <c r="MN1" t="s">
        <v>322</v>
      </c>
      <c r="MO1" t="s">
        <v>323</v>
      </c>
      <c r="MP1" t="s">
        <v>324</v>
      </c>
      <c r="MQ1" t="s">
        <v>325</v>
      </c>
      <c r="MR1" t="s">
        <v>326</v>
      </c>
      <c r="MS1" t="s">
        <v>327</v>
      </c>
      <c r="MT1" t="s">
        <v>328</v>
      </c>
      <c r="MU1" t="s">
        <v>329</v>
      </c>
      <c r="MV1" t="s">
        <v>330</v>
      </c>
      <c r="MW1" t="s">
        <v>331</v>
      </c>
      <c r="MX1" t="s">
        <v>332</v>
      </c>
      <c r="MY1" t="s">
        <v>333</v>
      </c>
      <c r="MZ1" t="s">
        <v>334</v>
      </c>
      <c r="NA1" t="s">
        <v>335</v>
      </c>
      <c r="NB1" t="s">
        <v>336</v>
      </c>
      <c r="NC1" t="s">
        <v>337</v>
      </c>
      <c r="ND1" t="s">
        <v>338</v>
      </c>
      <c r="NE1" t="s">
        <v>339</v>
      </c>
      <c r="NF1" t="s">
        <v>340</v>
      </c>
      <c r="NG1" t="s">
        <v>341</v>
      </c>
      <c r="NH1" t="s">
        <v>342</v>
      </c>
      <c r="NI1" t="s">
        <v>343</v>
      </c>
      <c r="NJ1" t="s">
        <v>344</v>
      </c>
      <c r="NK1" t="s">
        <v>345</v>
      </c>
      <c r="NL1" t="s">
        <v>346</v>
      </c>
      <c r="NM1" t="s">
        <v>347</v>
      </c>
      <c r="NN1" t="s">
        <v>348</v>
      </c>
      <c r="NO1" t="s">
        <v>349</v>
      </c>
      <c r="NP1" t="s">
        <v>350</v>
      </c>
      <c r="NQ1" t="s">
        <v>351</v>
      </c>
      <c r="NR1" t="s">
        <v>352</v>
      </c>
      <c r="NS1" t="s">
        <v>353</v>
      </c>
      <c r="NT1" t="s">
        <v>354</v>
      </c>
      <c r="NU1" t="s">
        <v>355</v>
      </c>
      <c r="NV1" t="s">
        <v>356</v>
      </c>
      <c r="NW1" t="s">
        <v>357</v>
      </c>
      <c r="NX1" t="s">
        <v>358</v>
      </c>
      <c r="NY1" t="s">
        <v>359</v>
      </c>
      <c r="NZ1" t="s">
        <v>360</v>
      </c>
      <c r="OA1" t="s">
        <v>361</v>
      </c>
      <c r="OB1" t="s">
        <v>362</v>
      </c>
      <c r="OC1" t="s">
        <v>363</v>
      </c>
      <c r="OD1" t="s">
        <v>364</v>
      </c>
      <c r="OE1" t="s">
        <v>365</v>
      </c>
      <c r="OF1" t="s">
        <v>366</v>
      </c>
      <c r="OG1" t="s">
        <v>367</v>
      </c>
      <c r="OH1" t="s">
        <v>368</v>
      </c>
      <c r="OI1" t="s">
        <v>369</v>
      </c>
      <c r="OJ1" t="s">
        <v>370</v>
      </c>
      <c r="OK1" t="s">
        <v>371</v>
      </c>
      <c r="OL1" t="s">
        <v>372</v>
      </c>
      <c r="OM1" t="s">
        <v>373</v>
      </c>
      <c r="ON1" t="s">
        <v>374</v>
      </c>
      <c r="OO1" t="s">
        <v>375</v>
      </c>
      <c r="OP1" t="s">
        <v>376</v>
      </c>
      <c r="OQ1" t="s">
        <v>377</v>
      </c>
      <c r="OR1" t="s">
        <v>378</v>
      </c>
      <c r="OS1" t="s">
        <v>379</v>
      </c>
      <c r="OT1" t="s">
        <v>380</v>
      </c>
      <c r="OU1" t="s">
        <v>381</v>
      </c>
      <c r="OV1" t="s">
        <v>382</v>
      </c>
      <c r="OW1" t="s">
        <v>383</v>
      </c>
      <c r="OX1" t="s">
        <v>384</v>
      </c>
      <c r="OY1" t="s">
        <v>385</v>
      </c>
      <c r="OZ1" t="s">
        <v>386</v>
      </c>
      <c r="PA1" t="s">
        <v>387</v>
      </c>
      <c r="PB1" t="s">
        <v>388</v>
      </c>
      <c r="PC1" t="s">
        <v>389</v>
      </c>
      <c r="PD1" t="s">
        <v>390</v>
      </c>
      <c r="PE1" t="s">
        <v>391</v>
      </c>
      <c r="PF1" t="s">
        <v>392</v>
      </c>
      <c r="PG1" t="s">
        <v>393</v>
      </c>
      <c r="PH1" t="s">
        <v>394</v>
      </c>
      <c r="PI1" t="s">
        <v>395</v>
      </c>
      <c r="PJ1" t="s">
        <v>396</v>
      </c>
      <c r="PK1" t="s">
        <v>397</v>
      </c>
      <c r="PL1" t="s">
        <v>398</v>
      </c>
      <c r="PM1" t="s">
        <v>399</v>
      </c>
      <c r="PN1" t="s">
        <v>400</v>
      </c>
      <c r="PO1" t="s">
        <v>401</v>
      </c>
      <c r="PP1" t="s">
        <v>402</v>
      </c>
      <c r="PQ1" t="s">
        <v>403</v>
      </c>
      <c r="PR1" t="s">
        <v>404</v>
      </c>
      <c r="PS1" t="s">
        <v>405</v>
      </c>
      <c r="PT1" t="s">
        <v>406</v>
      </c>
      <c r="PU1" t="s">
        <v>407</v>
      </c>
      <c r="PV1" t="s">
        <v>408</v>
      </c>
      <c r="PW1" t="s">
        <v>409</v>
      </c>
      <c r="PX1" t="s">
        <v>410</v>
      </c>
      <c r="PY1" t="s">
        <v>411</v>
      </c>
      <c r="PZ1" t="s">
        <v>412</v>
      </c>
      <c r="QA1" t="s">
        <v>413</v>
      </c>
      <c r="QB1" t="s">
        <v>414</v>
      </c>
      <c r="QC1" t="s">
        <v>415</v>
      </c>
      <c r="QD1" t="s">
        <v>416</v>
      </c>
      <c r="QE1" t="s">
        <v>417</v>
      </c>
      <c r="QF1" t="s">
        <v>418</v>
      </c>
      <c r="QG1" t="s">
        <v>419</v>
      </c>
      <c r="QH1" t="s">
        <v>420</v>
      </c>
      <c r="QI1" t="s">
        <v>421</v>
      </c>
      <c r="QJ1" t="s">
        <v>422</v>
      </c>
      <c r="QK1" t="s">
        <v>423</v>
      </c>
      <c r="QL1" t="s">
        <v>424</v>
      </c>
      <c r="QM1" t="s">
        <v>425</v>
      </c>
      <c r="QN1" t="s">
        <v>426</v>
      </c>
      <c r="QO1" t="s">
        <v>427</v>
      </c>
      <c r="QP1" t="s">
        <v>428</v>
      </c>
      <c r="QQ1" t="s">
        <v>429</v>
      </c>
      <c r="QR1" t="s">
        <v>430</v>
      </c>
      <c r="QS1" t="s">
        <v>431</v>
      </c>
      <c r="QT1" t="s">
        <v>432</v>
      </c>
      <c r="QU1" t="s">
        <v>433</v>
      </c>
      <c r="QV1" t="s">
        <v>434</v>
      </c>
      <c r="QW1" t="s">
        <v>435</v>
      </c>
      <c r="QX1" t="s">
        <v>436</v>
      </c>
      <c r="QY1" t="s">
        <v>437</v>
      </c>
      <c r="QZ1" t="s">
        <v>438</v>
      </c>
      <c r="RA1" t="s">
        <v>439</v>
      </c>
      <c r="RB1" t="s">
        <v>440</v>
      </c>
      <c r="RC1" t="s">
        <v>441</v>
      </c>
      <c r="RD1" t="s">
        <v>442</v>
      </c>
      <c r="RE1" t="s">
        <v>443</v>
      </c>
      <c r="RF1" t="s">
        <v>444</v>
      </c>
      <c r="RG1" t="s">
        <v>445</v>
      </c>
      <c r="RH1" t="s">
        <v>446</v>
      </c>
      <c r="RI1" t="s">
        <v>447</v>
      </c>
      <c r="RJ1" t="s">
        <v>448</v>
      </c>
      <c r="RK1" t="s">
        <v>449</v>
      </c>
      <c r="RL1" t="s">
        <v>450</v>
      </c>
      <c r="RM1" t="s">
        <v>451</v>
      </c>
      <c r="RN1" t="s">
        <v>452</v>
      </c>
      <c r="RO1" t="s">
        <v>453</v>
      </c>
      <c r="RP1" t="s">
        <v>454</v>
      </c>
      <c r="RQ1" t="s">
        <v>455</v>
      </c>
      <c r="RR1" t="s">
        <v>456</v>
      </c>
      <c r="RS1" t="s">
        <v>457</v>
      </c>
      <c r="RT1" t="s">
        <v>458</v>
      </c>
      <c r="RU1" t="s">
        <v>459</v>
      </c>
      <c r="RV1" t="s">
        <v>460</v>
      </c>
      <c r="RW1" t="s">
        <v>461</v>
      </c>
      <c r="RX1" t="s">
        <v>462</v>
      </c>
      <c r="RY1" t="s">
        <v>463</v>
      </c>
      <c r="RZ1" t="s">
        <v>464</v>
      </c>
      <c r="SA1" t="s">
        <v>465</v>
      </c>
      <c r="SB1" t="s">
        <v>466</v>
      </c>
      <c r="SC1" t="s">
        <v>467</v>
      </c>
      <c r="SD1" t="s">
        <v>468</v>
      </c>
      <c r="SE1" t="s">
        <v>469</v>
      </c>
      <c r="SF1" t="s">
        <v>470</v>
      </c>
      <c r="SG1" t="s">
        <v>471</v>
      </c>
      <c r="SH1" t="s">
        <v>472</v>
      </c>
      <c r="SI1" t="s">
        <v>473</v>
      </c>
      <c r="SJ1" t="s">
        <v>474</v>
      </c>
      <c r="SK1" t="s">
        <v>475</v>
      </c>
      <c r="SL1" t="s">
        <v>476</v>
      </c>
      <c r="SM1" t="s">
        <v>477</v>
      </c>
      <c r="SN1" t="s">
        <v>478</v>
      </c>
      <c r="SO1" t="s">
        <v>479</v>
      </c>
      <c r="SP1" t="s">
        <v>480</v>
      </c>
      <c r="SQ1" t="s">
        <v>481</v>
      </c>
      <c r="SR1" t="s">
        <v>482</v>
      </c>
      <c r="SS1" t="s">
        <v>483</v>
      </c>
      <c r="ST1" t="s">
        <v>484</v>
      </c>
      <c r="SU1" t="s">
        <v>485</v>
      </c>
      <c r="SV1" t="s">
        <v>486</v>
      </c>
      <c r="SW1" t="s">
        <v>487</v>
      </c>
      <c r="SX1" t="s">
        <v>488</v>
      </c>
      <c r="SY1" t="s">
        <v>489</v>
      </c>
      <c r="SZ1" t="s">
        <v>490</v>
      </c>
      <c r="TA1" t="s">
        <v>491</v>
      </c>
      <c r="TB1" t="s">
        <v>492</v>
      </c>
      <c r="TC1" t="s">
        <v>493</v>
      </c>
      <c r="TD1" t="s">
        <v>494</v>
      </c>
      <c r="TE1" t="s">
        <v>495</v>
      </c>
      <c r="TF1" t="s">
        <v>496</v>
      </c>
      <c r="TG1" t="s">
        <v>497</v>
      </c>
      <c r="TH1" t="s">
        <v>498</v>
      </c>
      <c r="TI1" t="s">
        <v>499</v>
      </c>
      <c r="TJ1" t="s">
        <v>500</v>
      </c>
      <c r="TK1" t="s">
        <v>501</v>
      </c>
      <c r="TL1" t="s">
        <v>502</v>
      </c>
      <c r="TM1" t="s">
        <v>503</v>
      </c>
      <c r="TN1" t="s">
        <v>504</v>
      </c>
      <c r="TO1" t="s">
        <v>505</v>
      </c>
      <c r="TP1" t="s">
        <v>506</v>
      </c>
      <c r="TQ1" t="s">
        <v>507</v>
      </c>
      <c r="TR1" t="s">
        <v>508</v>
      </c>
      <c r="TS1" t="s">
        <v>509</v>
      </c>
      <c r="TT1" t="s">
        <v>510</v>
      </c>
      <c r="TU1" t="s">
        <v>511</v>
      </c>
      <c r="TV1" t="s">
        <v>512</v>
      </c>
      <c r="TW1" t="s">
        <v>513</v>
      </c>
      <c r="TX1" t="s">
        <v>514</v>
      </c>
      <c r="TY1" t="s">
        <v>515</v>
      </c>
      <c r="TZ1" t="s">
        <v>516</v>
      </c>
      <c r="UA1" t="s">
        <v>517</v>
      </c>
      <c r="UB1" t="s">
        <v>518</v>
      </c>
      <c r="UC1" t="s">
        <v>519</v>
      </c>
      <c r="UD1" t="s">
        <v>520</v>
      </c>
      <c r="UE1" t="s">
        <v>521</v>
      </c>
      <c r="UF1" t="s">
        <v>522</v>
      </c>
      <c r="UG1" t="s">
        <v>523</v>
      </c>
      <c r="UH1" t="s">
        <v>524</v>
      </c>
      <c r="UI1" t="s">
        <v>525</v>
      </c>
      <c r="UJ1" t="s">
        <v>526</v>
      </c>
      <c r="UK1" t="s">
        <v>527</v>
      </c>
      <c r="UL1" t="s">
        <v>528</v>
      </c>
      <c r="UM1" t="s">
        <v>529</v>
      </c>
      <c r="UN1" t="s">
        <v>530</v>
      </c>
      <c r="UO1" t="s">
        <v>531</v>
      </c>
      <c r="UP1" t="s">
        <v>532</v>
      </c>
      <c r="UQ1" t="s">
        <v>533</v>
      </c>
      <c r="UR1" t="s">
        <v>534</v>
      </c>
      <c r="US1" t="s">
        <v>535</v>
      </c>
      <c r="UT1" t="s">
        <v>536</v>
      </c>
      <c r="UU1" t="s">
        <v>537</v>
      </c>
      <c r="UV1" t="s">
        <v>538</v>
      </c>
      <c r="UW1" t="s">
        <v>539</v>
      </c>
      <c r="UX1" t="s">
        <v>540</v>
      </c>
      <c r="UY1" t="s">
        <v>541</v>
      </c>
      <c r="UZ1" t="s">
        <v>542</v>
      </c>
      <c r="VA1" t="s">
        <v>543</v>
      </c>
      <c r="VB1" t="s">
        <v>544</v>
      </c>
      <c r="VC1" t="s">
        <v>545</v>
      </c>
    </row>
    <row r="2" spans="1:575" x14ac:dyDescent="0.25">
      <c r="A2" s="1">
        <v>1</v>
      </c>
      <c r="B2">
        <v>3</v>
      </c>
    </row>
    <row r="3" spans="1:575" x14ac:dyDescent="0.25">
      <c r="A3" s="1" t="s">
        <v>546</v>
      </c>
      <c r="C3" t="str">
        <f>"TC1__Duration_[s]"</f>
        <v>TC1__Duration_[s]</v>
      </c>
      <c r="D3" t="str">
        <f>"TC1_"&amp;"0"&amp;$A2&amp;"Surt_AOI_Attention_Ratio_[%]"</f>
        <v>TC1_01Surt_AOI_Attention_Ratio_[%]</v>
      </c>
      <c r="E3" t="str">
        <f>"TC1_"&amp;"0"&amp;$A2&amp;"street_AOI_Attention_Ratio_[%]"</f>
        <v>TC1_01street_AOI_Attention_Ratio_[%]</v>
      </c>
      <c r="F3" t="str">
        <f>"TC1_"&amp;"0"&amp;$A2&amp;"ic_AOI_Attention_Ratio_[%]"</f>
        <v>TC1_01ic_AOI_Attention_Ratio_[%]</v>
      </c>
      <c r="G3" t="str">
        <f>"TC1_"&amp;"0"&amp;$A2&amp;"wheel_AOI_Attention_Ratio_[%]"</f>
        <v>TC1_01wheel_AOI_Attention_Ratio_[%]</v>
      </c>
      <c r="H3" t="str">
        <f>"TC4__Duration_[s]"</f>
        <v>TC4__Duration_[s]</v>
      </c>
      <c r="I3" t="str">
        <f>"TC4_"&amp;"0"&amp;$A2&amp;"Surt_AOI_Attention_Ratio_[%]"</f>
        <v>TC4_01Surt_AOI_Attention_Ratio_[%]</v>
      </c>
      <c r="J3" t="str">
        <f>"TC4_"&amp;"0"&amp;$A2&amp;"street_AOI_Attention_Ratio_[%]"</f>
        <v>TC4_01street_AOI_Attention_Ratio_[%]</v>
      </c>
      <c r="K3" t="str">
        <f>"TC4_"&amp;"0"&amp;$A2&amp;"ic_AOI_Attention_Ratio_[%]"</f>
        <v>TC4_01ic_AOI_Attention_Ratio_[%]</v>
      </c>
      <c r="L3" t="str">
        <f>"TC4_"&amp;"0"&amp;$A2&amp;"wheel_AOI_Attention_Ratio_[%]"</f>
        <v>TC4_01wheel_AOI_Attention_Ratio_[%]</v>
      </c>
      <c r="M3" t="str">
        <f>"TC7__Duration_[s]"</f>
        <v>TC7__Duration_[s]</v>
      </c>
      <c r="N3" t="str">
        <f>"TC7_"&amp;"0"&amp;$A2&amp;"Surt_AOI_Attention_Ratio_[%]"</f>
        <v>TC7_01Surt_AOI_Attention_Ratio_[%]</v>
      </c>
      <c r="O3" t="str">
        <f>"TC7_"&amp;"0"&amp;$A2&amp;"street_AOI_Attention_Ratio_[%]"</f>
        <v>TC7_01street_AOI_Attention_Ratio_[%]</v>
      </c>
      <c r="P3" t="str">
        <f>"TC7_"&amp;"0"&amp;$A2&amp;"ic_AOI_Attention_Ratio_[%]"</f>
        <v>TC7_01ic_AOI_Attention_Ratio_[%]</v>
      </c>
      <c r="Q3" t="str">
        <f>"TC7_"&amp;"0"&amp;$A2&amp;"wheel_AOI_Attention_Ratio_[%]"</f>
        <v>TC7_01wheel_AOI_Attention_Ratio_[%]</v>
      </c>
      <c r="R3">
        <f t="shared" ref="R3:AF3" si="0">HLOOKUP(C3,$AG$1:$AKA$107,$B2,FALSE)</f>
        <v>69.536000000000001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72.265000000000001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71.094999999999999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v>69.536000000000001</v>
      </c>
      <c r="HF3">
        <v>72.265000000000001</v>
      </c>
      <c r="OE3">
        <v>71.094999999999999</v>
      </c>
    </row>
    <row r="4" spans="1:575" x14ac:dyDescent="0.25">
      <c r="A4" s="1">
        <v>2</v>
      </c>
      <c r="B4">
        <v>5</v>
      </c>
    </row>
    <row r="5" spans="1:575" x14ac:dyDescent="0.25">
      <c r="A5" s="1" t="s">
        <v>547</v>
      </c>
      <c r="C5" t="str">
        <f t="shared" ref="C5" si="1">"TC1__Duration_[s]"</f>
        <v>TC1__Duration_[s]</v>
      </c>
      <c r="D5" t="str">
        <f>"TC1_"&amp;"0"&amp;$A4&amp;"Surt_AOI_Attention_Ratio_[%]"</f>
        <v>TC1_02Surt_AOI_Attention_Ratio_[%]</v>
      </c>
      <c r="E5" t="str">
        <f>"TC1_"&amp;"0"&amp;$A4&amp;"street_AOI_Attention_Ratio_[%]"</f>
        <v>TC1_02street_AOI_Attention_Ratio_[%]</v>
      </c>
      <c r="F5" t="str">
        <f t="shared" ref="F5" si="2">"TC1_"&amp;"0"&amp;$A4&amp;"ic_AOI_Attention_Ratio_[%]"</f>
        <v>TC1_02ic_AOI_Attention_Ratio_[%]</v>
      </c>
      <c r="G5" t="str">
        <f t="shared" ref="G5" si="3">"TC1_"&amp;"0"&amp;$A4&amp;"wheel_AOI_Attention_Ratio_[%]"</f>
        <v>TC1_02wheel_AOI_Attention_Ratio_[%]</v>
      </c>
      <c r="H5" t="str">
        <f t="shared" ref="H5" si="4">"TC4__Duration_[s]"</f>
        <v>TC4__Duration_[s]</v>
      </c>
      <c r="I5" t="str">
        <f t="shared" ref="I5" si="5">"TC4_"&amp;"0"&amp;$A4&amp;"Surt_AOI_Attention_Ratio_[%]"</f>
        <v>TC4_02Surt_AOI_Attention_Ratio_[%]</v>
      </c>
      <c r="J5" t="str">
        <f t="shared" ref="J5" si="6">"TC4_"&amp;"0"&amp;$A4&amp;"street_AOI_Attention_Ratio_[%]"</f>
        <v>TC4_02street_AOI_Attention_Ratio_[%]</v>
      </c>
      <c r="K5" t="str">
        <f t="shared" ref="K5" si="7">"TC4_"&amp;"0"&amp;$A4&amp;"ic_AOI_Attention_Ratio_[%]"</f>
        <v>TC4_02ic_AOI_Attention_Ratio_[%]</v>
      </c>
      <c r="L5" t="str">
        <f t="shared" ref="L5" si="8">"TC4_"&amp;"0"&amp;$A4&amp;"wheel_AOI_Attention_Ratio_[%]"</f>
        <v>TC4_02wheel_AOI_Attention_Ratio_[%]</v>
      </c>
      <c r="M5" t="str">
        <f t="shared" ref="M5" si="9">"TC7__Duration_[s]"</f>
        <v>TC7__Duration_[s]</v>
      </c>
      <c r="N5" t="str">
        <f t="shared" ref="N5" si="10">"TC7_"&amp;"0"&amp;$A4&amp;"Surt_AOI_Attention_Ratio_[%]"</f>
        <v>TC7_02Surt_AOI_Attention_Ratio_[%]</v>
      </c>
      <c r="O5" t="str">
        <f t="shared" ref="O5" si="11">"TC7_"&amp;"0"&amp;$A4&amp;"street_AOI_Attention_Ratio_[%]"</f>
        <v>TC7_02street_AOI_Attention_Ratio_[%]</v>
      </c>
      <c r="P5" t="str">
        <f t="shared" ref="P5" si="12">"TC7_"&amp;"0"&amp;$A4&amp;"ic_AOI_Attention_Ratio_[%]"</f>
        <v>TC7_02ic_AOI_Attention_Ratio_[%]</v>
      </c>
      <c r="Q5" t="str">
        <f t="shared" ref="Q5" si="13">"TC7_"&amp;"0"&amp;$A4&amp;"wheel_AOI_Attention_Ratio_[%]"</f>
        <v>TC7_02wheel_AOI_Attention_Ratio_[%]</v>
      </c>
      <c r="R5">
        <f t="shared" ref="R5:AF5" si="14">HLOOKUP(C5,$AG$1:$AKA$107,$B4,FALSE)</f>
        <v>65.709999999999994</v>
      </c>
      <c r="S5">
        <f t="shared" si="14"/>
        <v>0</v>
      </c>
      <c r="T5">
        <f t="shared" si="14"/>
        <v>0</v>
      </c>
      <c r="U5">
        <f t="shared" si="14"/>
        <v>0</v>
      </c>
      <c r="V5">
        <f t="shared" si="14"/>
        <v>0</v>
      </c>
      <c r="W5">
        <f t="shared" si="14"/>
        <v>70.983999999999995</v>
      </c>
      <c r="X5">
        <f t="shared" si="14"/>
        <v>0</v>
      </c>
      <c r="Y5">
        <f t="shared" si="14"/>
        <v>0</v>
      </c>
      <c r="Z5">
        <f t="shared" si="14"/>
        <v>0</v>
      </c>
      <c r="AA5">
        <f t="shared" si="14"/>
        <v>0</v>
      </c>
      <c r="AB5">
        <f t="shared" si="14"/>
        <v>71.56</v>
      </c>
      <c r="AC5">
        <f t="shared" si="14"/>
        <v>0</v>
      </c>
      <c r="AD5">
        <f t="shared" si="14"/>
        <v>0</v>
      </c>
      <c r="AE5">
        <f t="shared" si="14"/>
        <v>0</v>
      </c>
      <c r="AF5">
        <f t="shared" si="14"/>
        <v>0</v>
      </c>
      <c r="AG5">
        <v>65.709999999999994</v>
      </c>
      <c r="HF5">
        <v>70.983999999999995</v>
      </c>
      <c r="OE5">
        <v>71.56</v>
      </c>
    </row>
    <row r="6" spans="1:575" x14ac:dyDescent="0.25">
      <c r="A6" s="1">
        <v>3</v>
      </c>
      <c r="B6">
        <v>7</v>
      </c>
    </row>
    <row r="7" spans="1:575" x14ac:dyDescent="0.25">
      <c r="A7" s="1" t="s">
        <v>548</v>
      </c>
      <c r="C7" t="str">
        <f t="shared" ref="C7" si="15">"TC1__Duration_[s]"</f>
        <v>TC1__Duration_[s]</v>
      </c>
      <c r="D7" t="str">
        <f t="shared" ref="D7" si="16">"TC1_"&amp;"0"&amp;$A6&amp;"Surt_AOI_Attention_Ratio_[%]"</f>
        <v>TC1_03Surt_AOI_Attention_Ratio_[%]</v>
      </c>
      <c r="E7" t="str">
        <f t="shared" ref="E7" si="17">"TC1_"&amp;"0"&amp;$A6&amp;"street_AOI_Attention_Ratio_[%]"</f>
        <v>TC1_03street_AOI_Attention_Ratio_[%]</v>
      </c>
      <c r="F7" t="str">
        <f t="shared" ref="F7" si="18">"TC1_"&amp;"0"&amp;$A6&amp;"ic_AOI_Attention_Ratio_[%]"</f>
        <v>TC1_03ic_AOI_Attention_Ratio_[%]</v>
      </c>
      <c r="G7" t="str">
        <f t="shared" ref="G7" si="19">"TC1_"&amp;"0"&amp;$A6&amp;"wheel_AOI_Attention_Ratio_[%]"</f>
        <v>TC1_03wheel_AOI_Attention_Ratio_[%]</v>
      </c>
      <c r="H7" t="str">
        <f t="shared" ref="H7" si="20">"TC4__Duration_[s]"</f>
        <v>TC4__Duration_[s]</v>
      </c>
      <c r="I7" t="str">
        <f t="shared" ref="I7" si="21">"TC4_"&amp;"0"&amp;$A6&amp;"Surt_AOI_Attention_Ratio_[%]"</f>
        <v>TC4_03Surt_AOI_Attention_Ratio_[%]</v>
      </c>
      <c r="J7" t="str">
        <f t="shared" ref="J7" si="22">"TC4_"&amp;"0"&amp;$A6&amp;"street_AOI_Attention_Ratio_[%]"</f>
        <v>TC4_03street_AOI_Attention_Ratio_[%]</v>
      </c>
      <c r="K7" t="str">
        <f t="shared" ref="K7" si="23">"TC4_"&amp;"0"&amp;$A6&amp;"ic_AOI_Attention_Ratio_[%]"</f>
        <v>TC4_03ic_AOI_Attention_Ratio_[%]</v>
      </c>
      <c r="L7" t="str">
        <f t="shared" ref="L7" si="24">"TC4_"&amp;"0"&amp;$A6&amp;"wheel_AOI_Attention_Ratio_[%]"</f>
        <v>TC4_03wheel_AOI_Attention_Ratio_[%]</v>
      </c>
      <c r="M7" t="str">
        <f t="shared" ref="M7" si="25">"TC7__Duration_[s]"</f>
        <v>TC7__Duration_[s]</v>
      </c>
      <c r="N7" t="str">
        <f t="shared" ref="N7" si="26">"TC7_"&amp;"0"&amp;$A6&amp;"Surt_AOI_Attention_Ratio_[%]"</f>
        <v>TC7_03Surt_AOI_Attention_Ratio_[%]</v>
      </c>
      <c r="O7" t="str">
        <f t="shared" ref="O7" si="27">"TC7_"&amp;"0"&amp;$A6&amp;"street_AOI_Attention_Ratio_[%]"</f>
        <v>TC7_03street_AOI_Attention_Ratio_[%]</v>
      </c>
      <c r="P7" t="str">
        <f t="shared" ref="P7" si="28">"TC7_"&amp;"0"&amp;$A6&amp;"ic_AOI_Attention_Ratio_[%]"</f>
        <v>TC7_03ic_AOI_Attention_Ratio_[%]</v>
      </c>
      <c r="Q7" t="str">
        <f t="shared" ref="Q7" si="29">"TC7_"&amp;"0"&amp;$A6&amp;"wheel_AOI_Attention_Ratio_[%]"</f>
        <v>TC7_03wheel_AOI_Attention_Ratio_[%]</v>
      </c>
      <c r="R7">
        <f t="shared" ref="R7:AF7" si="30">HLOOKUP(C7,$AG$1:$AKA$107,$B6,FALSE)</f>
        <v>73.712999999999994</v>
      </c>
      <c r="S7">
        <f t="shared" si="30"/>
        <v>0</v>
      </c>
      <c r="T7">
        <f t="shared" si="30"/>
        <v>0</v>
      </c>
      <c r="U7">
        <f t="shared" si="30"/>
        <v>0</v>
      </c>
      <c r="V7">
        <f t="shared" si="30"/>
        <v>0</v>
      </c>
      <c r="W7">
        <f t="shared" si="30"/>
        <v>72.549000000000007</v>
      </c>
      <c r="X7">
        <f t="shared" si="30"/>
        <v>0</v>
      </c>
      <c r="Y7">
        <f t="shared" si="30"/>
        <v>0</v>
      </c>
      <c r="Z7">
        <f t="shared" si="30"/>
        <v>0</v>
      </c>
      <c r="AA7">
        <f t="shared" si="30"/>
        <v>0</v>
      </c>
      <c r="AB7">
        <f t="shared" si="30"/>
        <v>71.756</v>
      </c>
      <c r="AC7">
        <f t="shared" si="30"/>
        <v>0</v>
      </c>
      <c r="AD7">
        <f t="shared" si="30"/>
        <v>0</v>
      </c>
      <c r="AE7">
        <f t="shared" si="30"/>
        <v>0</v>
      </c>
      <c r="AF7">
        <f t="shared" si="30"/>
        <v>0</v>
      </c>
      <c r="AG7">
        <v>73.712999999999994</v>
      </c>
      <c r="HF7">
        <v>72.549000000000007</v>
      </c>
      <c r="OE7">
        <v>71.756</v>
      </c>
    </row>
    <row r="8" spans="1:575" x14ac:dyDescent="0.25">
      <c r="A8" s="1">
        <v>4</v>
      </c>
      <c r="B8">
        <v>9</v>
      </c>
    </row>
    <row r="9" spans="1:575" x14ac:dyDescent="0.25">
      <c r="A9" s="1" t="s">
        <v>549</v>
      </c>
      <c r="C9" t="str">
        <f t="shared" ref="C9" si="31">"TC1__Duration_[s]"</f>
        <v>TC1__Duration_[s]</v>
      </c>
      <c r="D9" t="str">
        <f t="shared" ref="D9" si="32">"TC1_"&amp;"0"&amp;$A8&amp;"Surt_AOI_Attention_Ratio_[%]"</f>
        <v>TC1_04Surt_AOI_Attention_Ratio_[%]</v>
      </c>
      <c r="E9" t="str">
        <f t="shared" ref="E9" si="33">"TC1_"&amp;"0"&amp;$A8&amp;"street_AOI_Attention_Ratio_[%]"</f>
        <v>TC1_04street_AOI_Attention_Ratio_[%]</v>
      </c>
      <c r="F9" t="str">
        <f t="shared" ref="F9" si="34">"TC1_"&amp;"0"&amp;$A8&amp;"ic_AOI_Attention_Ratio_[%]"</f>
        <v>TC1_04ic_AOI_Attention_Ratio_[%]</v>
      </c>
      <c r="G9" t="str">
        <f t="shared" ref="G9" si="35">"TC1_"&amp;"0"&amp;$A8&amp;"wheel_AOI_Attention_Ratio_[%]"</f>
        <v>TC1_04wheel_AOI_Attention_Ratio_[%]</v>
      </c>
      <c r="H9" t="str">
        <f t="shared" ref="H9" si="36">"TC4__Duration_[s]"</f>
        <v>TC4__Duration_[s]</v>
      </c>
      <c r="I9" t="str">
        <f t="shared" ref="I9" si="37">"TC4_"&amp;"0"&amp;$A8&amp;"Surt_AOI_Attention_Ratio_[%]"</f>
        <v>TC4_04Surt_AOI_Attention_Ratio_[%]</v>
      </c>
      <c r="J9" t="str">
        <f t="shared" ref="J9" si="38">"TC4_"&amp;"0"&amp;$A8&amp;"street_AOI_Attention_Ratio_[%]"</f>
        <v>TC4_04street_AOI_Attention_Ratio_[%]</v>
      </c>
      <c r="K9" t="str">
        <f t="shared" ref="K9" si="39">"TC4_"&amp;"0"&amp;$A8&amp;"ic_AOI_Attention_Ratio_[%]"</f>
        <v>TC4_04ic_AOI_Attention_Ratio_[%]</v>
      </c>
      <c r="L9" t="str">
        <f t="shared" ref="L9" si="40">"TC4_"&amp;"0"&amp;$A8&amp;"wheel_AOI_Attention_Ratio_[%]"</f>
        <v>TC4_04wheel_AOI_Attention_Ratio_[%]</v>
      </c>
      <c r="M9" t="str">
        <f t="shared" ref="M9" si="41">"TC7__Duration_[s]"</f>
        <v>TC7__Duration_[s]</v>
      </c>
      <c r="N9" t="str">
        <f t="shared" ref="N9" si="42">"TC7_"&amp;"0"&amp;$A8&amp;"Surt_AOI_Attention_Ratio_[%]"</f>
        <v>TC7_04Surt_AOI_Attention_Ratio_[%]</v>
      </c>
      <c r="O9" t="str">
        <f t="shared" ref="O9" si="43">"TC7_"&amp;"0"&amp;$A8&amp;"street_AOI_Attention_Ratio_[%]"</f>
        <v>TC7_04street_AOI_Attention_Ratio_[%]</v>
      </c>
      <c r="P9" t="str">
        <f t="shared" ref="P9" si="44">"TC7_"&amp;"0"&amp;$A8&amp;"ic_AOI_Attention_Ratio_[%]"</f>
        <v>TC7_04ic_AOI_Attention_Ratio_[%]</v>
      </c>
      <c r="Q9" t="str">
        <f t="shared" ref="Q9" si="45">"TC7_"&amp;"0"&amp;$A8&amp;"wheel_AOI_Attention_Ratio_[%]"</f>
        <v>TC7_04wheel_AOI_Attention_Ratio_[%]</v>
      </c>
      <c r="R9">
        <f t="shared" ref="R9:AF9" si="46">HLOOKUP(C9,$AG$1:$AKA$107,$B8,FALSE)</f>
        <v>70.501999999999995</v>
      </c>
      <c r="S9">
        <f t="shared" si="46"/>
        <v>0</v>
      </c>
      <c r="T9">
        <f t="shared" si="46"/>
        <v>0</v>
      </c>
      <c r="U9">
        <f t="shared" si="46"/>
        <v>0</v>
      </c>
      <c r="V9">
        <f t="shared" si="46"/>
        <v>0</v>
      </c>
      <c r="W9">
        <f t="shared" si="46"/>
        <v>72.116</v>
      </c>
      <c r="X9">
        <f t="shared" si="46"/>
        <v>0</v>
      </c>
      <c r="Y9">
        <f t="shared" si="46"/>
        <v>0</v>
      </c>
      <c r="Z9">
        <f t="shared" si="46"/>
        <v>0</v>
      </c>
      <c r="AA9">
        <f t="shared" si="46"/>
        <v>0</v>
      </c>
      <c r="AB9">
        <f t="shared" si="46"/>
        <v>71.903000000000006</v>
      </c>
      <c r="AC9">
        <f t="shared" si="46"/>
        <v>0</v>
      </c>
      <c r="AD9">
        <f t="shared" si="46"/>
        <v>0</v>
      </c>
      <c r="AE9">
        <f t="shared" si="46"/>
        <v>0</v>
      </c>
      <c r="AF9">
        <f t="shared" si="46"/>
        <v>0</v>
      </c>
      <c r="AG9">
        <v>70.501999999999995</v>
      </c>
      <c r="HF9">
        <v>72.116</v>
      </c>
      <c r="OE9">
        <v>71.903000000000006</v>
      </c>
    </row>
    <row r="10" spans="1:575" x14ac:dyDescent="0.25">
      <c r="A10" s="1">
        <v>5</v>
      </c>
      <c r="B10">
        <v>11</v>
      </c>
    </row>
    <row r="11" spans="1:575" x14ac:dyDescent="0.25">
      <c r="A11" s="1" t="s">
        <v>550</v>
      </c>
      <c r="C11" t="str">
        <f t="shared" ref="C11" si="47">"TC1__Duration_[s]"</f>
        <v>TC1__Duration_[s]</v>
      </c>
      <c r="D11" t="str">
        <f t="shared" ref="D11" si="48">"TC1_"&amp;"0"&amp;$A10&amp;"Surt_AOI_Attention_Ratio_[%]"</f>
        <v>TC1_05Surt_AOI_Attention_Ratio_[%]</v>
      </c>
      <c r="E11" t="str">
        <f t="shared" ref="E11" si="49">"TC1_"&amp;"0"&amp;$A10&amp;"street_AOI_Attention_Ratio_[%]"</f>
        <v>TC1_05street_AOI_Attention_Ratio_[%]</v>
      </c>
      <c r="F11" t="str">
        <f t="shared" ref="F11" si="50">"TC1_"&amp;"0"&amp;$A10&amp;"ic_AOI_Attention_Ratio_[%]"</f>
        <v>TC1_05ic_AOI_Attention_Ratio_[%]</v>
      </c>
      <c r="G11" t="str">
        <f t="shared" ref="G11" si="51">"TC1_"&amp;"0"&amp;$A10&amp;"wheel_AOI_Attention_Ratio_[%]"</f>
        <v>TC1_05wheel_AOI_Attention_Ratio_[%]</v>
      </c>
      <c r="H11" t="str">
        <f t="shared" ref="H11" si="52">"TC4__Duration_[s]"</f>
        <v>TC4__Duration_[s]</v>
      </c>
      <c r="I11" t="str">
        <f t="shared" ref="I11" si="53">"TC4_"&amp;"0"&amp;$A10&amp;"Surt_AOI_Attention_Ratio_[%]"</f>
        <v>TC4_05Surt_AOI_Attention_Ratio_[%]</v>
      </c>
      <c r="J11" t="str">
        <f t="shared" ref="J11" si="54">"TC4_"&amp;"0"&amp;$A10&amp;"street_AOI_Attention_Ratio_[%]"</f>
        <v>TC4_05street_AOI_Attention_Ratio_[%]</v>
      </c>
      <c r="K11" t="str">
        <f t="shared" ref="K11" si="55">"TC4_"&amp;"0"&amp;$A10&amp;"ic_AOI_Attention_Ratio_[%]"</f>
        <v>TC4_05ic_AOI_Attention_Ratio_[%]</v>
      </c>
      <c r="L11" t="str">
        <f t="shared" ref="L11" si="56">"TC4_"&amp;"0"&amp;$A10&amp;"wheel_AOI_Attention_Ratio_[%]"</f>
        <v>TC4_05wheel_AOI_Attention_Ratio_[%]</v>
      </c>
      <c r="M11" t="str">
        <f t="shared" ref="M11" si="57">"TC7__Duration_[s]"</f>
        <v>TC7__Duration_[s]</v>
      </c>
      <c r="N11" t="str">
        <f t="shared" ref="N11" si="58">"TC7_"&amp;"0"&amp;$A10&amp;"Surt_AOI_Attention_Ratio_[%]"</f>
        <v>TC7_05Surt_AOI_Attention_Ratio_[%]</v>
      </c>
      <c r="O11" t="str">
        <f t="shared" ref="O11" si="59">"TC7_"&amp;"0"&amp;$A10&amp;"street_AOI_Attention_Ratio_[%]"</f>
        <v>TC7_05street_AOI_Attention_Ratio_[%]</v>
      </c>
      <c r="P11" t="str">
        <f t="shared" ref="P11" si="60">"TC7_"&amp;"0"&amp;$A10&amp;"ic_AOI_Attention_Ratio_[%]"</f>
        <v>TC7_05ic_AOI_Attention_Ratio_[%]</v>
      </c>
      <c r="Q11" t="str">
        <f t="shared" ref="Q11" si="61">"TC7_"&amp;"0"&amp;$A10&amp;"wheel_AOI_Attention_Ratio_[%]"</f>
        <v>TC7_05wheel_AOI_Attention_Ratio_[%]</v>
      </c>
      <c r="R11">
        <f t="shared" ref="R11:AF11" si="62">HLOOKUP(C11,$AG$1:$AKA$107,$B10,FALSE)</f>
        <v>70.388999999999996</v>
      </c>
      <c r="S11">
        <f t="shared" si="62"/>
        <v>0</v>
      </c>
      <c r="T11">
        <f t="shared" si="62"/>
        <v>0</v>
      </c>
      <c r="U11">
        <f t="shared" si="62"/>
        <v>0</v>
      </c>
      <c r="V11">
        <f t="shared" si="62"/>
        <v>0</v>
      </c>
      <c r="W11">
        <f t="shared" si="62"/>
        <v>71.146000000000001</v>
      </c>
      <c r="X11">
        <f t="shared" si="62"/>
        <v>0</v>
      </c>
      <c r="Y11">
        <f t="shared" si="62"/>
        <v>0</v>
      </c>
      <c r="Z11">
        <f t="shared" si="62"/>
        <v>0</v>
      </c>
      <c r="AA11">
        <f t="shared" si="62"/>
        <v>0</v>
      </c>
      <c r="AB11">
        <f t="shared" si="62"/>
        <v>70.941000000000003</v>
      </c>
      <c r="AC11">
        <f t="shared" si="62"/>
        <v>0</v>
      </c>
      <c r="AD11">
        <f t="shared" si="62"/>
        <v>0</v>
      </c>
      <c r="AE11">
        <f t="shared" si="62"/>
        <v>0</v>
      </c>
      <c r="AF11">
        <f t="shared" si="62"/>
        <v>0</v>
      </c>
      <c r="AG11">
        <v>70.388999999999996</v>
      </c>
      <c r="HF11">
        <v>71.146000000000001</v>
      </c>
      <c r="OE11">
        <v>70.941000000000003</v>
      </c>
    </row>
    <row r="12" spans="1:575" x14ac:dyDescent="0.25">
      <c r="A12" s="1">
        <v>7</v>
      </c>
      <c r="B12">
        <v>13</v>
      </c>
    </row>
    <row r="13" spans="1:575" x14ac:dyDescent="0.25">
      <c r="A13" s="1" t="s">
        <v>551</v>
      </c>
      <c r="C13" t="str">
        <f t="shared" ref="C13" si="63">"TC1__Duration_[s]"</f>
        <v>TC1__Duration_[s]</v>
      </c>
      <c r="D13" t="str">
        <f t="shared" ref="D13" si="64">"TC1_"&amp;"0"&amp;$A12&amp;"Surt_AOI_Attention_Ratio_[%]"</f>
        <v>TC1_07Surt_AOI_Attention_Ratio_[%]</v>
      </c>
      <c r="E13" t="str">
        <f t="shared" ref="E13" si="65">"TC1_"&amp;"0"&amp;$A12&amp;"street_AOI_Attention_Ratio_[%]"</f>
        <v>TC1_07street_AOI_Attention_Ratio_[%]</v>
      </c>
      <c r="F13" t="str">
        <f t="shared" ref="F13" si="66">"TC1_"&amp;"0"&amp;$A12&amp;"ic_AOI_Attention_Ratio_[%]"</f>
        <v>TC1_07ic_AOI_Attention_Ratio_[%]</v>
      </c>
      <c r="G13" t="str">
        <f t="shared" ref="G13" si="67">"TC1_"&amp;"0"&amp;$A12&amp;"wheel_AOI_Attention_Ratio_[%]"</f>
        <v>TC1_07wheel_AOI_Attention_Ratio_[%]</v>
      </c>
      <c r="H13" t="str">
        <f t="shared" ref="H13" si="68">"TC4__Duration_[s]"</f>
        <v>TC4__Duration_[s]</v>
      </c>
      <c r="I13" t="str">
        <f t="shared" ref="I13" si="69">"TC4_"&amp;"0"&amp;$A12&amp;"Surt_AOI_Attention_Ratio_[%]"</f>
        <v>TC4_07Surt_AOI_Attention_Ratio_[%]</v>
      </c>
      <c r="J13" t="str">
        <f t="shared" ref="J13" si="70">"TC4_"&amp;"0"&amp;$A12&amp;"street_AOI_Attention_Ratio_[%]"</f>
        <v>TC4_07street_AOI_Attention_Ratio_[%]</v>
      </c>
      <c r="K13" t="str">
        <f t="shared" ref="K13" si="71">"TC4_"&amp;"0"&amp;$A12&amp;"ic_AOI_Attention_Ratio_[%]"</f>
        <v>TC4_07ic_AOI_Attention_Ratio_[%]</v>
      </c>
      <c r="L13" t="str">
        <f t="shared" ref="L13" si="72">"TC4_"&amp;"0"&amp;$A12&amp;"wheel_AOI_Attention_Ratio_[%]"</f>
        <v>TC4_07wheel_AOI_Attention_Ratio_[%]</v>
      </c>
      <c r="M13" t="str">
        <f t="shared" ref="M13" si="73">"TC7__Duration_[s]"</f>
        <v>TC7__Duration_[s]</v>
      </c>
      <c r="N13" t="str">
        <f t="shared" ref="N13" si="74">"TC7_"&amp;"0"&amp;$A12&amp;"Surt_AOI_Attention_Ratio_[%]"</f>
        <v>TC7_07Surt_AOI_Attention_Ratio_[%]</v>
      </c>
      <c r="O13" t="str">
        <f t="shared" ref="O13" si="75">"TC7_"&amp;"0"&amp;$A12&amp;"street_AOI_Attention_Ratio_[%]"</f>
        <v>TC7_07street_AOI_Attention_Ratio_[%]</v>
      </c>
      <c r="P13" t="str">
        <f t="shared" ref="P13" si="76">"TC7_"&amp;"0"&amp;$A12&amp;"ic_AOI_Attention_Ratio_[%]"</f>
        <v>TC7_07ic_AOI_Attention_Ratio_[%]</v>
      </c>
      <c r="Q13" t="str">
        <f t="shared" ref="Q13" si="77">"TC7_"&amp;"0"&amp;$A12&amp;"wheel_AOI_Attention_Ratio_[%]"</f>
        <v>TC7_07wheel_AOI_Attention_Ratio_[%]</v>
      </c>
      <c r="R13">
        <f t="shared" ref="R13:AF13" si="78">HLOOKUP(C13,$AG$1:$AKA$107,$B12,FALSE)</f>
        <v>69.634</v>
      </c>
      <c r="S13">
        <f t="shared" si="78"/>
        <v>0</v>
      </c>
      <c r="T13">
        <f t="shared" si="78"/>
        <v>49.845999999999997</v>
      </c>
      <c r="U13">
        <f t="shared" si="78"/>
        <v>43.290999999999997</v>
      </c>
      <c r="V13">
        <f t="shared" si="78"/>
        <v>0</v>
      </c>
      <c r="W13">
        <f t="shared" si="78"/>
        <v>71.965999999999994</v>
      </c>
      <c r="X13">
        <f t="shared" si="78"/>
        <v>76.647000000000006</v>
      </c>
      <c r="Y13">
        <f t="shared" si="78"/>
        <v>0.20699999999999999</v>
      </c>
      <c r="Z13">
        <f t="shared" si="78"/>
        <v>6.7350000000000003</v>
      </c>
      <c r="AA13">
        <f t="shared" si="78"/>
        <v>0</v>
      </c>
      <c r="AB13">
        <f t="shared" si="78"/>
        <v>71.811999999999998</v>
      </c>
      <c r="AC13">
        <f t="shared" si="78"/>
        <v>0</v>
      </c>
      <c r="AD13">
        <f t="shared" si="78"/>
        <v>62.991</v>
      </c>
      <c r="AE13">
        <f t="shared" si="78"/>
        <v>22.308</v>
      </c>
      <c r="AF13">
        <f t="shared" si="78"/>
        <v>0</v>
      </c>
      <c r="AG13">
        <v>69.634</v>
      </c>
      <c r="BC13">
        <v>49.845999999999997</v>
      </c>
      <c r="BD13">
        <v>43.290999999999997</v>
      </c>
      <c r="HF13">
        <v>71.965999999999994</v>
      </c>
      <c r="IA13">
        <v>76.647000000000006</v>
      </c>
      <c r="IB13">
        <v>0.20699999999999999</v>
      </c>
      <c r="IC13">
        <v>6.7350000000000003</v>
      </c>
      <c r="OE13">
        <v>71.811999999999998</v>
      </c>
      <c r="PA13">
        <v>62.991</v>
      </c>
      <c r="PB13">
        <v>22.308</v>
      </c>
    </row>
    <row r="14" spans="1:575" x14ac:dyDescent="0.25">
      <c r="A14" s="1">
        <v>8</v>
      </c>
      <c r="B14">
        <v>15</v>
      </c>
    </row>
    <row r="15" spans="1:575" x14ac:dyDescent="0.25">
      <c r="A15" s="1" t="s">
        <v>552</v>
      </c>
      <c r="C15" t="str">
        <f t="shared" ref="C15" si="79">"TC1__Duration_[s]"</f>
        <v>TC1__Duration_[s]</v>
      </c>
      <c r="D15" t="str">
        <f t="shared" ref="D15" si="80">"TC1_"&amp;"0"&amp;$A14&amp;"Surt_AOI_Attention_Ratio_[%]"</f>
        <v>TC1_08Surt_AOI_Attention_Ratio_[%]</v>
      </c>
      <c r="E15" t="str">
        <f t="shared" ref="E15" si="81">"TC1_"&amp;"0"&amp;$A14&amp;"street_AOI_Attention_Ratio_[%]"</f>
        <v>TC1_08street_AOI_Attention_Ratio_[%]</v>
      </c>
      <c r="F15" t="str">
        <f t="shared" ref="F15" si="82">"TC1_"&amp;"0"&amp;$A14&amp;"ic_AOI_Attention_Ratio_[%]"</f>
        <v>TC1_08ic_AOI_Attention_Ratio_[%]</v>
      </c>
      <c r="G15" t="str">
        <f t="shared" ref="G15" si="83">"TC1_"&amp;"0"&amp;$A14&amp;"wheel_AOI_Attention_Ratio_[%]"</f>
        <v>TC1_08wheel_AOI_Attention_Ratio_[%]</v>
      </c>
      <c r="H15" t="str">
        <f t="shared" ref="H15" si="84">"TC4__Duration_[s]"</f>
        <v>TC4__Duration_[s]</v>
      </c>
      <c r="I15" t="str">
        <f t="shared" ref="I15" si="85">"TC4_"&amp;"0"&amp;$A14&amp;"Surt_AOI_Attention_Ratio_[%]"</f>
        <v>TC4_08Surt_AOI_Attention_Ratio_[%]</v>
      </c>
      <c r="J15" t="str">
        <f t="shared" ref="J15" si="86">"TC4_"&amp;"0"&amp;$A14&amp;"street_AOI_Attention_Ratio_[%]"</f>
        <v>TC4_08street_AOI_Attention_Ratio_[%]</v>
      </c>
      <c r="K15" t="str">
        <f t="shared" ref="K15" si="87">"TC4_"&amp;"0"&amp;$A14&amp;"ic_AOI_Attention_Ratio_[%]"</f>
        <v>TC4_08ic_AOI_Attention_Ratio_[%]</v>
      </c>
      <c r="L15" t="str">
        <f t="shared" ref="L15" si="88">"TC4_"&amp;"0"&amp;$A14&amp;"wheel_AOI_Attention_Ratio_[%]"</f>
        <v>TC4_08wheel_AOI_Attention_Ratio_[%]</v>
      </c>
      <c r="M15" t="str">
        <f t="shared" ref="M15" si="89">"TC7__Duration_[s]"</f>
        <v>TC7__Duration_[s]</v>
      </c>
      <c r="N15" t="str">
        <f t="shared" ref="N15" si="90">"TC7_"&amp;"0"&amp;$A14&amp;"Surt_AOI_Attention_Ratio_[%]"</f>
        <v>TC7_08Surt_AOI_Attention_Ratio_[%]</v>
      </c>
      <c r="O15" t="str">
        <f t="shared" ref="O15" si="91">"TC7_"&amp;"0"&amp;$A14&amp;"street_AOI_Attention_Ratio_[%]"</f>
        <v>TC7_08street_AOI_Attention_Ratio_[%]</v>
      </c>
      <c r="P15" t="str">
        <f t="shared" ref="P15" si="92">"TC7_"&amp;"0"&amp;$A14&amp;"ic_AOI_Attention_Ratio_[%]"</f>
        <v>TC7_08ic_AOI_Attention_Ratio_[%]</v>
      </c>
      <c r="Q15" t="str">
        <f t="shared" ref="Q15" si="93">"TC7_"&amp;"0"&amp;$A14&amp;"wheel_AOI_Attention_Ratio_[%]"</f>
        <v>TC7_08wheel_AOI_Attention_Ratio_[%]</v>
      </c>
      <c r="R15">
        <f t="shared" ref="R15:AF15" si="94">HLOOKUP(C15,$AG$1:$AKA$107,$B14,FALSE)</f>
        <v>72.367000000000004</v>
      </c>
      <c r="S15">
        <f t="shared" si="94"/>
        <v>0</v>
      </c>
      <c r="T15">
        <f t="shared" si="94"/>
        <v>71.414000000000001</v>
      </c>
      <c r="U15">
        <f t="shared" si="94"/>
        <v>28.887</v>
      </c>
      <c r="V15">
        <f t="shared" si="94"/>
        <v>0</v>
      </c>
      <c r="W15">
        <f t="shared" si="94"/>
        <v>71.183999999999997</v>
      </c>
      <c r="X15">
        <f t="shared" si="94"/>
        <v>75.472999999999999</v>
      </c>
      <c r="Y15">
        <f t="shared" si="94"/>
        <v>5.8780000000000001</v>
      </c>
      <c r="Z15">
        <f t="shared" si="94"/>
        <v>12.904999999999999</v>
      </c>
      <c r="AA15">
        <f t="shared" si="94"/>
        <v>0</v>
      </c>
      <c r="AB15">
        <f t="shared" si="94"/>
        <v>71.933000000000007</v>
      </c>
      <c r="AC15">
        <f t="shared" si="94"/>
        <v>0</v>
      </c>
      <c r="AD15">
        <f t="shared" si="94"/>
        <v>80.119</v>
      </c>
      <c r="AE15">
        <f t="shared" si="94"/>
        <v>18.841000000000001</v>
      </c>
      <c r="AF15">
        <f t="shared" si="94"/>
        <v>0</v>
      </c>
      <c r="AG15">
        <v>72.367000000000004</v>
      </c>
      <c r="BG15">
        <v>71.414000000000001</v>
      </c>
      <c r="BH15">
        <v>28.887</v>
      </c>
      <c r="HF15">
        <v>71.183999999999997</v>
      </c>
      <c r="IE15">
        <v>75.472999999999999</v>
      </c>
      <c r="IF15">
        <v>5.8780000000000001</v>
      </c>
      <c r="IG15">
        <v>12.904999999999999</v>
      </c>
      <c r="OE15">
        <v>71.933000000000007</v>
      </c>
      <c r="PE15">
        <v>80.119</v>
      </c>
      <c r="PF15">
        <v>18.841000000000001</v>
      </c>
    </row>
    <row r="16" spans="1:575" x14ac:dyDescent="0.25">
      <c r="A16" s="1">
        <v>9</v>
      </c>
      <c r="B16">
        <v>17</v>
      </c>
    </row>
    <row r="17" spans="1:443" x14ac:dyDescent="0.25">
      <c r="A17" s="1" t="s">
        <v>553</v>
      </c>
      <c r="C17" t="str">
        <f t="shared" ref="C17" si="95">"TC1__Duration_[s]"</f>
        <v>TC1__Duration_[s]</v>
      </c>
      <c r="D17" t="str">
        <f t="shared" ref="D17" si="96">"TC1_"&amp;"0"&amp;$A16&amp;"Surt_AOI_Attention_Ratio_[%]"</f>
        <v>TC1_09Surt_AOI_Attention_Ratio_[%]</v>
      </c>
      <c r="E17" t="str">
        <f t="shared" ref="E17" si="97">"TC1_"&amp;"0"&amp;$A16&amp;"street_AOI_Attention_Ratio_[%]"</f>
        <v>TC1_09street_AOI_Attention_Ratio_[%]</v>
      </c>
      <c r="F17" t="str">
        <f t="shared" ref="F17" si="98">"TC1_"&amp;"0"&amp;$A16&amp;"ic_AOI_Attention_Ratio_[%]"</f>
        <v>TC1_09ic_AOI_Attention_Ratio_[%]</v>
      </c>
      <c r="G17" t="str">
        <f t="shared" ref="G17" si="99">"TC1_"&amp;"0"&amp;$A16&amp;"wheel_AOI_Attention_Ratio_[%]"</f>
        <v>TC1_09wheel_AOI_Attention_Ratio_[%]</v>
      </c>
      <c r="H17" t="str">
        <f t="shared" ref="H17" si="100">"TC4__Duration_[s]"</f>
        <v>TC4__Duration_[s]</v>
      </c>
      <c r="I17" t="str">
        <f t="shared" ref="I17" si="101">"TC4_"&amp;"0"&amp;$A16&amp;"Surt_AOI_Attention_Ratio_[%]"</f>
        <v>TC4_09Surt_AOI_Attention_Ratio_[%]</v>
      </c>
      <c r="J17" t="str">
        <f t="shared" ref="J17" si="102">"TC4_"&amp;"0"&amp;$A16&amp;"street_AOI_Attention_Ratio_[%]"</f>
        <v>TC4_09street_AOI_Attention_Ratio_[%]</v>
      </c>
      <c r="K17" t="str">
        <f t="shared" ref="K17" si="103">"TC4_"&amp;"0"&amp;$A16&amp;"ic_AOI_Attention_Ratio_[%]"</f>
        <v>TC4_09ic_AOI_Attention_Ratio_[%]</v>
      </c>
      <c r="L17" t="str">
        <f t="shared" ref="L17" si="104">"TC4_"&amp;"0"&amp;$A16&amp;"wheel_AOI_Attention_Ratio_[%]"</f>
        <v>TC4_09wheel_AOI_Attention_Ratio_[%]</v>
      </c>
      <c r="M17" t="str">
        <f t="shared" ref="M17" si="105">"TC7__Duration_[s]"</f>
        <v>TC7__Duration_[s]</v>
      </c>
      <c r="N17" t="str">
        <f t="shared" ref="N17" si="106">"TC7_"&amp;"0"&amp;$A16&amp;"Surt_AOI_Attention_Ratio_[%]"</f>
        <v>TC7_09Surt_AOI_Attention_Ratio_[%]</v>
      </c>
      <c r="O17" t="str">
        <f t="shared" ref="O17" si="107">"TC7_"&amp;"0"&amp;$A16&amp;"street_AOI_Attention_Ratio_[%]"</f>
        <v>TC7_09street_AOI_Attention_Ratio_[%]</v>
      </c>
      <c r="P17" t="str">
        <f t="shared" ref="P17" si="108">"TC7_"&amp;"0"&amp;$A16&amp;"ic_AOI_Attention_Ratio_[%]"</f>
        <v>TC7_09ic_AOI_Attention_Ratio_[%]</v>
      </c>
      <c r="Q17" t="str">
        <f t="shared" ref="Q17" si="109">"TC7_"&amp;"0"&amp;$A16&amp;"wheel_AOI_Attention_Ratio_[%]"</f>
        <v>TC7_09wheel_AOI_Attention_Ratio_[%]</v>
      </c>
      <c r="R17">
        <f t="shared" ref="R17:AF17" si="110">HLOOKUP(C17,$AG$1:$AKA$107,$B16,FALSE)</f>
        <v>70.668000000000006</v>
      </c>
      <c r="S17">
        <f t="shared" si="110"/>
        <v>0</v>
      </c>
      <c r="T17">
        <f t="shared" si="110"/>
        <v>53.875999999999998</v>
      </c>
      <c r="U17">
        <f t="shared" si="110"/>
        <v>39.564999999999998</v>
      </c>
      <c r="V17">
        <f t="shared" si="110"/>
        <v>0</v>
      </c>
      <c r="W17">
        <f t="shared" si="110"/>
        <v>69.394000000000005</v>
      </c>
      <c r="X17">
        <f t="shared" si="110"/>
        <v>92.876999999999995</v>
      </c>
      <c r="Y17">
        <f t="shared" si="110"/>
        <v>0.38500000000000001</v>
      </c>
      <c r="Z17">
        <f t="shared" si="110"/>
        <v>0</v>
      </c>
      <c r="AA17">
        <f t="shared" si="110"/>
        <v>0</v>
      </c>
      <c r="AB17">
        <f t="shared" si="110"/>
        <v>69.887</v>
      </c>
      <c r="AC17">
        <f t="shared" si="110"/>
        <v>0.312</v>
      </c>
      <c r="AD17">
        <f t="shared" si="110"/>
        <v>59.432000000000002</v>
      </c>
      <c r="AE17">
        <f t="shared" si="110"/>
        <v>27.632000000000001</v>
      </c>
      <c r="AF17">
        <f t="shared" si="110"/>
        <v>0.52700000000000002</v>
      </c>
      <c r="AG17">
        <v>70.668000000000006</v>
      </c>
      <c r="BK17">
        <v>53.875999999999998</v>
      </c>
      <c r="BL17">
        <v>39.564999999999998</v>
      </c>
      <c r="HF17">
        <v>69.394000000000005</v>
      </c>
      <c r="II17">
        <v>92.876999999999995</v>
      </c>
      <c r="IJ17">
        <v>0.38500000000000001</v>
      </c>
      <c r="OE17">
        <v>69.887</v>
      </c>
      <c r="PH17">
        <v>0.312</v>
      </c>
      <c r="PI17">
        <v>59.432000000000002</v>
      </c>
      <c r="PJ17">
        <v>27.632000000000001</v>
      </c>
      <c r="PK17">
        <v>0.52700000000000002</v>
      </c>
    </row>
    <row r="18" spans="1:443" x14ac:dyDescent="0.25">
      <c r="A18" s="1">
        <v>10</v>
      </c>
      <c r="B18">
        <v>19</v>
      </c>
    </row>
    <row r="19" spans="1:443" x14ac:dyDescent="0.25">
      <c r="A19" s="1" t="s">
        <v>554</v>
      </c>
      <c r="C19" t="str">
        <f t="shared" ref="C19" si="111">"TC1__Duration_[s]"</f>
        <v>TC1__Duration_[s]</v>
      </c>
      <c r="D19" t="str">
        <f>"TC1_"&amp;$A18&amp;"Surt_AOI_Attention_Ratio_[%]"</f>
        <v>TC1_10Surt_AOI_Attention_Ratio_[%]</v>
      </c>
      <c r="E19" t="str">
        <f>"TC1_"&amp;$A18&amp;"street_AOI_Attention_Ratio_[%]"</f>
        <v>TC1_10street_AOI_Attention_Ratio_[%]</v>
      </c>
      <c r="F19" t="str">
        <f>"TC1_"&amp;$A18&amp;"ic_AOI_Attention_Ratio_[%]"</f>
        <v>TC1_10ic_AOI_Attention_Ratio_[%]</v>
      </c>
      <c r="G19" t="str">
        <f>"TC1_"&amp;$A18&amp;"wheel_AOI_Attention_Ratio_[%]"</f>
        <v>TC1_10wheel_AOI_Attention_Ratio_[%]</v>
      </c>
      <c r="H19" t="str">
        <f t="shared" ref="H19:H81" si="112">"TC4__Duration_[s]"</f>
        <v>TC4__Duration_[s]</v>
      </c>
      <c r="I19" t="str">
        <f>"TC4_"&amp;$A18&amp;"Surt_AOI_Attention_Ratio_[%]"</f>
        <v>TC4_10Surt_AOI_Attention_Ratio_[%]</v>
      </c>
      <c r="J19" t="str">
        <f>"TC4_"&amp;$A18&amp;"street_AOI_Attention_Ratio_[%]"</f>
        <v>TC4_10street_AOI_Attention_Ratio_[%]</v>
      </c>
      <c r="K19" t="str">
        <f>"TC4_"&amp;$A18&amp;"ic_AOI_Attention_Ratio_[%]"</f>
        <v>TC4_10ic_AOI_Attention_Ratio_[%]</v>
      </c>
      <c r="L19" t="str">
        <f>"TC4_"&amp;$A18&amp;"wheel_AOI_Attention_Ratio_[%]"</f>
        <v>TC4_10wheel_AOI_Attention_Ratio_[%]</v>
      </c>
      <c r="M19" t="str">
        <f t="shared" ref="M19:M59" si="113">"TC7__Duration_[s]"</f>
        <v>TC7__Duration_[s]</v>
      </c>
      <c r="N19" t="str">
        <f>"TC7_"&amp;$A18&amp;"Surt_AOI_Attention_Ratio_[%]"</f>
        <v>TC7_10Surt_AOI_Attention_Ratio_[%]</v>
      </c>
      <c r="O19" t="str">
        <f>"TC7_"&amp;$A18&amp;"street_AOI_Attention_Ratio_[%]"</f>
        <v>TC7_10street_AOI_Attention_Ratio_[%]</v>
      </c>
      <c r="P19" t="str">
        <f>"TC7_"&amp;$A18&amp;"ic_AOI_Attention_Ratio_[%]"</f>
        <v>TC7_10ic_AOI_Attention_Ratio_[%]</v>
      </c>
      <c r="Q19" t="str">
        <f>"TC7_"&amp;$A18&amp;"wheel_AOI_Attention_Ratio_[%]"</f>
        <v>TC7_10wheel_AOI_Attention_Ratio_[%]</v>
      </c>
      <c r="R19">
        <f t="shared" ref="R19:AF19" si="114">HLOOKUP(C19,$AG$1:$AKA$107,$B18,FALSE)</f>
        <v>70.268000000000001</v>
      </c>
      <c r="S19">
        <f t="shared" si="114"/>
        <v>0</v>
      </c>
      <c r="T19">
        <f t="shared" si="114"/>
        <v>68.373000000000005</v>
      </c>
      <c r="U19">
        <f t="shared" si="114"/>
        <v>28.24</v>
      </c>
      <c r="V19">
        <f t="shared" si="114"/>
        <v>0</v>
      </c>
      <c r="W19">
        <f t="shared" si="114"/>
        <v>71.975999999999999</v>
      </c>
      <c r="X19">
        <f t="shared" si="114"/>
        <v>88.397999999999996</v>
      </c>
      <c r="Y19">
        <f t="shared" si="114"/>
        <v>5.51</v>
      </c>
      <c r="Z19">
        <f t="shared" si="114"/>
        <v>2.1949999999999998</v>
      </c>
      <c r="AA19">
        <f t="shared" si="114"/>
        <v>0</v>
      </c>
      <c r="AB19">
        <f t="shared" si="114"/>
        <v>71.917000000000002</v>
      </c>
      <c r="AC19">
        <f t="shared" si="114"/>
        <v>0</v>
      </c>
      <c r="AD19">
        <f t="shared" si="114"/>
        <v>74.468999999999994</v>
      </c>
      <c r="AE19">
        <f t="shared" si="114"/>
        <v>18.425000000000001</v>
      </c>
      <c r="AF19">
        <f t="shared" si="114"/>
        <v>0</v>
      </c>
      <c r="AG19">
        <v>70.268000000000001</v>
      </c>
      <c r="BO19">
        <v>68.373000000000005</v>
      </c>
      <c r="BP19">
        <v>28.24</v>
      </c>
      <c r="HF19">
        <v>71.975999999999999</v>
      </c>
      <c r="IM19">
        <v>88.397999999999996</v>
      </c>
      <c r="IN19">
        <v>5.51</v>
      </c>
      <c r="IO19">
        <v>2.1949999999999998</v>
      </c>
      <c r="OE19">
        <v>71.917000000000002</v>
      </c>
      <c r="PM19">
        <v>74.468999999999994</v>
      </c>
      <c r="PN19">
        <v>18.425000000000001</v>
      </c>
    </row>
    <row r="20" spans="1:443" x14ac:dyDescent="0.25">
      <c r="A20" s="1">
        <v>11</v>
      </c>
      <c r="B20">
        <v>21</v>
      </c>
    </row>
    <row r="21" spans="1:443" x14ac:dyDescent="0.25">
      <c r="A21" s="1" t="s">
        <v>555</v>
      </c>
      <c r="C21" t="str">
        <f t="shared" ref="C21" si="115">"TC1__Duration_[s]"</f>
        <v>TC1__Duration_[s]</v>
      </c>
      <c r="D21" t="str">
        <f>"TC1_"&amp;$A20&amp;"Surt_AOI_Attention_Ratio_[%]"</f>
        <v>TC1_11Surt_AOI_Attention_Ratio_[%]</v>
      </c>
      <c r="E21" t="str">
        <f>"TC1_"&amp;$A20&amp;"street_AOI_Attention_Ratio_[%]"</f>
        <v>TC1_11street_AOI_Attention_Ratio_[%]</v>
      </c>
      <c r="F21" t="str">
        <f t="shared" ref="F21" si="116">"TC1_"&amp;$A20&amp;"ic_AOI_Attention_Ratio_[%]"</f>
        <v>TC1_11ic_AOI_Attention_Ratio_[%]</v>
      </c>
      <c r="G21" t="str">
        <f t="shared" ref="G21" si="117">"TC1_"&amp;$A20&amp;"wheel_AOI_Attention_Ratio_[%]"</f>
        <v>TC1_11wheel_AOI_Attention_Ratio_[%]</v>
      </c>
      <c r="H21" t="str">
        <f t="shared" si="112"/>
        <v>TC4__Duration_[s]</v>
      </c>
      <c r="I21" t="str">
        <f t="shared" ref="I21" si="118">"TC4_"&amp;$A20&amp;"Surt_AOI_Attention_Ratio_[%]"</f>
        <v>TC4_11Surt_AOI_Attention_Ratio_[%]</v>
      </c>
      <c r="J21" t="str">
        <f t="shared" ref="J21" si="119">"TC4_"&amp;$A20&amp;"street_AOI_Attention_Ratio_[%]"</f>
        <v>TC4_11street_AOI_Attention_Ratio_[%]</v>
      </c>
      <c r="K21" t="str">
        <f t="shared" ref="K21" si="120">"TC4_"&amp;$A20&amp;"ic_AOI_Attention_Ratio_[%]"</f>
        <v>TC4_11ic_AOI_Attention_Ratio_[%]</v>
      </c>
      <c r="L21" t="str">
        <f t="shared" ref="L21" si="121">"TC4_"&amp;$A20&amp;"wheel_AOI_Attention_Ratio_[%]"</f>
        <v>TC4_11wheel_AOI_Attention_Ratio_[%]</v>
      </c>
      <c r="M21" t="str">
        <f t="shared" ref="M21" si="122">"TC7__Duration_[s]"</f>
        <v>TC7__Duration_[s]</v>
      </c>
      <c r="N21" t="str">
        <f t="shared" ref="N21" si="123">"TC7_"&amp;$A20&amp;"Surt_AOI_Attention_Ratio_[%]"</f>
        <v>TC7_11Surt_AOI_Attention_Ratio_[%]</v>
      </c>
      <c r="O21" t="str">
        <f t="shared" ref="O21" si="124">"TC7_"&amp;$A20&amp;"street_AOI_Attention_Ratio_[%]"</f>
        <v>TC7_11street_AOI_Attention_Ratio_[%]</v>
      </c>
      <c r="P21" t="str">
        <f t="shared" ref="P21" si="125">"TC7_"&amp;$A20&amp;"ic_AOI_Attention_Ratio_[%]"</f>
        <v>TC7_11ic_AOI_Attention_Ratio_[%]</v>
      </c>
      <c r="Q21" t="str">
        <f t="shared" ref="Q21" si="126">"TC7_"&amp;$A20&amp;"wheel_AOI_Attention_Ratio_[%]"</f>
        <v>TC7_11wheel_AOI_Attention_Ratio_[%]</v>
      </c>
      <c r="R21">
        <f t="shared" ref="R21:AF21" si="127">HLOOKUP(C21,$AG$1:$AKA$107,$B20,FALSE)</f>
        <v>72.613</v>
      </c>
      <c r="S21">
        <f t="shared" si="127"/>
        <v>0</v>
      </c>
      <c r="T21">
        <f t="shared" si="127"/>
        <v>59.182000000000002</v>
      </c>
      <c r="U21">
        <f t="shared" si="127"/>
        <v>37.948999999999998</v>
      </c>
      <c r="V21">
        <f t="shared" si="127"/>
        <v>0</v>
      </c>
      <c r="W21">
        <f t="shared" si="127"/>
        <v>72.117999999999995</v>
      </c>
      <c r="X21">
        <f t="shared" si="127"/>
        <v>95.361999999999995</v>
      </c>
      <c r="Y21">
        <f t="shared" si="127"/>
        <v>0</v>
      </c>
      <c r="Z21">
        <f t="shared" si="127"/>
        <v>2.302</v>
      </c>
      <c r="AA21">
        <f t="shared" si="127"/>
        <v>0</v>
      </c>
      <c r="AB21">
        <f t="shared" si="127"/>
        <v>71.361999999999995</v>
      </c>
      <c r="AC21">
        <f t="shared" si="127"/>
        <v>1.589</v>
      </c>
      <c r="AD21">
        <f t="shared" si="127"/>
        <v>58.335999999999999</v>
      </c>
      <c r="AE21">
        <f t="shared" si="127"/>
        <v>34.6</v>
      </c>
      <c r="AF21">
        <f t="shared" si="127"/>
        <v>0</v>
      </c>
      <c r="AG21">
        <v>72.613</v>
      </c>
      <c r="BS21">
        <v>59.182000000000002</v>
      </c>
      <c r="BT21">
        <v>37.948999999999998</v>
      </c>
      <c r="HF21">
        <v>72.117999999999995</v>
      </c>
      <c r="IQ21">
        <v>95.361999999999995</v>
      </c>
      <c r="IS21">
        <v>2.302</v>
      </c>
      <c r="OE21">
        <v>71.361999999999995</v>
      </c>
      <c r="PP21">
        <v>1.589</v>
      </c>
      <c r="PQ21">
        <v>58.335999999999999</v>
      </c>
      <c r="PR21">
        <v>34.6</v>
      </c>
    </row>
    <row r="22" spans="1:443" x14ac:dyDescent="0.25">
      <c r="A22" s="1">
        <v>12</v>
      </c>
      <c r="B22">
        <v>23</v>
      </c>
    </row>
    <row r="23" spans="1:443" x14ac:dyDescent="0.25">
      <c r="A23" s="1" t="s">
        <v>556</v>
      </c>
      <c r="C23" t="str">
        <f t="shared" ref="C23" si="128">"TC1__Duration_[s]"</f>
        <v>TC1__Duration_[s]</v>
      </c>
      <c r="D23" t="str">
        <f t="shared" ref="D23" si="129">"TC1_"&amp;$A22&amp;"Surt_AOI_Attention_Ratio_[%]"</f>
        <v>TC1_12Surt_AOI_Attention_Ratio_[%]</v>
      </c>
      <c r="E23" t="str">
        <f t="shared" ref="E23" si="130">"TC1_"&amp;$A22&amp;"street_AOI_Attention_Ratio_[%]"</f>
        <v>TC1_12street_AOI_Attention_Ratio_[%]</v>
      </c>
      <c r="F23" t="str">
        <f t="shared" ref="F23" si="131">"TC1_"&amp;$A22&amp;"ic_AOI_Attention_Ratio_[%]"</f>
        <v>TC1_12ic_AOI_Attention_Ratio_[%]</v>
      </c>
      <c r="G23" t="str">
        <f t="shared" ref="G23" si="132">"TC1_"&amp;$A22&amp;"wheel_AOI_Attention_Ratio_[%]"</f>
        <v>TC1_12wheel_AOI_Attention_Ratio_[%]</v>
      </c>
      <c r="H23" t="str">
        <f t="shared" si="112"/>
        <v>TC4__Duration_[s]</v>
      </c>
      <c r="I23" t="str">
        <f t="shared" ref="I23" si="133">"TC4_"&amp;$A22&amp;"Surt_AOI_Attention_Ratio_[%]"</f>
        <v>TC4_12Surt_AOI_Attention_Ratio_[%]</v>
      </c>
      <c r="J23" t="str">
        <f t="shared" ref="J23" si="134">"TC4_"&amp;$A22&amp;"street_AOI_Attention_Ratio_[%]"</f>
        <v>TC4_12street_AOI_Attention_Ratio_[%]</v>
      </c>
      <c r="K23" t="str">
        <f t="shared" ref="K23" si="135">"TC4_"&amp;$A22&amp;"ic_AOI_Attention_Ratio_[%]"</f>
        <v>TC4_12ic_AOI_Attention_Ratio_[%]</v>
      </c>
      <c r="L23" t="str">
        <f t="shared" ref="L23" si="136">"TC4_"&amp;$A22&amp;"wheel_AOI_Attention_Ratio_[%]"</f>
        <v>TC4_12wheel_AOI_Attention_Ratio_[%]</v>
      </c>
      <c r="M23" t="str">
        <f t="shared" ref="M23" si="137">"TC7__Duration_[s]"</f>
        <v>TC7__Duration_[s]</v>
      </c>
      <c r="N23" t="str">
        <f t="shared" ref="N23" si="138">"TC7_"&amp;$A22&amp;"Surt_AOI_Attention_Ratio_[%]"</f>
        <v>TC7_12Surt_AOI_Attention_Ratio_[%]</v>
      </c>
      <c r="O23" t="str">
        <f t="shared" ref="O23" si="139">"TC7_"&amp;$A22&amp;"street_AOI_Attention_Ratio_[%]"</f>
        <v>TC7_12street_AOI_Attention_Ratio_[%]</v>
      </c>
      <c r="P23" t="str">
        <f t="shared" ref="P23" si="140">"TC7_"&amp;$A22&amp;"ic_AOI_Attention_Ratio_[%]"</f>
        <v>TC7_12ic_AOI_Attention_Ratio_[%]</v>
      </c>
      <c r="Q23" t="str">
        <f t="shared" ref="Q23" si="141">"TC7_"&amp;$A22&amp;"wheel_AOI_Attention_Ratio_[%]"</f>
        <v>TC7_12wheel_AOI_Attention_Ratio_[%]</v>
      </c>
      <c r="R23">
        <f t="shared" ref="R23:AF23" si="142">HLOOKUP(C23,$AG$1:$AKA$107,$B22,FALSE)</f>
        <v>69.629000000000005</v>
      </c>
      <c r="S23">
        <f t="shared" si="142"/>
        <v>1.5669999999999999</v>
      </c>
      <c r="T23">
        <f t="shared" si="142"/>
        <v>74.042000000000002</v>
      </c>
      <c r="U23">
        <f t="shared" si="142"/>
        <v>17.437999999999999</v>
      </c>
      <c r="V23">
        <f t="shared" si="142"/>
        <v>3.105</v>
      </c>
      <c r="W23">
        <f t="shared" si="142"/>
        <v>0</v>
      </c>
      <c r="X23">
        <f t="shared" si="142"/>
        <v>0</v>
      </c>
      <c r="Y23">
        <f t="shared" si="142"/>
        <v>0</v>
      </c>
      <c r="Z23">
        <f t="shared" si="142"/>
        <v>0</v>
      </c>
      <c r="AA23">
        <f t="shared" si="142"/>
        <v>0</v>
      </c>
      <c r="AB23">
        <f t="shared" si="142"/>
        <v>0</v>
      </c>
      <c r="AC23">
        <f t="shared" si="142"/>
        <v>0</v>
      </c>
      <c r="AD23">
        <f t="shared" si="142"/>
        <v>0</v>
      </c>
      <c r="AE23">
        <f t="shared" si="142"/>
        <v>0</v>
      </c>
      <c r="AF23">
        <f t="shared" si="142"/>
        <v>0</v>
      </c>
      <c r="AG23">
        <v>69.629000000000005</v>
      </c>
      <c r="BV23">
        <v>1.5669999999999999</v>
      </c>
      <c r="BW23">
        <v>74.042000000000002</v>
      </c>
      <c r="BX23">
        <v>17.437999999999999</v>
      </c>
      <c r="BY23">
        <v>3.105</v>
      </c>
      <c r="HF23">
        <v>0</v>
      </c>
      <c r="OE23">
        <v>0</v>
      </c>
    </row>
    <row r="24" spans="1:443" x14ac:dyDescent="0.25">
      <c r="A24" s="1">
        <v>12</v>
      </c>
      <c r="B24">
        <v>25</v>
      </c>
    </row>
    <row r="25" spans="1:443" x14ac:dyDescent="0.25">
      <c r="A25" s="1" t="s">
        <v>557</v>
      </c>
      <c r="C25" t="str">
        <f t="shared" ref="C25:C87" si="143">"TC1__Duration_[s]"</f>
        <v>TC1__Duration_[s]</v>
      </c>
      <c r="D25" t="str">
        <f t="shared" ref="D25" si="144">"TC1_"&amp;$A24&amp;"Surt_AOI_Attention_Ratio_[%]"</f>
        <v>TC1_12Surt_AOI_Attention_Ratio_[%]</v>
      </c>
      <c r="E25" t="str">
        <f t="shared" ref="E25" si="145">"TC1_"&amp;$A24&amp;"street_AOI_Attention_Ratio_[%]"</f>
        <v>TC1_12street_AOI_Attention_Ratio_[%]</v>
      </c>
      <c r="F25" t="str">
        <f t="shared" ref="F25" si="146">"TC1_"&amp;$A24&amp;"ic_AOI_Attention_Ratio_[%]"</f>
        <v>TC1_12ic_AOI_Attention_Ratio_[%]</v>
      </c>
      <c r="G25" t="str">
        <f t="shared" ref="G25" si="147">"TC1_"&amp;$A24&amp;"wheel_AOI_Attention_Ratio_[%]"</f>
        <v>TC1_12wheel_AOI_Attention_Ratio_[%]</v>
      </c>
      <c r="H25" t="str">
        <f t="shared" si="112"/>
        <v>TC4__Duration_[s]</v>
      </c>
      <c r="I25" t="str">
        <f t="shared" ref="I25" si="148">"TC4_"&amp;$A24&amp;"Surt_AOI_Attention_Ratio_[%]"</f>
        <v>TC4_12Surt_AOI_Attention_Ratio_[%]</v>
      </c>
      <c r="J25" t="str">
        <f t="shared" ref="J25" si="149">"TC4_"&amp;$A24&amp;"street_AOI_Attention_Ratio_[%]"</f>
        <v>TC4_12street_AOI_Attention_Ratio_[%]</v>
      </c>
      <c r="K25" t="str">
        <f t="shared" ref="K25" si="150">"TC4_"&amp;$A24&amp;"ic_AOI_Attention_Ratio_[%]"</f>
        <v>TC4_12ic_AOI_Attention_Ratio_[%]</v>
      </c>
      <c r="L25" t="str">
        <f t="shared" ref="L25" si="151">"TC4_"&amp;$A24&amp;"wheel_AOI_Attention_Ratio_[%]"</f>
        <v>TC4_12wheel_AOI_Attention_Ratio_[%]</v>
      </c>
      <c r="M25" t="str">
        <f t="shared" ref="M25" si="152">"TC7__Duration_[s]"</f>
        <v>TC7__Duration_[s]</v>
      </c>
      <c r="N25" t="str">
        <f t="shared" ref="N25" si="153">"TC7_"&amp;$A24&amp;"Surt_AOI_Attention_Ratio_[%]"</f>
        <v>TC7_12Surt_AOI_Attention_Ratio_[%]</v>
      </c>
      <c r="O25" t="str">
        <f t="shared" ref="O25" si="154">"TC7_"&amp;$A24&amp;"street_AOI_Attention_Ratio_[%]"</f>
        <v>TC7_12street_AOI_Attention_Ratio_[%]</v>
      </c>
      <c r="P25" t="str">
        <f t="shared" ref="P25" si="155">"TC7_"&amp;$A24&amp;"ic_AOI_Attention_Ratio_[%]"</f>
        <v>TC7_12ic_AOI_Attention_Ratio_[%]</v>
      </c>
      <c r="Q25" t="str">
        <f t="shared" ref="Q25" si="156">"TC7_"&amp;$A24&amp;"wheel_AOI_Attention_Ratio_[%]"</f>
        <v>TC7_12wheel_AOI_Attention_Ratio_[%]</v>
      </c>
      <c r="R25">
        <f t="shared" ref="R25:AF25" si="157">HLOOKUP(C25,$AG$1:$AKA$107,$B24,FALSE)</f>
        <v>0</v>
      </c>
      <c r="S25">
        <f t="shared" si="157"/>
        <v>0</v>
      </c>
      <c r="T25">
        <f t="shared" si="157"/>
        <v>0</v>
      </c>
      <c r="U25">
        <f t="shared" si="157"/>
        <v>0</v>
      </c>
      <c r="V25">
        <f t="shared" si="157"/>
        <v>0</v>
      </c>
      <c r="W25">
        <f t="shared" si="157"/>
        <v>58.652000000000001</v>
      </c>
      <c r="X25">
        <f t="shared" si="157"/>
        <v>92.221999999999994</v>
      </c>
      <c r="Y25">
        <f t="shared" si="157"/>
        <v>1.26</v>
      </c>
      <c r="Z25">
        <f t="shared" si="157"/>
        <v>1.127</v>
      </c>
      <c r="AA25">
        <f t="shared" si="157"/>
        <v>0</v>
      </c>
      <c r="AB25">
        <f t="shared" si="157"/>
        <v>72.078999999999994</v>
      </c>
      <c r="AC25">
        <f t="shared" si="157"/>
        <v>3.2829999999999999</v>
      </c>
      <c r="AD25">
        <f t="shared" si="157"/>
        <v>57.622999999999998</v>
      </c>
      <c r="AE25">
        <f t="shared" si="157"/>
        <v>28.506</v>
      </c>
      <c r="AF25">
        <f t="shared" si="157"/>
        <v>0</v>
      </c>
      <c r="AG25">
        <v>0</v>
      </c>
      <c r="HF25">
        <v>58.652000000000001</v>
      </c>
      <c r="IU25">
        <v>92.221999999999994</v>
      </c>
      <c r="IV25">
        <v>1.26</v>
      </c>
      <c r="IW25">
        <v>1.127</v>
      </c>
      <c r="OE25">
        <v>72.078999999999994</v>
      </c>
      <c r="PT25">
        <v>3.2829999999999999</v>
      </c>
      <c r="PU25">
        <v>57.622999999999998</v>
      </c>
      <c r="PV25">
        <v>28.506</v>
      </c>
    </row>
    <row r="26" spans="1:443" x14ac:dyDescent="0.25">
      <c r="A26" s="1">
        <v>13</v>
      </c>
      <c r="B26">
        <v>27</v>
      </c>
    </row>
    <row r="27" spans="1:443" x14ac:dyDescent="0.25">
      <c r="A27" s="1" t="s">
        <v>558</v>
      </c>
      <c r="C27" t="str">
        <f t="shared" ref="C27:C57" si="158">"TC1__Duration_[s]"</f>
        <v>TC1__Duration_[s]</v>
      </c>
      <c r="D27" t="str">
        <f t="shared" ref="D27" si="159">"TC1_"&amp;$A26&amp;"Surt_AOI_Attention_Ratio_[%]"</f>
        <v>TC1_13Surt_AOI_Attention_Ratio_[%]</v>
      </c>
      <c r="E27" t="str">
        <f t="shared" ref="E27" si="160">"TC1_"&amp;$A26&amp;"street_AOI_Attention_Ratio_[%]"</f>
        <v>TC1_13street_AOI_Attention_Ratio_[%]</v>
      </c>
      <c r="F27" t="str">
        <f t="shared" ref="F27" si="161">"TC1_"&amp;$A26&amp;"ic_AOI_Attention_Ratio_[%]"</f>
        <v>TC1_13ic_AOI_Attention_Ratio_[%]</v>
      </c>
      <c r="G27" t="str">
        <f t="shared" ref="G27" si="162">"TC1_"&amp;$A26&amp;"wheel_AOI_Attention_Ratio_[%]"</f>
        <v>TC1_13wheel_AOI_Attention_Ratio_[%]</v>
      </c>
      <c r="H27" t="str">
        <f t="shared" si="112"/>
        <v>TC4__Duration_[s]</v>
      </c>
      <c r="I27" t="str">
        <f t="shared" ref="I27" si="163">"TC4_"&amp;$A26&amp;"Surt_AOI_Attention_Ratio_[%]"</f>
        <v>TC4_13Surt_AOI_Attention_Ratio_[%]</v>
      </c>
      <c r="J27" t="str">
        <f t="shared" ref="J27" si="164">"TC4_"&amp;$A26&amp;"street_AOI_Attention_Ratio_[%]"</f>
        <v>TC4_13street_AOI_Attention_Ratio_[%]</v>
      </c>
      <c r="K27" t="str">
        <f t="shared" ref="K27" si="165">"TC4_"&amp;$A26&amp;"ic_AOI_Attention_Ratio_[%]"</f>
        <v>TC4_13ic_AOI_Attention_Ratio_[%]</v>
      </c>
      <c r="L27" t="str">
        <f t="shared" ref="L27" si="166">"TC4_"&amp;$A26&amp;"wheel_AOI_Attention_Ratio_[%]"</f>
        <v>TC4_13wheel_AOI_Attention_Ratio_[%]</v>
      </c>
      <c r="M27" t="str">
        <f t="shared" si="113"/>
        <v>TC7__Duration_[s]</v>
      </c>
      <c r="N27" t="str">
        <f t="shared" ref="N27" si="167">"TC7_"&amp;$A26&amp;"Surt_AOI_Attention_Ratio_[%]"</f>
        <v>TC7_13Surt_AOI_Attention_Ratio_[%]</v>
      </c>
      <c r="O27" t="str">
        <f t="shared" ref="O27" si="168">"TC7_"&amp;$A26&amp;"street_AOI_Attention_Ratio_[%]"</f>
        <v>TC7_13street_AOI_Attention_Ratio_[%]</v>
      </c>
      <c r="P27" t="str">
        <f t="shared" ref="P27" si="169">"TC7_"&amp;$A26&amp;"ic_AOI_Attention_Ratio_[%]"</f>
        <v>TC7_13ic_AOI_Attention_Ratio_[%]</v>
      </c>
      <c r="Q27" t="str">
        <f t="shared" ref="Q27" si="170">"TC7_"&amp;$A26&amp;"wheel_AOI_Attention_Ratio_[%]"</f>
        <v>TC7_13wheel_AOI_Attention_Ratio_[%]</v>
      </c>
      <c r="R27">
        <f t="shared" ref="R27:AF27" si="171">HLOOKUP(C27,$AG$1:$AKA$107,$B26,FALSE)</f>
        <v>67.811000000000007</v>
      </c>
      <c r="S27">
        <f t="shared" si="171"/>
        <v>2.2610000000000001</v>
      </c>
      <c r="T27">
        <f t="shared" si="171"/>
        <v>46.595999999999997</v>
      </c>
      <c r="U27">
        <f t="shared" si="171"/>
        <v>34.893000000000001</v>
      </c>
      <c r="V27">
        <f t="shared" si="171"/>
        <v>12.97</v>
      </c>
      <c r="W27">
        <f t="shared" si="171"/>
        <v>72.350999999999999</v>
      </c>
      <c r="X27">
        <f t="shared" si="171"/>
        <v>82.748999999999995</v>
      </c>
      <c r="Y27">
        <f t="shared" si="171"/>
        <v>10.996</v>
      </c>
      <c r="Z27">
        <f t="shared" si="171"/>
        <v>2.5720000000000001</v>
      </c>
      <c r="AA27">
        <f t="shared" si="171"/>
        <v>0</v>
      </c>
      <c r="AB27">
        <f t="shared" si="171"/>
        <v>72.504999999999995</v>
      </c>
      <c r="AC27">
        <f t="shared" si="171"/>
        <v>9.9649999999999999</v>
      </c>
      <c r="AD27">
        <f t="shared" si="171"/>
        <v>26.164000000000001</v>
      </c>
      <c r="AE27">
        <f t="shared" si="171"/>
        <v>44.021999999999998</v>
      </c>
      <c r="AF27">
        <f t="shared" si="171"/>
        <v>8.1969999999999992</v>
      </c>
      <c r="AG27">
        <v>67.811000000000007</v>
      </c>
      <c r="BZ27">
        <v>2.2610000000000001</v>
      </c>
      <c r="CA27">
        <v>46.595999999999997</v>
      </c>
      <c r="CB27">
        <v>34.893000000000001</v>
      </c>
      <c r="CC27">
        <v>12.97</v>
      </c>
      <c r="HF27">
        <v>72.350999999999999</v>
      </c>
      <c r="IY27">
        <v>82.748999999999995</v>
      </c>
      <c r="IZ27">
        <v>10.996</v>
      </c>
      <c r="JA27">
        <v>2.5720000000000001</v>
      </c>
      <c r="OE27">
        <v>72.504999999999995</v>
      </c>
      <c r="PX27">
        <v>9.9649999999999999</v>
      </c>
      <c r="PY27">
        <v>26.164000000000001</v>
      </c>
      <c r="PZ27">
        <v>44.021999999999998</v>
      </c>
      <c r="QA27">
        <v>8.1969999999999992</v>
      </c>
    </row>
    <row r="28" spans="1:443" x14ac:dyDescent="0.25">
      <c r="A28" s="1">
        <v>15</v>
      </c>
      <c r="B28">
        <v>29</v>
      </c>
    </row>
    <row r="29" spans="1:443" x14ac:dyDescent="0.25">
      <c r="A29" s="1" t="s">
        <v>559</v>
      </c>
      <c r="C29" t="str">
        <f t="shared" ref="C29:C59" si="172">"TC1__Duration_[s]"</f>
        <v>TC1__Duration_[s]</v>
      </c>
      <c r="D29" t="str">
        <f t="shared" ref="D29" si="173">"TC1_"&amp;$A28&amp;"Surt_AOI_Attention_Ratio_[%]"</f>
        <v>TC1_15Surt_AOI_Attention_Ratio_[%]</v>
      </c>
      <c r="E29" t="str">
        <f t="shared" ref="E29" si="174">"TC1_"&amp;$A28&amp;"street_AOI_Attention_Ratio_[%]"</f>
        <v>TC1_15street_AOI_Attention_Ratio_[%]</v>
      </c>
      <c r="F29" t="str">
        <f t="shared" ref="F29" si="175">"TC1_"&amp;$A28&amp;"ic_AOI_Attention_Ratio_[%]"</f>
        <v>TC1_15ic_AOI_Attention_Ratio_[%]</v>
      </c>
      <c r="G29" t="str">
        <f t="shared" ref="G29" si="176">"TC1_"&amp;$A28&amp;"wheel_AOI_Attention_Ratio_[%]"</f>
        <v>TC1_15wheel_AOI_Attention_Ratio_[%]</v>
      </c>
      <c r="H29" t="str">
        <f t="shared" si="112"/>
        <v>TC4__Duration_[s]</v>
      </c>
      <c r="I29" t="str">
        <f t="shared" ref="I29" si="177">"TC4_"&amp;$A28&amp;"Surt_AOI_Attention_Ratio_[%]"</f>
        <v>TC4_15Surt_AOI_Attention_Ratio_[%]</v>
      </c>
      <c r="J29" t="str">
        <f t="shared" ref="J29" si="178">"TC4_"&amp;$A28&amp;"street_AOI_Attention_Ratio_[%]"</f>
        <v>TC4_15street_AOI_Attention_Ratio_[%]</v>
      </c>
      <c r="K29" t="str">
        <f t="shared" ref="K29" si="179">"TC4_"&amp;$A28&amp;"ic_AOI_Attention_Ratio_[%]"</f>
        <v>TC4_15ic_AOI_Attention_Ratio_[%]</v>
      </c>
      <c r="L29" t="str">
        <f t="shared" ref="L29" si="180">"TC4_"&amp;$A28&amp;"wheel_AOI_Attention_Ratio_[%]"</f>
        <v>TC4_15wheel_AOI_Attention_Ratio_[%]</v>
      </c>
      <c r="M29" t="str">
        <f t="shared" ref="M29:M61" si="181">"TC7__Duration_[s]"</f>
        <v>TC7__Duration_[s]</v>
      </c>
      <c r="N29" t="str">
        <f t="shared" ref="N29" si="182">"TC7_"&amp;$A28&amp;"Surt_AOI_Attention_Ratio_[%]"</f>
        <v>TC7_15Surt_AOI_Attention_Ratio_[%]</v>
      </c>
      <c r="O29" t="str">
        <f t="shared" ref="O29" si="183">"TC7_"&amp;$A28&amp;"street_AOI_Attention_Ratio_[%]"</f>
        <v>TC7_15street_AOI_Attention_Ratio_[%]</v>
      </c>
      <c r="P29" t="str">
        <f t="shared" ref="P29" si="184">"TC7_"&amp;$A28&amp;"ic_AOI_Attention_Ratio_[%]"</f>
        <v>TC7_15ic_AOI_Attention_Ratio_[%]</v>
      </c>
      <c r="Q29" t="str">
        <f t="shared" ref="Q29" si="185">"TC7_"&amp;$A28&amp;"wheel_AOI_Attention_Ratio_[%]"</f>
        <v>TC7_15wheel_AOI_Attention_Ratio_[%]</v>
      </c>
      <c r="R29">
        <f t="shared" ref="R29:AF29" si="186">HLOOKUP(C29,$AG$1:$AKA$107,$B28,FALSE)</f>
        <v>0</v>
      </c>
      <c r="S29" t="e">
        <f t="shared" si="186"/>
        <v>#N/A</v>
      </c>
      <c r="T29" t="e">
        <f t="shared" si="186"/>
        <v>#N/A</v>
      </c>
      <c r="U29" t="e">
        <f t="shared" si="186"/>
        <v>#N/A</v>
      </c>
      <c r="V29" t="e">
        <f t="shared" si="186"/>
        <v>#N/A</v>
      </c>
      <c r="W29">
        <f t="shared" si="186"/>
        <v>0</v>
      </c>
      <c r="X29" t="e">
        <f t="shared" si="186"/>
        <v>#N/A</v>
      </c>
      <c r="Y29" t="e">
        <f t="shared" si="186"/>
        <v>#N/A</v>
      </c>
      <c r="Z29" t="e">
        <f t="shared" si="186"/>
        <v>#N/A</v>
      </c>
      <c r="AA29" t="e">
        <f t="shared" si="186"/>
        <v>#N/A</v>
      </c>
      <c r="AB29">
        <f t="shared" si="186"/>
        <v>0</v>
      </c>
      <c r="AC29" t="e">
        <f t="shared" si="186"/>
        <v>#N/A</v>
      </c>
      <c r="AD29" t="e">
        <f t="shared" si="186"/>
        <v>#N/A</v>
      </c>
      <c r="AE29" t="e">
        <f t="shared" si="186"/>
        <v>#N/A</v>
      </c>
      <c r="AF29" t="e">
        <f t="shared" si="186"/>
        <v>#N/A</v>
      </c>
    </row>
    <row r="30" spans="1:443" x14ac:dyDescent="0.25">
      <c r="A30" s="1">
        <v>16</v>
      </c>
      <c r="B30">
        <v>31</v>
      </c>
    </row>
    <row r="31" spans="1:443" x14ac:dyDescent="0.25">
      <c r="A31" s="1" t="s">
        <v>560</v>
      </c>
      <c r="C31" t="str">
        <f t="shared" si="143"/>
        <v>TC1__Duration_[s]</v>
      </c>
      <c r="D31" t="str">
        <f t="shared" ref="D31" si="187">"TC1_"&amp;$A30&amp;"Surt_AOI_Attention_Ratio_[%]"</f>
        <v>TC1_16Surt_AOI_Attention_Ratio_[%]</v>
      </c>
      <c r="E31" t="str">
        <f t="shared" ref="E31" si="188">"TC1_"&amp;$A30&amp;"street_AOI_Attention_Ratio_[%]"</f>
        <v>TC1_16street_AOI_Attention_Ratio_[%]</v>
      </c>
      <c r="F31" t="str">
        <f t="shared" ref="F31" si="189">"TC1_"&amp;$A30&amp;"ic_AOI_Attention_Ratio_[%]"</f>
        <v>TC1_16ic_AOI_Attention_Ratio_[%]</v>
      </c>
      <c r="G31" t="str">
        <f t="shared" ref="G31" si="190">"TC1_"&amp;$A30&amp;"wheel_AOI_Attention_Ratio_[%]"</f>
        <v>TC1_16wheel_AOI_Attention_Ratio_[%]</v>
      </c>
      <c r="H31" t="str">
        <f t="shared" si="112"/>
        <v>TC4__Duration_[s]</v>
      </c>
      <c r="I31" t="str">
        <f t="shared" ref="I31" si="191">"TC4_"&amp;$A30&amp;"Surt_AOI_Attention_Ratio_[%]"</f>
        <v>TC4_16Surt_AOI_Attention_Ratio_[%]</v>
      </c>
      <c r="J31" t="str">
        <f t="shared" ref="J31" si="192">"TC4_"&amp;$A30&amp;"street_AOI_Attention_Ratio_[%]"</f>
        <v>TC4_16street_AOI_Attention_Ratio_[%]</v>
      </c>
      <c r="K31" t="str">
        <f t="shared" ref="K31" si="193">"TC4_"&amp;$A30&amp;"ic_AOI_Attention_Ratio_[%]"</f>
        <v>TC4_16ic_AOI_Attention_Ratio_[%]</v>
      </c>
      <c r="L31" t="str">
        <f t="shared" ref="L31" si="194">"TC4_"&amp;$A30&amp;"wheel_AOI_Attention_Ratio_[%]"</f>
        <v>TC4_16wheel_AOI_Attention_Ratio_[%]</v>
      </c>
      <c r="M31" t="str">
        <f t="shared" ref="M31:M55" si="195">"TC7__Duration_[s]"</f>
        <v>TC7__Duration_[s]</v>
      </c>
      <c r="N31" t="str">
        <f t="shared" ref="N31" si="196">"TC7_"&amp;$A30&amp;"Surt_AOI_Attention_Ratio_[%]"</f>
        <v>TC7_16Surt_AOI_Attention_Ratio_[%]</v>
      </c>
      <c r="O31" t="str">
        <f t="shared" ref="O31" si="197">"TC7_"&amp;$A30&amp;"street_AOI_Attention_Ratio_[%]"</f>
        <v>TC7_16street_AOI_Attention_Ratio_[%]</v>
      </c>
      <c r="P31" t="str">
        <f t="shared" ref="P31" si="198">"TC7_"&amp;$A30&amp;"ic_AOI_Attention_Ratio_[%]"</f>
        <v>TC7_16ic_AOI_Attention_Ratio_[%]</v>
      </c>
      <c r="Q31" t="str">
        <f t="shared" ref="Q31" si="199">"TC7_"&amp;$A30&amp;"wheel_AOI_Attention_Ratio_[%]"</f>
        <v>TC7_16wheel_AOI_Attention_Ratio_[%]</v>
      </c>
      <c r="R31">
        <f t="shared" ref="R31:AF31" si="200">HLOOKUP(C31,$AG$1:$AKA$107,$B30,FALSE)</f>
        <v>0</v>
      </c>
      <c r="S31" t="e">
        <f t="shared" si="200"/>
        <v>#N/A</v>
      </c>
      <c r="T31" t="e">
        <f t="shared" si="200"/>
        <v>#N/A</v>
      </c>
      <c r="U31" t="e">
        <f t="shared" si="200"/>
        <v>#N/A</v>
      </c>
      <c r="V31" t="e">
        <f t="shared" si="200"/>
        <v>#N/A</v>
      </c>
      <c r="W31">
        <f t="shared" si="200"/>
        <v>0</v>
      </c>
      <c r="X31" t="e">
        <f t="shared" si="200"/>
        <v>#N/A</v>
      </c>
      <c r="Y31" t="e">
        <f t="shared" si="200"/>
        <v>#N/A</v>
      </c>
      <c r="Z31" t="e">
        <f t="shared" si="200"/>
        <v>#N/A</v>
      </c>
      <c r="AA31" t="e">
        <f t="shared" si="200"/>
        <v>#N/A</v>
      </c>
      <c r="AB31">
        <f t="shared" si="200"/>
        <v>0</v>
      </c>
      <c r="AC31" t="e">
        <f t="shared" si="200"/>
        <v>#N/A</v>
      </c>
      <c r="AD31" t="e">
        <f t="shared" si="200"/>
        <v>#N/A</v>
      </c>
      <c r="AE31" t="e">
        <f t="shared" si="200"/>
        <v>#N/A</v>
      </c>
      <c r="AF31" t="e">
        <f t="shared" si="200"/>
        <v>#N/A</v>
      </c>
    </row>
    <row r="32" spans="1:443" x14ac:dyDescent="0.25">
      <c r="A32" s="1">
        <v>17</v>
      </c>
      <c r="B32">
        <v>33</v>
      </c>
    </row>
    <row r="33" spans="1:395" x14ac:dyDescent="0.25">
      <c r="A33" s="1" t="s">
        <v>561</v>
      </c>
      <c r="C33" t="str">
        <f t="shared" si="158"/>
        <v>TC1__Duration_[s]</v>
      </c>
      <c r="D33" t="str">
        <f t="shared" ref="D33" si="201">"TC1_"&amp;$A32&amp;"Surt_AOI_Attention_Ratio_[%]"</f>
        <v>TC1_17Surt_AOI_Attention_Ratio_[%]</v>
      </c>
      <c r="E33" t="str">
        <f t="shared" ref="E33" si="202">"TC1_"&amp;$A32&amp;"street_AOI_Attention_Ratio_[%]"</f>
        <v>TC1_17street_AOI_Attention_Ratio_[%]</v>
      </c>
      <c r="F33" t="str">
        <f t="shared" ref="F33" si="203">"TC1_"&amp;$A32&amp;"ic_AOI_Attention_Ratio_[%]"</f>
        <v>TC1_17ic_AOI_Attention_Ratio_[%]</v>
      </c>
      <c r="G33" t="str">
        <f t="shared" ref="G33" si="204">"TC1_"&amp;$A32&amp;"wheel_AOI_Attention_Ratio_[%]"</f>
        <v>TC1_17wheel_AOI_Attention_Ratio_[%]</v>
      </c>
      <c r="H33" t="str">
        <f t="shared" si="112"/>
        <v>TC4__Duration_[s]</v>
      </c>
      <c r="I33" t="str">
        <f t="shared" ref="I33" si="205">"TC4_"&amp;$A32&amp;"Surt_AOI_Attention_Ratio_[%]"</f>
        <v>TC4_17Surt_AOI_Attention_Ratio_[%]</v>
      </c>
      <c r="J33" t="str">
        <f t="shared" ref="J33" si="206">"TC4_"&amp;$A32&amp;"street_AOI_Attention_Ratio_[%]"</f>
        <v>TC4_17street_AOI_Attention_Ratio_[%]</v>
      </c>
      <c r="K33" t="str">
        <f t="shared" ref="K33" si="207">"TC4_"&amp;$A32&amp;"ic_AOI_Attention_Ratio_[%]"</f>
        <v>TC4_17ic_AOI_Attention_Ratio_[%]</v>
      </c>
      <c r="L33" t="str">
        <f t="shared" ref="L33" si="208">"TC4_"&amp;$A32&amp;"wheel_AOI_Attention_Ratio_[%]"</f>
        <v>TC4_17wheel_AOI_Attention_Ratio_[%]</v>
      </c>
      <c r="M33" t="str">
        <f t="shared" ref="M33:M57" si="209">"TC7__Duration_[s]"</f>
        <v>TC7__Duration_[s]</v>
      </c>
      <c r="N33" t="str">
        <f t="shared" ref="N33" si="210">"TC7_"&amp;$A32&amp;"Surt_AOI_Attention_Ratio_[%]"</f>
        <v>TC7_17Surt_AOI_Attention_Ratio_[%]</v>
      </c>
      <c r="O33" t="str">
        <f t="shared" ref="O33" si="211">"TC7_"&amp;$A32&amp;"street_AOI_Attention_Ratio_[%]"</f>
        <v>TC7_17street_AOI_Attention_Ratio_[%]</v>
      </c>
      <c r="P33" t="str">
        <f t="shared" ref="P33" si="212">"TC7_"&amp;$A32&amp;"ic_AOI_Attention_Ratio_[%]"</f>
        <v>TC7_17ic_AOI_Attention_Ratio_[%]</v>
      </c>
      <c r="Q33" t="str">
        <f t="shared" ref="Q33" si="213">"TC7_"&amp;$A32&amp;"wheel_AOI_Attention_Ratio_[%]"</f>
        <v>TC7_17wheel_AOI_Attention_Ratio_[%]</v>
      </c>
      <c r="R33">
        <f t="shared" ref="R33:AF33" si="214">HLOOKUP(C33,$AG$1:$AKA$107,$B32,FALSE)</f>
        <v>67.69</v>
      </c>
      <c r="S33">
        <f t="shared" si="214"/>
        <v>0</v>
      </c>
      <c r="T33">
        <f t="shared" si="214"/>
        <v>0</v>
      </c>
      <c r="U33">
        <f t="shared" si="214"/>
        <v>0</v>
      </c>
      <c r="V33">
        <f t="shared" si="214"/>
        <v>0</v>
      </c>
      <c r="W33">
        <f t="shared" si="214"/>
        <v>72.144999999999996</v>
      </c>
      <c r="X33">
        <f t="shared" si="214"/>
        <v>0</v>
      </c>
      <c r="Y33">
        <f t="shared" si="214"/>
        <v>0</v>
      </c>
      <c r="Z33">
        <f t="shared" si="214"/>
        <v>0</v>
      </c>
      <c r="AA33">
        <f t="shared" si="214"/>
        <v>0</v>
      </c>
      <c r="AB33">
        <f t="shared" si="214"/>
        <v>72.093000000000004</v>
      </c>
      <c r="AC33">
        <f t="shared" si="214"/>
        <v>0</v>
      </c>
      <c r="AD33">
        <f t="shared" si="214"/>
        <v>0</v>
      </c>
      <c r="AE33">
        <f t="shared" si="214"/>
        <v>0</v>
      </c>
      <c r="AF33">
        <f t="shared" si="214"/>
        <v>0</v>
      </c>
      <c r="AG33">
        <v>67.69</v>
      </c>
      <c r="HF33">
        <v>72.144999999999996</v>
      </c>
      <c r="OE33">
        <v>72.093000000000004</v>
      </c>
    </row>
    <row r="34" spans="1:395" x14ac:dyDescent="0.25">
      <c r="A34" s="1">
        <v>18</v>
      </c>
      <c r="B34">
        <v>35</v>
      </c>
    </row>
    <row r="35" spans="1:395" x14ac:dyDescent="0.25">
      <c r="A35" s="1" t="s">
        <v>562</v>
      </c>
      <c r="C35" t="str">
        <f t="shared" si="172"/>
        <v>TC1__Duration_[s]</v>
      </c>
      <c r="D35" t="str">
        <f t="shared" ref="D35" si="215">"TC1_"&amp;$A34&amp;"Surt_AOI_Attention_Ratio_[%]"</f>
        <v>TC1_18Surt_AOI_Attention_Ratio_[%]</v>
      </c>
      <c r="E35" t="str">
        <f t="shared" ref="E35" si="216">"TC1_"&amp;$A34&amp;"street_AOI_Attention_Ratio_[%]"</f>
        <v>TC1_18street_AOI_Attention_Ratio_[%]</v>
      </c>
      <c r="F35" t="str">
        <f t="shared" ref="F35" si="217">"TC1_"&amp;$A34&amp;"ic_AOI_Attention_Ratio_[%]"</f>
        <v>TC1_18ic_AOI_Attention_Ratio_[%]</v>
      </c>
      <c r="G35" t="str">
        <f t="shared" ref="G35" si="218">"TC1_"&amp;$A34&amp;"wheel_AOI_Attention_Ratio_[%]"</f>
        <v>TC1_18wheel_AOI_Attention_Ratio_[%]</v>
      </c>
      <c r="H35" t="str">
        <f t="shared" si="112"/>
        <v>TC4__Duration_[s]</v>
      </c>
      <c r="I35" t="str">
        <f t="shared" ref="I35" si="219">"TC4_"&amp;$A34&amp;"Surt_AOI_Attention_Ratio_[%]"</f>
        <v>TC4_18Surt_AOI_Attention_Ratio_[%]</v>
      </c>
      <c r="J35" t="str">
        <f t="shared" ref="J35" si="220">"TC4_"&amp;$A34&amp;"street_AOI_Attention_Ratio_[%]"</f>
        <v>TC4_18street_AOI_Attention_Ratio_[%]</v>
      </c>
      <c r="K35" t="str">
        <f t="shared" ref="K35" si="221">"TC4_"&amp;$A34&amp;"ic_AOI_Attention_Ratio_[%]"</f>
        <v>TC4_18ic_AOI_Attention_Ratio_[%]</v>
      </c>
      <c r="L35" t="str">
        <f t="shared" ref="L35" si="222">"TC4_"&amp;$A34&amp;"wheel_AOI_Attention_Ratio_[%]"</f>
        <v>TC4_18wheel_AOI_Attention_Ratio_[%]</v>
      </c>
      <c r="M35" t="str">
        <f t="shared" si="113"/>
        <v>TC7__Duration_[s]</v>
      </c>
      <c r="N35" t="str">
        <f t="shared" ref="N35" si="223">"TC7_"&amp;$A34&amp;"Surt_AOI_Attention_Ratio_[%]"</f>
        <v>TC7_18Surt_AOI_Attention_Ratio_[%]</v>
      </c>
      <c r="O35" t="str">
        <f t="shared" ref="O35" si="224">"TC7_"&amp;$A34&amp;"street_AOI_Attention_Ratio_[%]"</f>
        <v>TC7_18street_AOI_Attention_Ratio_[%]</v>
      </c>
      <c r="P35" t="str">
        <f t="shared" ref="P35" si="225">"TC7_"&amp;$A34&amp;"ic_AOI_Attention_Ratio_[%]"</f>
        <v>TC7_18ic_AOI_Attention_Ratio_[%]</v>
      </c>
      <c r="Q35" t="str">
        <f t="shared" ref="Q35" si="226">"TC7_"&amp;$A34&amp;"wheel_AOI_Attention_Ratio_[%]"</f>
        <v>TC7_18wheel_AOI_Attention_Ratio_[%]</v>
      </c>
      <c r="R35">
        <f t="shared" ref="R35:AF35" si="227">HLOOKUP(C35,$AG$1:$AKA$107,$B34,FALSE)</f>
        <v>69.290000000000006</v>
      </c>
      <c r="S35">
        <f t="shared" si="227"/>
        <v>0</v>
      </c>
      <c r="T35">
        <f t="shared" si="227"/>
        <v>0</v>
      </c>
      <c r="U35">
        <f t="shared" si="227"/>
        <v>0</v>
      </c>
      <c r="V35">
        <f t="shared" si="227"/>
        <v>0</v>
      </c>
      <c r="W35">
        <f t="shared" si="227"/>
        <v>71.316999999999993</v>
      </c>
      <c r="X35">
        <f t="shared" si="227"/>
        <v>0</v>
      </c>
      <c r="Y35">
        <f t="shared" si="227"/>
        <v>0</v>
      </c>
      <c r="Z35">
        <f t="shared" si="227"/>
        <v>0</v>
      </c>
      <c r="AA35">
        <f t="shared" si="227"/>
        <v>0</v>
      </c>
      <c r="AB35">
        <f t="shared" si="227"/>
        <v>71.741</v>
      </c>
      <c r="AC35">
        <f t="shared" si="227"/>
        <v>0</v>
      </c>
      <c r="AD35">
        <f t="shared" si="227"/>
        <v>0</v>
      </c>
      <c r="AE35">
        <f t="shared" si="227"/>
        <v>0</v>
      </c>
      <c r="AF35">
        <f t="shared" si="227"/>
        <v>0</v>
      </c>
      <c r="AG35">
        <v>69.290000000000006</v>
      </c>
      <c r="HF35">
        <v>71.316999999999993</v>
      </c>
      <c r="OE35">
        <v>71.741</v>
      </c>
    </row>
    <row r="36" spans="1:395" x14ac:dyDescent="0.25">
      <c r="A36" s="1">
        <v>19</v>
      </c>
      <c r="B36">
        <v>37</v>
      </c>
    </row>
    <row r="37" spans="1:395" x14ac:dyDescent="0.25">
      <c r="A37" s="1" t="s">
        <v>563</v>
      </c>
      <c r="C37" t="str">
        <f t="shared" si="143"/>
        <v>TC1__Duration_[s]</v>
      </c>
      <c r="D37" t="str">
        <f t="shared" ref="D37" si="228">"TC1_"&amp;$A36&amp;"Surt_AOI_Attention_Ratio_[%]"</f>
        <v>TC1_19Surt_AOI_Attention_Ratio_[%]</v>
      </c>
      <c r="E37" t="str">
        <f t="shared" ref="E37" si="229">"TC1_"&amp;$A36&amp;"street_AOI_Attention_Ratio_[%]"</f>
        <v>TC1_19street_AOI_Attention_Ratio_[%]</v>
      </c>
      <c r="F37" t="str">
        <f t="shared" ref="F37" si="230">"TC1_"&amp;$A36&amp;"ic_AOI_Attention_Ratio_[%]"</f>
        <v>TC1_19ic_AOI_Attention_Ratio_[%]</v>
      </c>
      <c r="G37" t="str">
        <f t="shared" ref="G37" si="231">"TC1_"&amp;$A36&amp;"wheel_AOI_Attention_Ratio_[%]"</f>
        <v>TC1_19wheel_AOI_Attention_Ratio_[%]</v>
      </c>
      <c r="H37" t="str">
        <f t="shared" si="112"/>
        <v>TC4__Duration_[s]</v>
      </c>
      <c r="I37" t="str">
        <f t="shared" ref="I37" si="232">"TC4_"&amp;$A36&amp;"Surt_AOI_Attention_Ratio_[%]"</f>
        <v>TC4_19Surt_AOI_Attention_Ratio_[%]</v>
      </c>
      <c r="J37" t="str">
        <f t="shared" ref="J37" si="233">"TC4_"&amp;$A36&amp;"street_AOI_Attention_Ratio_[%]"</f>
        <v>TC4_19street_AOI_Attention_Ratio_[%]</v>
      </c>
      <c r="K37" t="str">
        <f t="shared" ref="K37" si="234">"TC4_"&amp;$A36&amp;"ic_AOI_Attention_Ratio_[%]"</f>
        <v>TC4_19ic_AOI_Attention_Ratio_[%]</v>
      </c>
      <c r="L37" t="str">
        <f t="shared" ref="L37" si="235">"TC4_"&amp;$A36&amp;"wheel_AOI_Attention_Ratio_[%]"</f>
        <v>TC4_19wheel_AOI_Attention_Ratio_[%]</v>
      </c>
      <c r="M37" t="str">
        <f t="shared" si="181"/>
        <v>TC7__Duration_[s]</v>
      </c>
      <c r="N37" t="str">
        <f t="shared" ref="N37" si="236">"TC7_"&amp;$A36&amp;"Surt_AOI_Attention_Ratio_[%]"</f>
        <v>TC7_19Surt_AOI_Attention_Ratio_[%]</v>
      </c>
      <c r="O37" t="str">
        <f t="shared" ref="O37" si="237">"TC7_"&amp;$A36&amp;"street_AOI_Attention_Ratio_[%]"</f>
        <v>TC7_19street_AOI_Attention_Ratio_[%]</v>
      </c>
      <c r="P37" t="str">
        <f t="shared" ref="P37" si="238">"TC7_"&amp;$A36&amp;"ic_AOI_Attention_Ratio_[%]"</f>
        <v>TC7_19ic_AOI_Attention_Ratio_[%]</v>
      </c>
      <c r="Q37" t="str">
        <f t="shared" ref="Q37" si="239">"TC7_"&amp;$A36&amp;"wheel_AOI_Attention_Ratio_[%]"</f>
        <v>TC7_19wheel_AOI_Attention_Ratio_[%]</v>
      </c>
      <c r="R37">
        <f t="shared" ref="R37:AF37" si="240">HLOOKUP(C37,$AG$1:$AKA$107,$B36,FALSE)</f>
        <v>67.34</v>
      </c>
      <c r="S37">
        <f t="shared" si="240"/>
        <v>0</v>
      </c>
      <c r="T37">
        <f t="shared" si="240"/>
        <v>0</v>
      </c>
      <c r="U37">
        <f t="shared" si="240"/>
        <v>0</v>
      </c>
      <c r="V37">
        <f t="shared" si="240"/>
        <v>0</v>
      </c>
      <c r="W37">
        <f t="shared" si="240"/>
        <v>73.510999999999996</v>
      </c>
      <c r="X37">
        <f t="shared" si="240"/>
        <v>0</v>
      </c>
      <c r="Y37">
        <f t="shared" si="240"/>
        <v>0</v>
      </c>
      <c r="Z37">
        <f t="shared" si="240"/>
        <v>0</v>
      </c>
      <c r="AA37">
        <f t="shared" si="240"/>
        <v>0</v>
      </c>
      <c r="AB37">
        <f t="shared" si="240"/>
        <v>72.209000000000003</v>
      </c>
      <c r="AC37">
        <f t="shared" si="240"/>
        <v>0</v>
      </c>
      <c r="AD37">
        <f t="shared" si="240"/>
        <v>0</v>
      </c>
      <c r="AE37">
        <f t="shared" si="240"/>
        <v>0</v>
      </c>
      <c r="AF37">
        <f t="shared" si="240"/>
        <v>0</v>
      </c>
      <c r="AG37">
        <v>67.34</v>
      </c>
      <c r="HF37">
        <v>73.510999999999996</v>
      </c>
      <c r="OE37">
        <v>72.209000000000003</v>
      </c>
    </row>
    <row r="38" spans="1:395" x14ac:dyDescent="0.25">
      <c r="A38" s="1">
        <v>20</v>
      </c>
      <c r="B38">
        <v>39</v>
      </c>
    </row>
    <row r="39" spans="1:395" x14ac:dyDescent="0.25">
      <c r="A39" s="1" t="s">
        <v>564</v>
      </c>
      <c r="C39" t="str">
        <f t="shared" si="158"/>
        <v>TC1__Duration_[s]</v>
      </c>
      <c r="D39" t="str">
        <f t="shared" ref="D39" si="241">"TC1_"&amp;$A38&amp;"Surt_AOI_Attention_Ratio_[%]"</f>
        <v>TC1_20Surt_AOI_Attention_Ratio_[%]</v>
      </c>
      <c r="E39" t="str">
        <f t="shared" ref="E39" si="242">"TC1_"&amp;$A38&amp;"street_AOI_Attention_Ratio_[%]"</f>
        <v>TC1_20street_AOI_Attention_Ratio_[%]</v>
      </c>
      <c r="F39" t="str">
        <f t="shared" ref="F39" si="243">"TC1_"&amp;$A38&amp;"ic_AOI_Attention_Ratio_[%]"</f>
        <v>TC1_20ic_AOI_Attention_Ratio_[%]</v>
      </c>
      <c r="G39" t="str">
        <f t="shared" ref="G39" si="244">"TC1_"&amp;$A38&amp;"wheel_AOI_Attention_Ratio_[%]"</f>
        <v>TC1_20wheel_AOI_Attention_Ratio_[%]</v>
      </c>
      <c r="H39" t="str">
        <f t="shared" si="112"/>
        <v>TC4__Duration_[s]</v>
      </c>
      <c r="I39" t="str">
        <f t="shared" ref="I39" si="245">"TC4_"&amp;$A38&amp;"Surt_AOI_Attention_Ratio_[%]"</f>
        <v>TC4_20Surt_AOI_Attention_Ratio_[%]</v>
      </c>
      <c r="J39" t="str">
        <f t="shared" ref="J39" si="246">"TC4_"&amp;$A38&amp;"street_AOI_Attention_Ratio_[%]"</f>
        <v>TC4_20street_AOI_Attention_Ratio_[%]</v>
      </c>
      <c r="K39" t="str">
        <f t="shared" ref="K39" si="247">"TC4_"&amp;$A38&amp;"ic_AOI_Attention_Ratio_[%]"</f>
        <v>TC4_20ic_AOI_Attention_Ratio_[%]</v>
      </c>
      <c r="L39" t="str">
        <f t="shared" ref="L39" si="248">"TC4_"&amp;$A38&amp;"wheel_AOI_Attention_Ratio_[%]"</f>
        <v>TC4_20wheel_AOI_Attention_Ratio_[%]</v>
      </c>
      <c r="M39" t="str">
        <f t="shared" si="195"/>
        <v>TC7__Duration_[s]</v>
      </c>
      <c r="N39" t="str">
        <f t="shared" ref="N39" si="249">"TC7_"&amp;$A38&amp;"Surt_AOI_Attention_Ratio_[%]"</f>
        <v>TC7_20Surt_AOI_Attention_Ratio_[%]</v>
      </c>
      <c r="O39" t="str">
        <f t="shared" ref="O39" si="250">"TC7_"&amp;$A38&amp;"street_AOI_Attention_Ratio_[%]"</f>
        <v>TC7_20street_AOI_Attention_Ratio_[%]</v>
      </c>
      <c r="P39" t="str">
        <f t="shared" ref="P39" si="251">"TC7_"&amp;$A38&amp;"ic_AOI_Attention_Ratio_[%]"</f>
        <v>TC7_20ic_AOI_Attention_Ratio_[%]</v>
      </c>
      <c r="Q39" t="str">
        <f t="shared" ref="Q39" si="252">"TC7_"&amp;$A38&amp;"wheel_AOI_Attention_Ratio_[%]"</f>
        <v>TC7_20wheel_AOI_Attention_Ratio_[%]</v>
      </c>
      <c r="R39">
        <f t="shared" ref="R39:AF39" si="253">HLOOKUP(C39,$AG$1:$AKA$107,$B38,FALSE)</f>
        <v>73.331999999999994</v>
      </c>
      <c r="S39">
        <f t="shared" si="253"/>
        <v>0</v>
      </c>
      <c r="T39">
        <f t="shared" si="253"/>
        <v>0</v>
      </c>
      <c r="U39">
        <f t="shared" si="253"/>
        <v>0</v>
      </c>
      <c r="V39">
        <f t="shared" si="253"/>
        <v>0</v>
      </c>
      <c r="W39">
        <f t="shared" si="253"/>
        <v>70.578000000000003</v>
      </c>
      <c r="X39">
        <f t="shared" si="253"/>
        <v>0</v>
      </c>
      <c r="Y39">
        <f t="shared" si="253"/>
        <v>0</v>
      </c>
      <c r="Z39">
        <f t="shared" si="253"/>
        <v>0</v>
      </c>
      <c r="AA39">
        <f t="shared" si="253"/>
        <v>0</v>
      </c>
      <c r="AB39">
        <f t="shared" si="253"/>
        <v>72.159000000000006</v>
      </c>
      <c r="AC39">
        <f t="shared" si="253"/>
        <v>0</v>
      </c>
      <c r="AD39">
        <f t="shared" si="253"/>
        <v>0</v>
      </c>
      <c r="AE39">
        <f t="shared" si="253"/>
        <v>0</v>
      </c>
      <c r="AF39">
        <f t="shared" si="253"/>
        <v>0</v>
      </c>
      <c r="AG39">
        <v>73.331999999999994</v>
      </c>
      <c r="HF39">
        <v>70.578000000000003</v>
      </c>
      <c r="OE39">
        <v>72.159000000000006</v>
      </c>
    </row>
    <row r="40" spans="1:395" x14ac:dyDescent="0.25">
      <c r="A40" s="1">
        <v>21</v>
      </c>
      <c r="B40">
        <v>41</v>
      </c>
    </row>
    <row r="41" spans="1:395" x14ac:dyDescent="0.25">
      <c r="A41" s="1" t="s">
        <v>565</v>
      </c>
      <c r="C41" t="str">
        <f t="shared" si="172"/>
        <v>TC1__Duration_[s]</v>
      </c>
      <c r="D41" t="str">
        <f t="shared" ref="D41" si="254">"TC1_"&amp;$A40&amp;"Surt_AOI_Attention_Ratio_[%]"</f>
        <v>TC1_21Surt_AOI_Attention_Ratio_[%]</v>
      </c>
      <c r="E41" t="str">
        <f t="shared" ref="E41" si="255">"TC1_"&amp;$A40&amp;"street_AOI_Attention_Ratio_[%]"</f>
        <v>TC1_21street_AOI_Attention_Ratio_[%]</v>
      </c>
      <c r="F41" t="str">
        <f t="shared" ref="F41" si="256">"TC1_"&amp;$A40&amp;"ic_AOI_Attention_Ratio_[%]"</f>
        <v>TC1_21ic_AOI_Attention_Ratio_[%]</v>
      </c>
      <c r="G41" t="str">
        <f t="shared" ref="G41" si="257">"TC1_"&amp;$A40&amp;"wheel_AOI_Attention_Ratio_[%]"</f>
        <v>TC1_21wheel_AOI_Attention_Ratio_[%]</v>
      </c>
      <c r="H41" t="str">
        <f t="shared" si="112"/>
        <v>TC4__Duration_[s]</v>
      </c>
      <c r="I41" t="str">
        <f t="shared" ref="I41" si="258">"TC4_"&amp;$A40&amp;"Surt_AOI_Attention_Ratio_[%]"</f>
        <v>TC4_21Surt_AOI_Attention_Ratio_[%]</v>
      </c>
      <c r="J41" t="str">
        <f t="shared" ref="J41" si="259">"TC4_"&amp;$A40&amp;"street_AOI_Attention_Ratio_[%]"</f>
        <v>TC4_21street_AOI_Attention_Ratio_[%]</v>
      </c>
      <c r="K41" t="str">
        <f t="shared" ref="K41" si="260">"TC4_"&amp;$A40&amp;"ic_AOI_Attention_Ratio_[%]"</f>
        <v>TC4_21ic_AOI_Attention_Ratio_[%]</v>
      </c>
      <c r="L41" t="str">
        <f t="shared" ref="L41" si="261">"TC4_"&amp;$A40&amp;"wheel_AOI_Attention_Ratio_[%]"</f>
        <v>TC4_21wheel_AOI_Attention_Ratio_[%]</v>
      </c>
      <c r="M41" t="str">
        <f t="shared" si="209"/>
        <v>TC7__Duration_[s]</v>
      </c>
      <c r="N41" t="str">
        <f t="shared" ref="N41" si="262">"TC7_"&amp;$A40&amp;"Surt_AOI_Attention_Ratio_[%]"</f>
        <v>TC7_21Surt_AOI_Attention_Ratio_[%]</v>
      </c>
      <c r="O41" t="str">
        <f t="shared" ref="O41" si="263">"TC7_"&amp;$A40&amp;"street_AOI_Attention_Ratio_[%]"</f>
        <v>TC7_21street_AOI_Attention_Ratio_[%]</v>
      </c>
      <c r="P41" t="str">
        <f t="shared" ref="P41" si="264">"TC7_"&amp;$A40&amp;"ic_AOI_Attention_Ratio_[%]"</f>
        <v>TC7_21ic_AOI_Attention_Ratio_[%]</v>
      </c>
      <c r="Q41" t="str">
        <f t="shared" ref="Q41" si="265">"TC7_"&amp;$A40&amp;"wheel_AOI_Attention_Ratio_[%]"</f>
        <v>TC7_21wheel_AOI_Attention_Ratio_[%]</v>
      </c>
      <c r="R41">
        <f t="shared" ref="R41:AF41" si="266">HLOOKUP(C41,$AG$1:$AKA$107,$B40,FALSE)</f>
        <v>78.650000000000006</v>
      </c>
      <c r="S41">
        <f t="shared" si="266"/>
        <v>0</v>
      </c>
      <c r="T41">
        <f t="shared" si="266"/>
        <v>0</v>
      </c>
      <c r="U41">
        <f t="shared" si="266"/>
        <v>0</v>
      </c>
      <c r="V41">
        <f t="shared" si="266"/>
        <v>0</v>
      </c>
      <c r="W41">
        <f t="shared" si="266"/>
        <v>72.695999999999998</v>
      </c>
      <c r="X41">
        <f t="shared" si="266"/>
        <v>0</v>
      </c>
      <c r="Y41">
        <f t="shared" si="266"/>
        <v>0</v>
      </c>
      <c r="Z41">
        <f t="shared" si="266"/>
        <v>0</v>
      </c>
      <c r="AA41">
        <f t="shared" si="266"/>
        <v>0</v>
      </c>
      <c r="AB41">
        <f t="shared" si="266"/>
        <v>72.135000000000005</v>
      </c>
      <c r="AC41">
        <f t="shared" si="266"/>
        <v>0</v>
      </c>
      <c r="AD41">
        <f t="shared" si="266"/>
        <v>0</v>
      </c>
      <c r="AE41">
        <f t="shared" si="266"/>
        <v>0</v>
      </c>
      <c r="AF41">
        <f t="shared" si="266"/>
        <v>0</v>
      </c>
      <c r="AG41">
        <v>78.650000000000006</v>
      </c>
      <c r="HF41">
        <v>72.695999999999998</v>
      </c>
      <c r="OE41">
        <v>72.135000000000005</v>
      </c>
    </row>
    <row r="42" spans="1:395" x14ac:dyDescent="0.25">
      <c r="A42" s="1">
        <v>22</v>
      </c>
      <c r="B42">
        <v>43</v>
      </c>
    </row>
    <row r="43" spans="1:395" x14ac:dyDescent="0.25">
      <c r="A43" s="1" t="s">
        <v>566</v>
      </c>
      <c r="C43" t="str">
        <f t="shared" si="143"/>
        <v>TC1__Duration_[s]</v>
      </c>
      <c r="D43" t="str">
        <f t="shared" ref="D43" si="267">"TC1_"&amp;$A42&amp;"Surt_AOI_Attention_Ratio_[%]"</f>
        <v>TC1_22Surt_AOI_Attention_Ratio_[%]</v>
      </c>
      <c r="E43" t="str">
        <f t="shared" ref="E43" si="268">"TC1_"&amp;$A42&amp;"street_AOI_Attention_Ratio_[%]"</f>
        <v>TC1_22street_AOI_Attention_Ratio_[%]</v>
      </c>
      <c r="F43" t="str">
        <f t="shared" ref="F43" si="269">"TC1_"&amp;$A42&amp;"ic_AOI_Attention_Ratio_[%]"</f>
        <v>TC1_22ic_AOI_Attention_Ratio_[%]</v>
      </c>
      <c r="G43" t="str">
        <f t="shared" ref="G43" si="270">"TC1_"&amp;$A42&amp;"wheel_AOI_Attention_Ratio_[%]"</f>
        <v>TC1_22wheel_AOI_Attention_Ratio_[%]</v>
      </c>
      <c r="H43" t="str">
        <f t="shared" si="112"/>
        <v>TC4__Duration_[s]</v>
      </c>
      <c r="I43" t="str">
        <f t="shared" ref="I43" si="271">"TC4_"&amp;$A42&amp;"Surt_AOI_Attention_Ratio_[%]"</f>
        <v>TC4_22Surt_AOI_Attention_Ratio_[%]</v>
      </c>
      <c r="J43" t="str">
        <f t="shared" ref="J43" si="272">"TC4_"&amp;$A42&amp;"street_AOI_Attention_Ratio_[%]"</f>
        <v>TC4_22street_AOI_Attention_Ratio_[%]</v>
      </c>
      <c r="K43" t="str">
        <f t="shared" ref="K43" si="273">"TC4_"&amp;$A42&amp;"ic_AOI_Attention_Ratio_[%]"</f>
        <v>TC4_22ic_AOI_Attention_Ratio_[%]</v>
      </c>
      <c r="L43" t="str">
        <f t="shared" ref="L43" si="274">"TC4_"&amp;$A42&amp;"wheel_AOI_Attention_Ratio_[%]"</f>
        <v>TC4_22wheel_AOI_Attention_Ratio_[%]</v>
      </c>
      <c r="M43" t="str">
        <f t="shared" si="113"/>
        <v>TC7__Duration_[s]</v>
      </c>
      <c r="N43" t="str">
        <f t="shared" ref="N43" si="275">"TC7_"&amp;$A42&amp;"Surt_AOI_Attention_Ratio_[%]"</f>
        <v>TC7_22Surt_AOI_Attention_Ratio_[%]</v>
      </c>
      <c r="O43" t="str">
        <f t="shared" ref="O43" si="276">"TC7_"&amp;$A42&amp;"street_AOI_Attention_Ratio_[%]"</f>
        <v>TC7_22street_AOI_Attention_Ratio_[%]</v>
      </c>
      <c r="P43" t="str">
        <f t="shared" ref="P43" si="277">"TC7_"&amp;$A42&amp;"ic_AOI_Attention_Ratio_[%]"</f>
        <v>TC7_22ic_AOI_Attention_Ratio_[%]</v>
      </c>
      <c r="Q43" t="str">
        <f t="shared" ref="Q43" si="278">"TC7_"&amp;$A42&amp;"wheel_AOI_Attention_Ratio_[%]"</f>
        <v>TC7_22wheel_AOI_Attention_Ratio_[%]</v>
      </c>
      <c r="R43">
        <f t="shared" ref="R43:AF43" si="279">HLOOKUP(C43,$AG$1:$AKA$107,$B42,FALSE)</f>
        <v>70.677000000000007</v>
      </c>
      <c r="S43">
        <f t="shared" si="279"/>
        <v>0</v>
      </c>
      <c r="T43">
        <f t="shared" si="279"/>
        <v>0</v>
      </c>
      <c r="U43">
        <f t="shared" si="279"/>
        <v>0</v>
      </c>
      <c r="V43">
        <f t="shared" si="279"/>
        <v>0</v>
      </c>
      <c r="W43">
        <f t="shared" si="279"/>
        <v>71.950999999999993</v>
      </c>
      <c r="X43">
        <f t="shared" si="279"/>
        <v>0</v>
      </c>
      <c r="Y43">
        <f t="shared" si="279"/>
        <v>0</v>
      </c>
      <c r="Z43">
        <f t="shared" si="279"/>
        <v>0</v>
      </c>
      <c r="AA43">
        <f t="shared" si="279"/>
        <v>0</v>
      </c>
      <c r="AB43">
        <f t="shared" si="279"/>
        <v>71.405000000000001</v>
      </c>
      <c r="AC43">
        <f t="shared" si="279"/>
        <v>0</v>
      </c>
      <c r="AD43">
        <f t="shared" si="279"/>
        <v>0</v>
      </c>
      <c r="AE43">
        <f t="shared" si="279"/>
        <v>0</v>
      </c>
      <c r="AF43">
        <f t="shared" si="279"/>
        <v>0</v>
      </c>
      <c r="AG43">
        <v>70.677000000000007</v>
      </c>
      <c r="HF43">
        <v>71.950999999999993</v>
      </c>
      <c r="OE43">
        <v>71.405000000000001</v>
      </c>
    </row>
    <row r="44" spans="1:395" x14ac:dyDescent="0.25">
      <c r="A44" s="1">
        <v>23</v>
      </c>
      <c r="B44">
        <v>45</v>
      </c>
    </row>
    <row r="45" spans="1:395" x14ac:dyDescent="0.25">
      <c r="A45" s="1" t="s">
        <v>567</v>
      </c>
      <c r="C45" t="str">
        <f t="shared" si="158"/>
        <v>TC1__Duration_[s]</v>
      </c>
      <c r="D45" t="str">
        <f t="shared" ref="D45" si="280">"TC1_"&amp;$A44&amp;"Surt_AOI_Attention_Ratio_[%]"</f>
        <v>TC1_23Surt_AOI_Attention_Ratio_[%]</v>
      </c>
      <c r="E45" t="str">
        <f t="shared" ref="E45" si="281">"TC1_"&amp;$A44&amp;"street_AOI_Attention_Ratio_[%]"</f>
        <v>TC1_23street_AOI_Attention_Ratio_[%]</v>
      </c>
      <c r="F45" t="str">
        <f t="shared" ref="F45" si="282">"TC1_"&amp;$A44&amp;"ic_AOI_Attention_Ratio_[%]"</f>
        <v>TC1_23ic_AOI_Attention_Ratio_[%]</v>
      </c>
      <c r="G45" t="str">
        <f t="shared" ref="G45" si="283">"TC1_"&amp;$A44&amp;"wheel_AOI_Attention_Ratio_[%]"</f>
        <v>TC1_23wheel_AOI_Attention_Ratio_[%]</v>
      </c>
      <c r="H45" t="str">
        <f t="shared" si="112"/>
        <v>TC4__Duration_[s]</v>
      </c>
      <c r="I45" t="str">
        <f t="shared" ref="I45" si="284">"TC4_"&amp;$A44&amp;"Surt_AOI_Attention_Ratio_[%]"</f>
        <v>TC4_23Surt_AOI_Attention_Ratio_[%]</v>
      </c>
      <c r="J45" t="str">
        <f t="shared" ref="J45" si="285">"TC4_"&amp;$A44&amp;"street_AOI_Attention_Ratio_[%]"</f>
        <v>TC4_23street_AOI_Attention_Ratio_[%]</v>
      </c>
      <c r="K45" t="str">
        <f t="shared" ref="K45" si="286">"TC4_"&amp;$A44&amp;"ic_AOI_Attention_Ratio_[%]"</f>
        <v>TC4_23ic_AOI_Attention_Ratio_[%]</v>
      </c>
      <c r="L45" t="str">
        <f t="shared" ref="L45" si="287">"TC4_"&amp;$A44&amp;"wheel_AOI_Attention_Ratio_[%]"</f>
        <v>TC4_23wheel_AOI_Attention_Ratio_[%]</v>
      </c>
      <c r="M45" t="str">
        <f t="shared" si="181"/>
        <v>TC7__Duration_[s]</v>
      </c>
      <c r="N45" t="str">
        <f t="shared" ref="N45" si="288">"TC7_"&amp;$A44&amp;"Surt_AOI_Attention_Ratio_[%]"</f>
        <v>TC7_23Surt_AOI_Attention_Ratio_[%]</v>
      </c>
      <c r="O45" t="str">
        <f t="shared" ref="O45" si="289">"TC7_"&amp;$A44&amp;"street_AOI_Attention_Ratio_[%]"</f>
        <v>TC7_23street_AOI_Attention_Ratio_[%]</v>
      </c>
      <c r="P45" t="str">
        <f t="shared" ref="P45" si="290">"TC7_"&amp;$A44&amp;"ic_AOI_Attention_Ratio_[%]"</f>
        <v>TC7_23ic_AOI_Attention_Ratio_[%]</v>
      </c>
      <c r="Q45" t="str">
        <f t="shared" ref="Q45" si="291">"TC7_"&amp;$A44&amp;"wheel_AOI_Attention_Ratio_[%]"</f>
        <v>TC7_23wheel_AOI_Attention_Ratio_[%]</v>
      </c>
      <c r="R45">
        <f t="shared" ref="R45:AF45" si="292">HLOOKUP(C45,$AG$1:$AKA$107,$B44,FALSE)</f>
        <v>73.774000000000001</v>
      </c>
      <c r="S45">
        <f t="shared" si="292"/>
        <v>0</v>
      </c>
      <c r="T45">
        <f t="shared" si="292"/>
        <v>0</v>
      </c>
      <c r="U45">
        <f t="shared" si="292"/>
        <v>0</v>
      </c>
      <c r="V45">
        <f t="shared" si="292"/>
        <v>0</v>
      </c>
      <c r="W45">
        <f t="shared" si="292"/>
        <v>78.010000000000005</v>
      </c>
      <c r="X45">
        <f t="shared" si="292"/>
        <v>0</v>
      </c>
      <c r="Y45">
        <f t="shared" si="292"/>
        <v>0</v>
      </c>
      <c r="Z45">
        <f t="shared" si="292"/>
        <v>0</v>
      </c>
      <c r="AA45">
        <f t="shared" si="292"/>
        <v>0</v>
      </c>
      <c r="AB45">
        <f t="shared" si="292"/>
        <v>71.980999999999995</v>
      </c>
      <c r="AC45">
        <f t="shared" si="292"/>
        <v>0</v>
      </c>
      <c r="AD45">
        <f t="shared" si="292"/>
        <v>0</v>
      </c>
      <c r="AE45">
        <f t="shared" si="292"/>
        <v>0</v>
      </c>
      <c r="AF45">
        <f t="shared" si="292"/>
        <v>0</v>
      </c>
      <c r="AG45">
        <v>73.774000000000001</v>
      </c>
      <c r="HF45">
        <v>78.010000000000005</v>
      </c>
      <c r="OE45">
        <v>71.980999999999995</v>
      </c>
    </row>
    <row r="46" spans="1:395" x14ac:dyDescent="0.25">
      <c r="A46" s="1">
        <v>24</v>
      </c>
      <c r="B46">
        <v>47</v>
      </c>
    </row>
    <row r="47" spans="1:395" x14ac:dyDescent="0.25">
      <c r="A47" s="1" t="s">
        <v>568</v>
      </c>
      <c r="C47" t="str">
        <f t="shared" si="172"/>
        <v>TC1__Duration_[s]</v>
      </c>
      <c r="D47" t="str">
        <f t="shared" ref="D47" si="293">"TC1_"&amp;$A46&amp;"Surt_AOI_Attention_Ratio_[%]"</f>
        <v>TC1_24Surt_AOI_Attention_Ratio_[%]</v>
      </c>
      <c r="E47" t="str">
        <f t="shared" ref="E47" si="294">"TC1_"&amp;$A46&amp;"street_AOI_Attention_Ratio_[%]"</f>
        <v>TC1_24street_AOI_Attention_Ratio_[%]</v>
      </c>
      <c r="F47" t="str">
        <f t="shared" ref="F47" si="295">"TC1_"&amp;$A46&amp;"ic_AOI_Attention_Ratio_[%]"</f>
        <v>TC1_24ic_AOI_Attention_Ratio_[%]</v>
      </c>
      <c r="G47" t="str">
        <f t="shared" ref="G47" si="296">"TC1_"&amp;$A46&amp;"wheel_AOI_Attention_Ratio_[%]"</f>
        <v>TC1_24wheel_AOI_Attention_Ratio_[%]</v>
      </c>
      <c r="H47" t="str">
        <f t="shared" si="112"/>
        <v>TC4__Duration_[s]</v>
      </c>
      <c r="I47" t="str">
        <f t="shared" ref="I47" si="297">"TC4_"&amp;$A46&amp;"Surt_AOI_Attention_Ratio_[%]"</f>
        <v>TC4_24Surt_AOI_Attention_Ratio_[%]</v>
      </c>
      <c r="J47" t="str">
        <f t="shared" ref="J47" si="298">"TC4_"&amp;$A46&amp;"street_AOI_Attention_Ratio_[%]"</f>
        <v>TC4_24street_AOI_Attention_Ratio_[%]</v>
      </c>
      <c r="K47" t="str">
        <f t="shared" ref="K47" si="299">"TC4_"&amp;$A46&amp;"ic_AOI_Attention_Ratio_[%]"</f>
        <v>TC4_24ic_AOI_Attention_Ratio_[%]</v>
      </c>
      <c r="L47" t="str">
        <f t="shared" ref="L47" si="300">"TC4_"&amp;$A46&amp;"wheel_AOI_Attention_Ratio_[%]"</f>
        <v>TC4_24wheel_AOI_Attention_Ratio_[%]</v>
      </c>
      <c r="M47" t="str">
        <f t="shared" si="195"/>
        <v>TC7__Duration_[s]</v>
      </c>
      <c r="N47" t="str">
        <f t="shared" ref="N47" si="301">"TC7_"&amp;$A46&amp;"Surt_AOI_Attention_Ratio_[%]"</f>
        <v>TC7_24Surt_AOI_Attention_Ratio_[%]</v>
      </c>
      <c r="O47" t="str">
        <f t="shared" ref="O47" si="302">"TC7_"&amp;$A46&amp;"street_AOI_Attention_Ratio_[%]"</f>
        <v>TC7_24street_AOI_Attention_Ratio_[%]</v>
      </c>
      <c r="P47" t="str">
        <f t="shared" ref="P47" si="303">"TC7_"&amp;$A46&amp;"ic_AOI_Attention_Ratio_[%]"</f>
        <v>TC7_24ic_AOI_Attention_Ratio_[%]</v>
      </c>
      <c r="Q47" t="str">
        <f t="shared" ref="Q47" si="304">"TC7_"&amp;$A46&amp;"wheel_AOI_Attention_Ratio_[%]"</f>
        <v>TC7_24wheel_AOI_Attention_Ratio_[%]</v>
      </c>
      <c r="R47">
        <f t="shared" ref="R47:AF47" si="305">HLOOKUP(C47,$AG$1:$AKA$107,$B46,FALSE)</f>
        <v>73.066999999999993</v>
      </c>
      <c r="S47">
        <f t="shared" si="305"/>
        <v>0</v>
      </c>
      <c r="T47">
        <f t="shared" si="305"/>
        <v>0</v>
      </c>
      <c r="U47">
        <f t="shared" si="305"/>
        <v>0</v>
      </c>
      <c r="V47">
        <f t="shared" si="305"/>
        <v>0</v>
      </c>
      <c r="W47">
        <f t="shared" si="305"/>
        <v>71.623999999999995</v>
      </c>
      <c r="X47">
        <f t="shared" si="305"/>
        <v>0</v>
      </c>
      <c r="Y47">
        <f t="shared" si="305"/>
        <v>0</v>
      </c>
      <c r="Z47">
        <f t="shared" si="305"/>
        <v>0</v>
      </c>
      <c r="AA47">
        <f t="shared" si="305"/>
        <v>0</v>
      </c>
      <c r="AB47">
        <f t="shared" si="305"/>
        <v>71.436000000000007</v>
      </c>
      <c r="AC47">
        <f t="shared" si="305"/>
        <v>0</v>
      </c>
      <c r="AD47">
        <f t="shared" si="305"/>
        <v>0</v>
      </c>
      <c r="AE47">
        <f t="shared" si="305"/>
        <v>0</v>
      </c>
      <c r="AF47">
        <f t="shared" si="305"/>
        <v>0</v>
      </c>
      <c r="AG47">
        <v>73.066999999999993</v>
      </c>
      <c r="HF47">
        <v>71.623999999999995</v>
      </c>
      <c r="OE47">
        <v>71.436000000000007</v>
      </c>
    </row>
    <row r="48" spans="1:395" x14ac:dyDescent="0.25">
      <c r="A48" s="1">
        <v>25</v>
      </c>
      <c r="B48">
        <v>49</v>
      </c>
    </row>
    <row r="49" spans="1:395" x14ac:dyDescent="0.25">
      <c r="A49" s="1" t="s">
        <v>569</v>
      </c>
      <c r="C49" t="str">
        <f t="shared" si="143"/>
        <v>TC1__Duration_[s]</v>
      </c>
      <c r="D49" t="str">
        <f t="shared" ref="D49" si="306">"TC1_"&amp;$A48&amp;"Surt_AOI_Attention_Ratio_[%]"</f>
        <v>TC1_25Surt_AOI_Attention_Ratio_[%]</v>
      </c>
      <c r="E49" t="str">
        <f t="shared" ref="E49" si="307">"TC1_"&amp;$A48&amp;"street_AOI_Attention_Ratio_[%]"</f>
        <v>TC1_25street_AOI_Attention_Ratio_[%]</v>
      </c>
      <c r="F49" t="str">
        <f t="shared" ref="F49" si="308">"TC1_"&amp;$A48&amp;"ic_AOI_Attention_Ratio_[%]"</f>
        <v>TC1_25ic_AOI_Attention_Ratio_[%]</v>
      </c>
      <c r="G49" t="str">
        <f t="shared" ref="G49" si="309">"TC1_"&amp;$A48&amp;"wheel_AOI_Attention_Ratio_[%]"</f>
        <v>TC1_25wheel_AOI_Attention_Ratio_[%]</v>
      </c>
      <c r="H49" t="str">
        <f t="shared" si="112"/>
        <v>TC4__Duration_[s]</v>
      </c>
      <c r="I49" t="str">
        <f t="shared" ref="I49" si="310">"TC4_"&amp;$A48&amp;"Surt_AOI_Attention_Ratio_[%]"</f>
        <v>TC4_25Surt_AOI_Attention_Ratio_[%]</v>
      </c>
      <c r="J49" t="str">
        <f t="shared" ref="J49" si="311">"TC4_"&amp;$A48&amp;"street_AOI_Attention_Ratio_[%]"</f>
        <v>TC4_25street_AOI_Attention_Ratio_[%]</v>
      </c>
      <c r="K49" t="str">
        <f t="shared" ref="K49" si="312">"TC4_"&amp;$A48&amp;"ic_AOI_Attention_Ratio_[%]"</f>
        <v>TC4_25ic_AOI_Attention_Ratio_[%]</v>
      </c>
      <c r="L49" t="str">
        <f t="shared" ref="L49" si="313">"TC4_"&amp;$A48&amp;"wheel_AOI_Attention_Ratio_[%]"</f>
        <v>TC4_25wheel_AOI_Attention_Ratio_[%]</v>
      </c>
      <c r="M49" t="str">
        <f t="shared" si="209"/>
        <v>TC7__Duration_[s]</v>
      </c>
      <c r="N49" t="str">
        <f t="shared" ref="N49" si="314">"TC7_"&amp;$A48&amp;"Surt_AOI_Attention_Ratio_[%]"</f>
        <v>TC7_25Surt_AOI_Attention_Ratio_[%]</v>
      </c>
      <c r="O49" t="str">
        <f t="shared" ref="O49" si="315">"TC7_"&amp;$A48&amp;"street_AOI_Attention_Ratio_[%]"</f>
        <v>TC7_25street_AOI_Attention_Ratio_[%]</v>
      </c>
      <c r="P49" t="str">
        <f t="shared" ref="P49" si="316">"TC7_"&amp;$A48&amp;"ic_AOI_Attention_Ratio_[%]"</f>
        <v>TC7_25ic_AOI_Attention_Ratio_[%]</v>
      </c>
      <c r="Q49" t="str">
        <f t="shared" ref="Q49" si="317">"TC7_"&amp;$A48&amp;"wheel_AOI_Attention_Ratio_[%]"</f>
        <v>TC7_25wheel_AOI_Attention_Ratio_[%]</v>
      </c>
      <c r="R49">
        <f t="shared" ref="R49:AF49" si="318">HLOOKUP(C49,$AG$1:$AKA$107,$B48,FALSE)</f>
        <v>71.903999999999996</v>
      </c>
      <c r="S49">
        <f t="shared" si="318"/>
        <v>0</v>
      </c>
      <c r="T49">
        <f t="shared" si="318"/>
        <v>0</v>
      </c>
      <c r="U49">
        <f t="shared" si="318"/>
        <v>0</v>
      </c>
      <c r="V49">
        <f t="shared" si="318"/>
        <v>0</v>
      </c>
      <c r="W49">
        <f t="shared" si="318"/>
        <v>73.786000000000001</v>
      </c>
      <c r="X49">
        <f t="shared" si="318"/>
        <v>0</v>
      </c>
      <c r="Y49">
        <f t="shared" si="318"/>
        <v>0</v>
      </c>
      <c r="Z49">
        <f t="shared" si="318"/>
        <v>0</v>
      </c>
      <c r="AA49">
        <f t="shared" si="318"/>
        <v>0</v>
      </c>
      <c r="AB49">
        <f t="shared" si="318"/>
        <v>71.671999999999997</v>
      </c>
      <c r="AC49">
        <f t="shared" si="318"/>
        <v>0</v>
      </c>
      <c r="AD49">
        <f t="shared" si="318"/>
        <v>0</v>
      </c>
      <c r="AE49">
        <f t="shared" si="318"/>
        <v>0</v>
      </c>
      <c r="AF49">
        <f t="shared" si="318"/>
        <v>0</v>
      </c>
      <c r="AG49">
        <v>71.903999999999996</v>
      </c>
      <c r="HF49">
        <v>73.786000000000001</v>
      </c>
      <c r="OE49">
        <v>71.671999999999997</v>
      </c>
    </row>
    <row r="50" spans="1:395" x14ac:dyDescent="0.25">
      <c r="A50" s="1">
        <v>26</v>
      </c>
      <c r="B50">
        <v>51</v>
      </c>
    </row>
    <row r="51" spans="1:395" x14ac:dyDescent="0.25">
      <c r="A51" s="1" t="s">
        <v>570</v>
      </c>
      <c r="C51" t="str">
        <f t="shared" si="158"/>
        <v>TC1__Duration_[s]</v>
      </c>
      <c r="D51" t="str">
        <f t="shared" ref="D51" si="319">"TC1_"&amp;$A50&amp;"Surt_AOI_Attention_Ratio_[%]"</f>
        <v>TC1_26Surt_AOI_Attention_Ratio_[%]</v>
      </c>
      <c r="E51" t="str">
        <f t="shared" ref="E51" si="320">"TC1_"&amp;$A50&amp;"street_AOI_Attention_Ratio_[%]"</f>
        <v>TC1_26street_AOI_Attention_Ratio_[%]</v>
      </c>
      <c r="F51" t="str">
        <f t="shared" ref="F51" si="321">"TC1_"&amp;$A50&amp;"ic_AOI_Attention_Ratio_[%]"</f>
        <v>TC1_26ic_AOI_Attention_Ratio_[%]</v>
      </c>
      <c r="G51" t="str">
        <f t="shared" ref="G51" si="322">"TC1_"&amp;$A50&amp;"wheel_AOI_Attention_Ratio_[%]"</f>
        <v>TC1_26wheel_AOI_Attention_Ratio_[%]</v>
      </c>
      <c r="H51" t="str">
        <f t="shared" si="112"/>
        <v>TC4__Duration_[s]</v>
      </c>
      <c r="I51" t="str">
        <f t="shared" ref="I51" si="323">"TC4_"&amp;$A50&amp;"Surt_AOI_Attention_Ratio_[%]"</f>
        <v>TC4_26Surt_AOI_Attention_Ratio_[%]</v>
      </c>
      <c r="J51" t="str">
        <f t="shared" ref="J51" si="324">"TC4_"&amp;$A50&amp;"street_AOI_Attention_Ratio_[%]"</f>
        <v>TC4_26street_AOI_Attention_Ratio_[%]</v>
      </c>
      <c r="K51" t="str">
        <f t="shared" ref="K51" si="325">"TC4_"&amp;$A50&amp;"ic_AOI_Attention_Ratio_[%]"</f>
        <v>TC4_26ic_AOI_Attention_Ratio_[%]</v>
      </c>
      <c r="L51" t="str">
        <f t="shared" ref="L51" si="326">"TC4_"&amp;$A50&amp;"wheel_AOI_Attention_Ratio_[%]"</f>
        <v>TC4_26wheel_AOI_Attention_Ratio_[%]</v>
      </c>
      <c r="M51" t="str">
        <f t="shared" si="113"/>
        <v>TC7__Duration_[s]</v>
      </c>
      <c r="N51" t="str">
        <f t="shared" ref="N51" si="327">"TC7_"&amp;$A50&amp;"Surt_AOI_Attention_Ratio_[%]"</f>
        <v>TC7_26Surt_AOI_Attention_Ratio_[%]</v>
      </c>
      <c r="O51" t="str">
        <f t="shared" ref="O51" si="328">"TC7_"&amp;$A50&amp;"street_AOI_Attention_Ratio_[%]"</f>
        <v>TC7_26street_AOI_Attention_Ratio_[%]</v>
      </c>
      <c r="P51" t="str">
        <f t="shared" ref="P51" si="329">"TC7_"&amp;$A50&amp;"ic_AOI_Attention_Ratio_[%]"</f>
        <v>TC7_26ic_AOI_Attention_Ratio_[%]</v>
      </c>
      <c r="Q51" t="str">
        <f t="shared" ref="Q51" si="330">"TC7_"&amp;$A50&amp;"wheel_AOI_Attention_Ratio_[%]"</f>
        <v>TC7_26wheel_AOI_Attention_Ratio_[%]</v>
      </c>
      <c r="R51">
        <f t="shared" ref="R51:AF51" si="331">HLOOKUP(C51,$AG$1:$AKA$107,$B50,FALSE)</f>
        <v>0</v>
      </c>
      <c r="S51" t="e">
        <f t="shared" si="331"/>
        <v>#N/A</v>
      </c>
      <c r="T51" t="e">
        <f t="shared" si="331"/>
        <v>#N/A</v>
      </c>
      <c r="U51" t="e">
        <f t="shared" si="331"/>
        <v>#N/A</v>
      </c>
      <c r="V51" t="e">
        <f t="shared" si="331"/>
        <v>#N/A</v>
      </c>
      <c r="W51">
        <f t="shared" si="331"/>
        <v>0</v>
      </c>
      <c r="X51" t="e">
        <f t="shared" si="331"/>
        <v>#N/A</v>
      </c>
      <c r="Y51" t="e">
        <f t="shared" si="331"/>
        <v>#N/A</v>
      </c>
      <c r="Z51" t="e">
        <f t="shared" si="331"/>
        <v>#N/A</v>
      </c>
      <c r="AA51" t="e">
        <f t="shared" si="331"/>
        <v>#N/A</v>
      </c>
      <c r="AB51">
        <f t="shared" si="331"/>
        <v>0</v>
      </c>
      <c r="AC51" t="e">
        <f t="shared" si="331"/>
        <v>#N/A</v>
      </c>
      <c r="AD51" t="e">
        <f t="shared" si="331"/>
        <v>#N/A</v>
      </c>
      <c r="AE51" t="e">
        <f t="shared" si="331"/>
        <v>#N/A</v>
      </c>
      <c r="AF51" t="e">
        <f t="shared" si="331"/>
        <v>#N/A</v>
      </c>
    </row>
    <row r="52" spans="1:395" x14ac:dyDescent="0.25">
      <c r="A52" s="1" t="s">
        <v>0</v>
      </c>
      <c r="B52">
        <v>53</v>
      </c>
    </row>
    <row r="53" spans="1:395" x14ac:dyDescent="0.25">
      <c r="A53" s="1" t="s">
        <v>571</v>
      </c>
      <c r="C53" t="str">
        <f t="shared" si="172"/>
        <v>TC1__Duration_[s]</v>
      </c>
      <c r="D53" t="str">
        <f t="shared" ref="D53" si="332">"TC1_"&amp;$A52&amp;"Surt_AOI_Attention_Ratio_[%]"</f>
        <v>TC1_VV52Surt_AOI_Attention_Ratio_[%]</v>
      </c>
      <c r="E53" t="str">
        <f t="shared" ref="E53" si="333">"TC1_"&amp;$A52&amp;"street_AOI_Attention_Ratio_[%]"</f>
        <v>TC1_VV52street_AOI_Attention_Ratio_[%]</v>
      </c>
      <c r="F53" t="str">
        <f t="shared" ref="F53" si="334">"TC1_"&amp;$A52&amp;"ic_AOI_Attention_Ratio_[%]"</f>
        <v>TC1_VV52ic_AOI_Attention_Ratio_[%]</v>
      </c>
      <c r="G53" t="str">
        <f t="shared" ref="G53" si="335">"TC1_"&amp;$A52&amp;"wheel_AOI_Attention_Ratio_[%]"</f>
        <v>TC1_VV52wheel_AOI_Attention_Ratio_[%]</v>
      </c>
      <c r="H53" t="str">
        <f t="shared" si="112"/>
        <v>TC4__Duration_[s]</v>
      </c>
      <c r="I53" t="str">
        <f t="shared" ref="I53" si="336">"TC4_"&amp;$A52&amp;"Surt_AOI_Attention_Ratio_[%]"</f>
        <v>TC4_VV52Surt_AOI_Attention_Ratio_[%]</v>
      </c>
      <c r="J53" t="str">
        <f t="shared" ref="J53" si="337">"TC4_"&amp;$A52&amp;"street_AOI_Attention_Ratio_[%]"</f>
        <v>TC4_VV52street_AOI_Attention_Ratio_[%]</v>
      </c>
      <c r="K53" t="str">
        <f t="shared" ref="K53" si="338">"TC4_"&amp;$A52&amp;"ic_AOI_Attention_Ratio_[%]"</f>
        <v>TC4_VV52ic_AOI_Attention_Ratio_[%]</v>
      </c>
      <c r="L53" t="str">
        <f t="shared" ref="L53" si="339">"TC4_"&amp;$A52&amp;"wheel_AOI_Attention_Ratio_[%]"</f>
        <v>TC4_VV52wheel_AOI_Attention_Ratio_[%]</v>
      </c>
      <c r="M53" t="str">
        <f t="shared" si="181"/>
        <v>TC7__Duration_[s]</v>
      </c>
      <c r="N53" t="str">
        <f t="shared" ref="N53" si="340">"TC7_"&amp;$A52&amp;"Surt_AOI_Attention_Ratio_[%]"</f>
        <v>TC7_VV52Surt_AOI_Attention_Ratio_[%]</v>
      </c>
      <c r="O53" t="str">
        <f t="shared" ref="O53" si="341">"TC7_"&amp;$A52&amp;"street_AOI_Attention_Ratio_[%]"</f>
        <v>TC7_VV52street_AOI_Attention_Ratio_[%]</v>
      </c>
      <c r="P53" t="str">
        <f t="shared" ref="P53" si="342">"TC7_"&amp;$A52&amp;"ic_AOI_Attention_Ratio_[%]"</f>
        <v>TC7_VV52ic_AOI_Attention_Ratio_[%]</v>
      </c>
      <c r="Q53" t="str">
        <f t="shared" ref="Q53" si="343">"TC7_"&amp;$A52&amp;"wheel_AOI_Attention_Ratio_[%]"</f>
        <v>TC7_VV52wheel_AOI_Attention_Ratio_[%]</v>
      </c>
      <c r="R53">
        <f t="shared" ref="R53:AF53" si="344">HLOOKUP(C53,$AG$1:$AKA$107,$B52,FALSE)</f>
        <v>73.296999999999997</v>
      </c>
      <c r="S53">
        <f t="shared" si="344"/>
        <v>0</v>
      </c>
      <c r="T53">
        <f t="shared" si="344"/>
        <v>0</v>
      </c>
      <c r="U53">
        <f t="shared" si="344"/>
        <v>0</v>
      </c>
      <c r="V53">
        <f t="shared" si="344"/>
        <v>0</v>
      </c>
      <c r="W53">
        <f t="shared" si="344"/>
        <v>64.058999999999997</v>
      </c>
      <c r="X53">
        <f t="shared" si="344"/>
        <v>0</v>
      </c>
      <c r="Y53">
        <f t="shared" si="344"/>
        <v>0</v>
      </c>
      <c r="Z53">
        <f t="shared" si="344"/>
        <v>0</v>
      </c>
      <c r="AA53">
        <f t="shared" si="344"/>
        <v>0</v>
      </c>
      <c r="AB53">
        <f t="shared" si="344"/>
        <v>81.881</v>
      </c>
      <c r="AC53">
        <f t="shared" si="344"/>
        <v>0</v>
      </c>
      <c r="AD53">
        <f t="shared" si="344"/>
        <v>0</v>
      </c>
      <c r="AE53">
        <f t="shared" si="344"/>
        <v>0</v>
      </c>
      <c r="AF53">
        <f t="shared" si="344"/>
        <v>0</v>
      </c>
      <c r="AG53">
        <v>73.296999999999997</v>
      </c>
      <c r="HF53">
        <v>64.058999999999997</v>
      </c>
      <c r="OE53">
        <v>81.881</v>
      </c>
    </row>
    <row r="54" spans="1:395" x14ac:dyDescent="0.25">
      <c r="A54" s="1" t="s">
        <v>1</v>
      </c>
      <c r="B54">
        <v>55</v>
      </c>
    </row>
    <row r="55" spans="1:395" x14ac:dyDescent="0.25">
      <c r="A55" s="1" t="s">
        <v>572</v>
      </c>
      <c r="C55" t="str">
        <f t="shared" si="143"/>
        <v>TC1__Duration_[s]</v>
      </c>
      <c r="D55" t="str">
        <f t="shared" ref="D55" si="345">"TC1_"&amp;$A54&amp;"Surt_AOI_Attention_Ratio_[%]"</f>
        <v>TC1_VV53Surt_AOI_Attention_Ratio_[%]</v>
      </c>
      <c r="E55" t="str">
        <f t="shared" ref="E55" si="346">"TC1_"&amp;$A54&amp;"street_AOI_Attention_Ratio_[%]"</f>
        <v>TC1_VV53street_AOI_Attention_Ratio_[%]</v>
      </c>
      <c r="F55" t="str">
        <f t="shared" ref="F55" si="347">"TC1_"&amp;$A54&amp;"ic_AOI_Attention_Ratio_[%]"</f>
        <v>TC1_VV53ic_AOI_Attention_Ratio_[%]</v>
      </c>
      <c r="G55" t="str">
        <f t="shared" ref="G55" si="348">"TC1_"&amp;$A54&amp;"wheel_AOI_Attention_Ratio_[%]"</f>
        <v>TC1_VV53wheel_AOI_Attention_Ratio_[%]</v>
      </c>
      <c r="H55" t="str">
        <f t="shared" si="112"/>
        <v>TC4__Duration_[s]</v>
      </c>
      <c r="I55" t="str">
        <f t="shared" ref="I55" si="349">"TC4_"&amp;$A54&amp;"Surt_AOI_Attention_Ratio_[%]"</f>
        <v>TC4_VV53Surt_AOI_Attention_Ratio_[%]</v>
      </c>
      <c r="J55" t="str">
        <f t="shared" ref="J55" si="350">"TC4_"&amp;$A54&amp;"street_AOI_Attention_Ratio_[%]"</f>
        <v>TC4_VV53street_AOI_Attention_Ratio_[%]</v>
      </c>
      <c r="K55" t="str">
        <f t="shared" ref="K55" si="351">"TC4_"&amp;$A54&amp;"ic_AOI_Attention_Ratio_[%]"</f>
        <v>TC4_VV53ic_AOI_Attention_Ratio_[%]</v>
      </c>
      <c r="L55" t="str">
        <f t="shared" ref="L55" si="352">"TC4_"&amp;$A54&amp;"wheel_AOI_Attention_Ratio_[%]"</f>
        <v>TC4_VV53wheel_AOI_Attention_Ratio_[%]</v>
      </c>
      <c r="M55" t="str">
        <f t="shared" si="195"/>
        <v>TC7__Duration_[s]</v>
      </c>
      <c r="N55" t="str">
        <f t="shared" ref="N55" si="353">"TC7_"&amp;$A54&amp;"Surt_AOI_Attention_Ratio_[%]"</f>
        <v>TC7_VV53Surt_AOI_Attention_Ratio_[%]</v>
      </c>
      <c r="O55" t="str">
        <f t="shared" ref="O55" si="354">"TC7_"&amp;$A54&amp;"street_AOI_Attention_Ratio_[%]"</f>
        <v>TC7_VV53street_AOI_Attention_Ratio_[%]</v>
      </c>
      <c r="P55" t="str">
        <f t="shared" ref="P55" si="355">"TC7_"&amp;$A54&amp;"ic_AOI_Attention_Ratio_[%]"</f>
        <v>TC7_VV53ic_AOI_Attention_Ratio_[%]</v>
      </c>
      <c r="Q55" t="str">
        <f t="shared" ref="Q55" si="356">"TC7_"&amp;$A54&amp;"wheel_AOI_Attention_Ratio_[%]"</f>
        <v>TC7_VV53wheel_AOI_Attention_Ratio_[%]</v>
      </c>
      <c r="R55">
        <f t="shared" ref="R55:AF55" si="357">HLOOKUP(C55,$AG$1:$AKA$107,$B54,FALSE)</f>
        <v>72.721000000000004</v>
      </c>
      <c r="S55">
        <f t="shared" si="357"/>
        <v>0</v>
      </c>
      <c r="T55">
        <f t="shared" si="357"/>
        <v>0</v>
      </c>
      <c r="U55">
        <f t="shared" si="357"/>
        <v>0</v>
      </c>
      <c r="V55">
        <f t="shared" si="357"/>
        <v>0</v>
      </c>
      <c r="W55">
        <f t="shared" si="357"/>
        <v>74.230999999999995</v>
      </c>
      <c r="X55">
        <f t="shared" si="357"/>
        <v>0</v>
      </c>
      <c r="Y55">
        <f t="shared" si="357"/>
        <v>0</v>
      </c>
      <c r="Z55">
        <f t="shared" si="357"/>
        <v>0</v>
      </c>
      <c r="AA55">
        <f t="shared" si="357"/>
        <v>0</v>
      </c>
      <c r="AB55">
        <f t="shared" si="357"/>
        <v>0</v>
      </c>
      <c r="AC55">
        <f t="shared" si="357"/>
        <v>0</v>
      </c>
      <c r="AD55">
        <f t="shared" si="357"/>
        <v>0</v>
      </c>
      <c r="AE55">
        <f t="shared" si="357"/>
        <v>0</v>
      </c>
      <c r="AF55">
        <f t="shared" si="357"/>
        <v>0</v>
      </c>
      <c r="AG55">
        <v>72.721000000000004</v>
      </c>
      <c r="HF55">
        <v>74.230999999999995</v>
      </c>
      <c r="OE55">
        <v>0</v>
      </c>
    </row>
    <row r="56" spans="1:395" x14ac:dyDescent="0.25">
      <c r="A56" s="1" t="s">
        <v>1</v>
      </c>
      <c r="B56">
        <v>57</v>
      </c>
    </row>
    <row r="57" spans="1:395" x14ac:dyDescent="0.25">
      <c r="A57" s="1" t="s">
        <v>573</v>
      </c>
      <c r="C57" t="str">
        <f t="shared" si="158"/>
        <v>TC1__Duration_[s]</v>
      </c>
      <c r="D57" t="str">
        <f t="shared" ref="D57" si="358">"TC1_"&amp;$A56&amp;"Surt_AOI_Attention_Ratio_[%]"</f>
        <v>TC1_VV53Surt_AOI_Attention_Ratio_[%]</v>
      </c>
      <c r="E57" t="str">
        <f t="shared" ref="E57" si="359">"TC1_"&amp;$A56&amp;"street_AOI_Attention_Ratio_[%]"</f>
        <v>TC1_VV53street_AOI_Attention_Ratio_[%]</v>
      </c>
      <c r="F57" t="str">
        <f t="shared" ref="F57" si="360">"TC1_"&amp;$A56&amp;"ic_AOI_Attention_Ratio_[%]"</f>
        <v>TC1_VV53ic_AOI_Attention_Ratio_[%]</v>
      </c>
      <c r="G57" t="str">
        <f t="shared" ref="G57" si="361">"TC1_"&amp;$A56&amp;"wheel_AOI_Attention_Ratio_[%]"</f>
        <v>TC1_VV53wheel_AOI_Attention_Ratio_[%]</v>
      </c>
      <c r="H57" t="str">
        <f t="shared" si="112"/>
        <v>TC4__Duration_[s]</v>
      </c>
      <c r="I57" t="str">
        <f t="shared" ref="I57" si="362">"TC4_"&amp;$A56&amp;"Surt_AOI_Attention_Ratio_[%]"</f>
        <v>TC4_VV53Surt_AOI_Attention_Ratio_[%]</v>
      </c>
      <c r="J57" t="str">
        <f t="shared" ref="J57" si="363">"TC4_"&amp;$A56&amp;"street_AOI_Attention_Ratio_[%]"</f>
        <v>TC4_VV53street_AOI_Attention_Ratio_[%]</v>
      </c>
      <c r="K57" t="str">
        <f t="shared" ref="K57" si="364">"TC4_"&amp;$A56&amp;"ic_AOI_Attention_Ratio_[%]"</f>
        <v>TC4_VV53ic_AOI_Attention_Ratio_[%]</v>
      </c>
      <c r="L57" t="str">
        <f t="shared" ref="L57" si="365">"TC4_"&amp;$A56&amp;"wheel_AOI_Attention_Ratio_[%]"</f>
        <v>TC4_VV53wheel_AOI_Attention_Ratio_[%]</v>
      </c>
      <c r="M57" t="str">
        <f t="shared" si="209"/>
        <v>TC7__Duration_[s]</v>
      </c>
      <c r="N57" t="str">
        <f t="shared" ref="N57" si="366">"TC7_"&amp;$A56&amp;"Surt_AOI_Attention_Ratio_[%]"</f>
        <v>TC7_VV53Surt_AOI_Attention_Ratio_[%]</v>
      </c>
      <c r="O57" t="str">
        <f t="shared" ref="O57" si="367">"TC7_"&amp;$A56&amp;"street_AOI_Attention_Ratio_[%]"</f>
        <v>TC7_VV53street_AOI_Attention_Ratio_[%]</v>
      </c>
      <c r="P57" t="str">
        <f t="shared" ref="P57" si="368">"TC7_"&amp;$A56&amp;"ic_AOI_Attention_Ratio_[%]"</f>
        <v>TC7_VV53ic_AOI_Attention_Ratio_[%]</v>
      </c>
      <c r="Q57" t="str">
        <f t="shared" ref="Q57" si="369">"TC7_"&amp;$A56&amp;"wheel_AOI_Attention_Ratio_[%]"</f>
        <v>TC7_VV53wheel_AOI_Attention_Ratio_[%]</v>
      </c>
      <c r="R57">
        <f t="shared" ref="R57:AF57" si="370">HLOOKUP(C57,$AG$1:$AKA$107,$B56,FALSE)</f>
        <v>0</v>
      </c>
      <c r="S57">
        <f t="shared" si="370"/>
        <v>0</v>
      </c>
      <c r="T57">
        <f t="shared" si="370"/>
        <v>0</v>
      </c>
      <c r="U57">
        <f t="shared" si="370"/>
        <v>0</v>
      </c>
      <c r="V57">
        <f t="shared" si="370"/>
        <v>0</v>
      </c>
      <c r="W57">
        <f t="shared" si="370"/>
        <v>0</v>
      </c>
      <c r="X57">
        <f t="shared" si="370"/>
        <v>0</v>
      </c>
      <c r="Y57">
        <f t="shared" si="370"/>
        <v>0</v>
      </c>
      <c r="Z57">
        <f t="shared" si="370"/>
        <v>0</v>
      </c>
      <c r="AA57">
        <f t="shared" si="370"/>
        <v>0</v>
      </c>
      <c r="AB57">
        <f t="shared" si="370"/>
        <v>72.215999999999994</v>
      </c>
      <c r="AC57">
        <f t="shared" si="370"/>
        <v>0</v>
      </c>
      <c r="AD57">
        <f t="shared" si="370"/>
        <v>0</v>
      </c>
      <c r="AE57">
        <f t="shared" si="370"/>
        <v>0</v>
      </c>
      <c r="AF57">
        <f t="shared" si="370"/>
        <v>0</v>
      </c>
      <c r="AG57">
        <v>0</v>
      </c>
      <c r="HF57">
        <v>0</v>
      </c>
      <c r="OE57">
        <v>72.215999999999994</v>
      </c>
    </row>
    <row r="58" spans="1:395" x14ac:dyDescent="0.25">
      <c r="A58" s="1" t="s">
        <v>1</v>
      </c>
      <c r="B58">
        <v>59</v>
      </c>
    </row>
    <row r="59" spans="1:395" x14ac:dyDescent="0.25">
      <c r="A59" s="1" t="s">
        <v>574</v>
      </c>
      <c r="C59" t="str">
        <f t="shared" si="172"/>
        <v>TC1__Duration_[s]</v>
      </c>
      <c r="D59" t="str">
        <f t="shared" ref="D59" si="371">"TC1_"&amp;$A58&amp;"Surt_AOI_Attention_Ratio_[%]"</f>
        <v>TC1_VV53Surt_AOI_Attention_Ratio_[%]</v>
      </c>
      <c r="E59" t="str">
        <f t="shared" ref="E59" si="372">"TC1_"&amp;$A58&amp;"street_AOI_Attention_Ratio_[%]"</f>
        <v>TC1_VV53street_AOI_Attention_Ratio_[%]</v>
      </c>
      <c r="F59" t="str">
        <f t="shared" ref="F59" si="373">"TC1_"&amp;$A58&amp;"ic_AOI_Attention_Ratio_[%]"</f>
        <v>TC1_VV53ic_AOI_Attention_Ratio_[%]</v>
      </c>
      <c r="G59" t="str">
        <f t="shared" ref="G59" si="374">"TC1_"&amp;$A58&amp;"wheel_AOI_Attention_Ratio_[%]"</f>
        <v>TC1_VV53wheel_AOI_Attention_Ratio_[%]</v>
      </c>
      <c r="H59" t="str">
        <f t="shared" si="112"/>
        <v>TC4__Duration_[s]</v>
      </c>
      <c r="I59" t="str">
        <f t="shared" ref="I59" si="375">"TC4_"&amp;$A58&amp;"Surt_AOI_Attention_Ratio_[%]"</f>
        <v>TC4_VV53Surt_AOI_Attention_Ratio_[%]</v>
      </c>
      <c r="J59" t="str">
        <f t="shared" ref="J59" si="376">"TC4_"&amp;$A58&amp;"street_AOI_Attention_Ratio_[%]"</f>
        <v>TC4_VV53street_AOI_Attention_Ratio_[%]</v>
      </c>
      <c r="K59" t="str">
        <f t="shared" ref="K59" si="377">"TC4_"&amp;$A58&amp;"ic_AOI_Attention_Ratio_[%]"</f>
        <v>TC4_VV53ic_AOI_Attention_Ratio_[%]</v>
      </c>
      <c r="L59" t="str">
        <f t="shared" ref="L59" si="378">"TC4_"&amp;$A58&amp;"wheel_AOI_Attention_Ratio_[%]"</f>
        <v>TC4_VV53wheel_AOI_Attention_Ratio_[%]</v>
      </c>
      <c r="M59" t="str">
        <f t="shared" si="113"/>
        <v>TC7__Duration_[s]</v>
      </c>
      <c r="N59" t="str">
        <f t="shared" ref="N59" si="379">"TC7_"&amp;$A58&amp;"Surt_AOI_Attention_Ratio_[%]"</f>
        <v>TC7_VV53Surt_AOI_Attention_Ratio_[%]</v>
      </c>
      <c r="O59" t="str">
        <f t="shared" ref="O59" si="380">"TC7_"&amp;$A58&amp;"street_AOI_Attention_Ratio_[%]"</f>
        <v>TC7_VV53street_AOI_Attention_Ratio_[%]</v>
      </c>
      <c r="P59" t="str">
        <f t="shared" ref="P59" si="381">"TC7_"&amp;$A58&amp;"ic_AOI_Attention_Ratio_[%]"</f>
        <v>TC7_VV53ic_AOI_Attention_Ratio_[%]</v>
      </c>
      <c r="Q59" t="str">
        <f t="shared" ref="Q59" si="382">"TC7_"&amp;$A58&amp;"wheel_AOI_Attention_Ratio_[%]"</f>
        <v>TC7_VV53wheel_AOI_Attention_Ratio_[%]</v>
      </c>
      <c r="R59">
        <f t="shared" ref="R59:AF59" si="383">HLOOKUP(C59,$AG$1:$AKA$107,$B58,FALSE)</f>
        <v>0</v>
      </c>
      <c r="S59">
        <f t="shared" si="383"/>
        <v>0</v>
      </c>
      <c r="T59">
        <f t="shared" si="383"/>
        <v>0</v>
      </c>
      <c r="U59">
        <f t="shared" si="383"/>
        <v>0</v>
      </c>
      <c r="V59">
        <f t="shared" si="383"/>
        <v>0</v>
      </c>
      <c r="W59">
        <f t="shared" si="383"/>
        <v>0</v>
      </c>
      <c r="X59">
        <f t="shared" si="383"/>
        <v>0</v>
      </c>
      <c r="Y59">
        <f t="shared" si="383"/>
        <v>0</v>
      </c>
      <c r="Z59">
        <f t="shared" si="383"/>
        <v>0</v>
      </c>
      <c r="AA59">
        <f t="shared" si="383"/>
        <v>0</v>
      </c>
      <c r="AB59">
        <f t="shared" si="383"/>
        <v>0</v>
      </c>
      <c r="AC59">
        <f t="shared" si="383"/>
        <v>0</v>
      </c>
      <c r="AD59">
        <f t="shared" si="383"/>
        <v>0</v>
      </c>
      <c r="AE59">
        <f t="shared" si="383"/>
        <v>0</v>
      </c>
      <c r="AF59">
        <f t="shared" si="383"/>
        <v>0</v>
      </c>
      <c r="AG59">
        <v>0</v>
      </c>
      <c r="HF59">
        <v>0</v>
      </c>
      <c r="OE59">
        <v>0</v>
      </c>
    </row>
    <row r="60" spans="1:395" x14ac:dyDescent="0.25">
      <c r="A60" s="1">
        <v>51</v>
      </c>
      <c r="B60">
        <v>61</v>
      </c>
    </row>
    <row r="61" spans="1:395" x14ac:dyDescent="0.25">
      <c r="A61" s="1" t="s">
        <v>575</v>
      </c>
      <c r="C61" t="str">
        <f t="shared" si="143"/>
        <v>TC1__Duration_[s]</v>
      </c>
      <c r="D61" t="str">
        <f t="shared" ref="D61" si="384">"TC1_"&amp;$A60&amp;"Surt_AOI_Attention_Ratio_[%]"</f>
        <v>TC1_51Surt_AOI_Attention_Ratio_[%]</v>
      </c>
      <c r="E61" t="str">
        <f t="shared" ref="E61" si="385">"TC1_"&amp;$A60&amp;"street_AOI_Attention_Ratio_[%]"</f>
        <v>TC1_51street_AOI_Attention_Ratio_[%]</v>
      </c>
      <c r="F61" t="str">
        <f t="shared" ref="F61" si="386">"TC1_"&amp;$A60&amp;"ic_AOI_Attention_Ratio_[%]"</f>
        <v>TC1_51ic_AOI_Attention_Ratio_[%]</v>
      </c>
      <c r="G61" t="str">
        <f t="shared" ref="G61" si="387">"TC1_"&amp;$A60&amp;"wheel_AOI_Attention_Ratio_[%]"</f>
        <v>TC1_51wheel_AOI_Attention_Ratio_[%]</v>
      </c>
      <c r="H61" t="str">
        <f t="shared" si="112"/>
        <v>TC4__Duration_[s]</v>
      </c>
      <c r="I61" t="str">
        <f t="shared" ref="I61" si="388">"TC4_"&amp;$A60&amp;"Surt_AOI_Attention_Ratio_[%]"</f>
        <v>TC4_51Surt_AOI_Attention_Ratio_[%]</v>
      </c>
      <c r="J61" t="str">
        <f t="shared" ref="J61" si="389">"TC4_"&amp;$A60&amp;"street_AOI_Attention_Ratio_[%]"</f>
        <v>TC4_51street_AOI_Attention_Ratio_[%]</v>
      </c>
      <c r="K61" t="str">
        <f t="shared" ref="K61" si="390">"TC4_"&amp;$A60&amp;"ic_AOI_Attention_Ratio_[%]"</f>
        <v>TC4_51ic_AOI_Attention_Ratio_[%]</v>
      </c>
      <c r="L61" t="str">
        <f t="shared" ref="L61" si="391">"TC4_"&amp;$A60&amp;"wheel_AOI_Attention_Ratio_[%]"</f>
        <v>TC4_51wheel_AOI_Attention_Ratio_[%]</v>
      </c>
      <c r="M61" t="str">
        <f t="shared" si="181"/>
        <v>TC7__Duration_[s]</v>
      </c>
      <c r="N61" t="str">
        <f t="shared" ref="N61" si="392">"TC7_"&amp;$A60&amp;"Surt_AOI_Attention_Ratio_[%]"</f>
        <v>TC7_51Surt_AOI_Attention_Ratio_[%]</v>
      </c>
      <c r="O61" t="str">
        <f t="shared" ref="O61" si="393">"TC7_"&amp;$A60&amp;"street_AOI_Attention_Ratio_[%]"</f>
        <v>TC7_51street_AOI_Attention_Ratio_[%]</v>
      </c>
      <c r="P61" t="str">
        <f t="shared" ref="P61" si="394">"TC7_"&amp;$A60&amp;"ic_AOI_Attention_Ratio_[%]"</f>
        <v>TC7_51ic_AOI_Attention_Ratio_[%]</v>
      </c>
      <c r="Q61" t="str">
        <f t="shared" ref="Q61" si="395">"TC7_"&amp;$A60&amp;"wheel_AOI_Attention_Ratio_[%]"</f>
        <v>TC7_51wheel_AOI_Attention_Ratio_[%]</v>
      </c>
      <c r="R61">
        <f t="shared" ref="R61:AF61" si="396">HLOOKUP(C61,$AG$1:$AKA$107,$B60,FALSE)</f>
        <v>66.647000000000006</v>
      </c>
      <c r="S61">
        <f t="shared" si="396"/>
        <v>0</v>
      </c>
      <c r="T61">
        <f t="shared" si="396"/>
        <v>0</v>
      </c>
      <c r="U61">
        <f t="shared" si="396"/>
        <v>0</v>
      </c>
      <c r="V61">
        <f t="shared" si="396"/>
        <v>0</v>
      </c>
      <c r="W61">
        <f t="shared" si="396"/>
        <v>72.83</v>
      </c>
      <c r="X61">
        <f t="shared" si="396"/>
        <v>0</v>
      </c>
      <c r="Y61">
        <f t="shared" si="396"/>
        <v>0</v>
      </c>
      <c r="Z61">
        <f t="shared" si="396"/>
        <v>0</v>
      </c>
      <c r="AA61">
        <f t="shared" si="396"/>
        <v>0</v>
      </c>
      <c r="AB61">
        <f t="shared" si="396"/>
        <v>72.016000000000005</v>
      </c>
      <c r="AC61">
        <f t="shared" si="396"/>
        <v>0</v>
      </c>
      <c r="AD61">
        <f t="shared" si="396"/>
        <v>0</v>
      </c>
      <c r="AE61">
        <f t="shared" si="396"/>
        <v>0</v>
      </c>
      <c r="AF61">
        <f t="shared" si="396"/>
        <v>0</v>
      </c>
      <c r="AG61">
        <v>66.647000000000006</v>
      </c>
      <c r="HF61">
        <v>72.83</v>
      </c>
      <c r="OE61">
        <v>72.016000000000005</v>
      </c>
    </row>
    <row r="62" spans="1:395" x14ac:dyDescent="0.25">
      <c r="A62" s="1">
        <v>52</v>
      </c>
      <c r="B62">
        <v>63</v>
      </c>
    </row>
    <row r="63" spans="1:395" x14ac:dyDescent="0.25">
      <c r="A63" s="1" t="s">
        <v>576</v>
      </c>
      <c r="C63" t="str">
        <f t="shared" si="143"/>
        <v>TC1__Duration_[s]</v>
      </c>
      <c r="D63" t="str">
        <f t="shared" ref="D63:D103" si="397">"TC1_"&amp;$A62&amp;"Surt_AOI_Attention_Ratio_[%]"</f>
        <v>TC1_52Surt_AOI_Attention_Ratio_[%]</v>
      </c>
      <c r="E63" t="str">
        <f t="shared" ref="E63:E103" si="398">"TC1_"&amp;$A62&amp;"street_AOI_Attention_Ratio_[%]"</f>
        <v>TC1_52street_AOI_Attention_Ratio_[%]</v>
      </c>
      <c r="F63" t="str">
        <f t="shared" ref="F63:F103" si="399">"TC1_"&amp;$A62&amp;"ic_AOI_Attention_Ratio_[%]"</f>
        <v>TC1_52ic_AOI_Attention_Ratio_[%]</v>
      </c>
      <c r="G63" t="str">
        <f t="shared" ref="G63:G103" si="400">"TC1_"&amp;$A62&amp;"wheel_AOI_Attention_Ratio_[%]"</f>
        <v>TC1_52wheel_AOI_Attention_Ratio_[%]</v>
      </c>
      <c r="H63" t="str">
        <f t="shared" si="112"/>
        <v>TC4__Duration_[s]</v>
      </c>
      <c r="I63" t="str">
        <f t="shared" ref="I63:I103" si="401">"TC4_"&amp;$A62&amp;"Surt_AOI_Attention_Ratio_[%]"</f>
        <v>TC4_52Surt_AOI_Attention_Ratio_[%]</v>
      </c>
      <c r="J63" t="str">
        <f t="shared" ref="J63:J103" si="402">"TC4_"&amp;$A62&amp;"street_AOI_Attention_Ratio_[%]"</f>
        <v>TC4_52street_AOI_Attention_Ratio_[%]</v>
      </c>
      <c r="K63" t="str">
        <f t="shared" ref="K63:K103" si="403">"TC4_"&amp;$A62&amp;"ic_AOI_Attention_Ratio_[%]"</f>
        <v>TC4_52ic_AOI_Attention_Ratio_[%]</v>
      </c>
      <c r="L63" t="str">
        <f t="shared" ref="L63:L103" si="404">"TC4_"&amp;$A62&amp;"wheel_AOI_Attention_Ratio_[%]"</f>
        <v>TC4_52wheel_AOI_Attention_Ratio_[%]</v>
      </c>
      <c r="M63" t="str">
        <f t="shared" ref="M63:M103" si="405">"TC7__Duration_[s]"</f>
        <v>TC7__Duration_[s]</v>
      </c>
      <c r="N63" t="str">
        <f t="shared" ref="N63" si="406">"TC7_"&amp;$A62&amp;"Surt_AOI_Attention_Ratio_[%]"</f>
        <v>TC7_52Surt_AOI_Attention_Ratio_[%]</v>
      </c>
      <c r="O63" t="str">
        <f t="shared" ref="O63" si="407">"TC7_"&amp;$A62&amp;"street_AOI_Attention_Ratio_[%]"</f>
        <v>TC7_52street_AOI_Attention_Ratio_[%]</v>
      </c>
      <c r="P63" t="str">
        <f t="shared" ref="P63" si="408">"TC7_"&amp;$A62&amp;"ic_AOI_Attention_Ratio_[%]"</f>
        <v>TC7_52ic_AOI_Attention_Ratio_[%]</v>
      </c>
      <c r="Q63" t="str">
        <f t="shared" ref="Q63" si="409">"TC7_"&amp;$A62&amp;"wheel_AOI_Attention_Ratio_[%]"</f>
        <v>TC7_52wheel_AOI_Attention_Ratio_[%]</v>
      </c>
      <c r="R63">
        <f t="shared" ref="R63:AF63" si="410">HLOOKUP(C63,$AG$1:$AKA$107,$B62,FALSE)</f>
        <v>0</v>
      </c>
      <c r="S63" t="e">
        <f t="shared" si="410"/>
        <v>#N/A</v>
      </c>
      <c r="T63" t="e">
        <f t="shared" si="410"/>
        <v>#N/A</v>
      </c>
      <c r="U63" t="e">
        <f t="shared" si="410"/>
        <v>#N/A</v>
      </c>
      <c r="V63" t="e">
        <f t="shared" si="410"/>
        <v>#N/A</v>
      </c>
      <c r="W63">
        <f t="shared" si="410"/>
        <v>0</v>
      </c>
      <c r="X63" t="e">
        <f t="shared" si="410"/>
        <v>#N/A</v>
      </c>
      <c r="Y63" t="e">
        <f t="shared" si="410"/>
        <v>#N/A</v>
      </c>
      <c r="Z63" t="e">
        <f t="shared" si="410"/>
        <v>#N/A</v>
      </c>
      <c r="AA63" t="e">
        <f t="shared" si="410"/>
        <v>#N/A</v>
      </c>
      <c r="AB63">
        <f t="shared" si="410"/>
        <v>0</v>
      </c>
      <c r="AC63" t="e">
        <f t="shared" si="410"/>
        <v>#N/A</v>
      </c>
      <c r="AD63" t="e">
        <f t="shared" si="410"/>
        <v>#N/A</v>
      </c>
      <c r="AE63" t="e">
        <f t="shared" si="410"/>
        <v>#N/A</v>
      </c>
      <c r="AF63" t="e">
        <f t="shared" si="410"/>
        <v>#N/A</v>
      </c>
    </row>
    <row r="64" spans="1:395" x14ac:dyDescent="0.25">
      <c r="A64" s="1">
        <v>54</v>
      </c>
      <c r="B64">
        <v>65</v>
      </c>
    </row>
    <row r="65" spans="1:522" x14ac:dyDescent="0.25">
      <c r="A65" s="1" t="s">
        <v>577</v>
      </c>
      <c r="C65" t="str">
        <f t="shared" ref="C65:C105" si="411">"TC1__Duration_[s]"</f>
        <v>TC1__Duration_[s]</v>
      </c>
      <c r="D65" t="str">
        <f t="shared" ref="D65:D105" si="412">"TC1_"&amp;$A64&amp;"Surt_AOI_Attention_Ratio_[%]"</f>
        <v>TC1_54Surt_AOI_Attention_Ratio_[%]</v>
      </c>
      <c r="E65" t="str">
        <f t="shared" ref="E65:E105" si="413">"TC1_"&amp;$A64&amp;"street_AOI_Attention_Ratio_[%]"</f>
        <v>TC1_54street_AOI_Attention_Ratio_[%]</v>
      </c>
      <c r="F65" t="str">
        <f t="shared" ref="F65:F105" si="414">"TC1_"&amp;$A64&amp;"ic_AOI_Attention_Ratio_[%]"</f>
        <v>TC1_54ic_AOI_Attention_Ratio_[%]</v>
      </c>
      <c r="G65" t="str">
        <f t="shared" ref="G65:G105" si="415">"TC1_"&amp;$A64&amp;"wheel_AOI_Attention_Ratio_[%]"</f>
        <v>TC1_54wheel_AOI_Attention_Ratio_[%]</v>
      </c>
      <c r="H65" t="str">
        <f t="shared" si="112"/>
        <v>TC4__Duration_[s]</v>
      </c>
      <c r="I65" t="str">
        <f t="shared" ref="I65:I105" si="416">"TC4_"&amp;$A64&amp;"Surt_AOI_Attention_Ratio_[%]"</f>
        <v>TC4_54Surt_AOI_Attention_Ratio_[%]</v>
      </c>
      <c r="J65" t="str">
        <f t="shared" ref="J65:J105" si="417">"TC4_"&amp;$A64&amp;"street_AOI_Attention_Ratio_[%]"</f>
        <v>TC4_54street_AOI_Attention_Ratio_[%]</v>
      </c>
      <c r="K65" t="str">
        <f t="shared" ref="K65:K105" si="418">"TC4_"&amp;$A64&amp;"ic_AOI_Attention_Ratio_[%]"</f>
        <v>TC4_54ic_AOI_Attention_Ratio_[%]</v>
      </c>
      <c r="L65" t="str">
        <f t="shared" ref="L65:L105" si="419">"TC4_"&amp;$A64&amp;"wheel_AOI_Attention_Ratio_[%]"</f>
        <v>TC4_54wheel_AOI_Attention_Ratio_[%]</v>
      </c>
      <c r="M65" t="str">
        <f t="shared" ref="M65:M105" si="420">"TC7__Duration_[s]"</f>
        <v>TC7__Duration_[s]</v>
      </c>
      <c r="N65" t="str">
        <f t="shared" ref="N65" si="421">"TC7_"&amp;$A64&amp;"Surt_AOI_Attention_Ratio_[%]"</f>
        <v>TC7_54Surt_AOI_Attention_Ratio_[%]</v>
      </c>
      <c r="O65" t="str">
        <f t="shared" ref="O65" si="422">"TC7_"&amp;$A64&amp;"street_AOI_Attention_Ratio_[%]"</f>
        <v>TC7_54street_AOI_Attention_Ratio_[%]</v>
      </c>
      <c r="P65" t="str">
        <f t="shared" ref="P65" si="423">"TC7_"&amp;$A64&amp;"ic_AOI_Attention_Ratio_[%]"</f>
        <v>TC7_54ic_AOI_Attention_Ratio_[%]</v>
      </c>
      <c r="Q65" t="str">
        <f t="shared" ref="Q65" si="424">"TC7_"&amp;$A64&amp;"wheel_AOI_Attention_Ratio_[%]"</f>
        <v>TC7_54wheel_AOI_Attention_Ratio_[%]</v>
      </c>
      <c r="R65">
        <f t="shared" ref="R65:AF65" si="425">HLOOKUP(C65,$AG$1:$AKA$107,$B64,FALSE)</f>
        <v>71.087999999999994</v>
      </c>
      <c r="S65">
        <f t="shared" si="425"/>
        <v>0</v>
      </c>
      <c r="T65">
        <f t="shared" si="425"/>
        <v>80.073999999999998</v>
      </c>
      <c r="U65">
        <f t="shared" si="425"/>
        <v>17.766999999999999</v>
      </c>
      <c r="V65">
        <f t="shared" si="425"/>
        <v>0</v>
      </c>
      <c r="W65">
        <f t="shared" si="425"/>
        <v>71.662999999999997</v>
      </c>
      <c r="X65">
        <f t="shared" si="425"/>
        <v>95.644999999999996</v>
      </c>
      <c r="Y65">
        <f t="shared" si="425"/>
        <v>1.3939999999999999</v>
      </c>
      <c r="Z65">
        <f t="shared" si="425"/>
        <v>1.69</v>
      </c>
      <c r="AA65">
        <f t="shared" si="425"/>
        <v>0</v>
      </c>
      <c r="AB65">
        <f t="shared" si="425"/>
        <v>71.647999999999996</v>
      </c>
      <c r="AC65">
        <f t="shared" si="425"/>
        <v>0.74</v>
      </c>
      <c r="AD65">
        <f t="shared" si="425"/>
        <v>41.125999999999998</v>
      </c>
      <c r="AE65">
        <f t="shared" si="425"/>
        <v>57.981000000000002</v>
      </c>
      <c r="AF65">
        <f t="shared" si="425"/>
        <v>0</v>
      </c>
      <c r="AG65">
        <v>71.087999999999994</v>
      </c>
      <c r="EA65">
        <v>80.073999999999998</v>
      </c>
      <c r="EB65">
        <v>17.766999999999999</v>
      </c>
      <c r="HF65">
        <v>71.662999999999997</v>
      </c>
      <c r="KY65">
        <v>95.644999999999996</v>
      </c>
      <c r="KZ65">
        <v>1.3939999999999999</v>
      </c>
      <c r="LA65">
        <v>1.69</v>
      </c>
      <c r="OE65">
        <v>71.647999999999996</v>
      </c>
      <c r="RX65">
        <v>0.74</v>
      </c>
      <c r="RY65">
        <v>41.125999999999998</v>
      </c>
      <c r="RZ65">
        <v>57.981000000000002</v>
      </c>
    </row>
    <row r="66" spans="1:522" x14ac:dyDescent="0.25">
      <c r="A66" s="1">
        <v>55</v>
      </c>
      <c r="B66">
        <v>67</v>
      </c>
    </row>
    <row r="67" spans="1:522" x14ac:dyDescent="0.25">
      <c r="A67" s="1" t="s">
        <v>578</v>
      </c>
      <c r="C67" t="str">
        <f t="shared" ref="C67:C107" si="426">"TC1__Duration_[s]"</f>
        <v>TC1__Duration_[s]</v>
      </c>
      <c r="D67" t="str">
        <f t="shared" ref="D67:D107" si="427">"TC1_"&amp;$A66&amp;"Surt_AOI_Attention_Ratio_[%]"</f>
        <v>TC1_55Surt_AOI_Attention_Ratio_[%]</v>
      </c>
      <c r="E67" t="str">
        <f t="shared" ref="E67:E107" si="428">"TC1_"&amp;$A66&amp;"street_AOI_Attention_Ratio_[%]"</f>
        <v>TC1_55street_AOI_Attention_Ratio_[%]</v>
      </c>
      <c r="F67" t="str">
        <f t="shared" ref="F67:F107" si="429">"TC1_"&amp;$A66&amp;"ic_AOI_Attention_Ratio_[%]"</f>
        <v>TC1_55ic_AOI_Attention_Ratio_[%]</v>
      </c>
      <c r="G67" t="str">
        <f t="shared" ref="G67:G107" si="430">"TC1_"&amp;$A66&amp;"wheel_AOI_Attention_Ratio_[%]"</f>
        <v>TC1_55wheel_AOI_Attention_Ratio_[%]</v>
      </c>
      <c r="H67" t="str">
        <f t="shared" si="112"/>
        <v>TC4__Duration_[s]</v>
      </c>
      <c r="I67" t="str">
        <f t="shared" ref="I67:I107" si="431">"TC4_"&amp;$A66&amp;"Surt_AOI_Attention_Ratio_[%]"</f>
        <v>TC4_55Surt_AOI_Attention_Ratio_[%]</v>
      </c>
      <c r="J67" t="str">
        <f t="shared" ref="J67:J107" si="432">"TC4_"&amp;$A66&amp;"street_AOI_Attention_Ratio_[%]"</f>
        <v>TC4_55street_AOI_Attention_Ratio_[%]</v>
      </c>
      <c r="K67" t="str">
        <f t="shared" ref="K67:K107" si="433">"TC4_"&amp;$A66&amp;"ic_AOI_Attention_Ratio_[%]"</f>
        <v>TC4_55ic_AOI_Attention_Ratio_[%]</v>
      </c>
      <c r="L67" t="str">
        <f t="shared" ref="L67:L107" si="434">"TC4_"&amp;$A66&amp;"wheel_AOI_Attention_Ratio_[%]"</f>
        <v>TC4_55wheel_AOI_Attention_Ratio_[%]</v>
      </c>
      <c r="M67" t="str">
        <f t="shared" ref="M67:M107" si="435">"TC7__Duration_[s]"</f>
        <v>TC7__Duration_[s]</v>
      </c>
      <c r="N67" t="str">
        <f t="shared" ref="N67" si="436">"TC7_"&amp;$A66&amp;"Surt_AOI_Attention_Ratio_[%]"</f>
        <v>TC7_55Surt_AOI_Attention_Ratio_[%]</v>
      </c>
      <c r="O67" t="str">
        <f t="shared" ref="O67" si="437">"TC7_"&amp;$A66&amp;"street_AOI_Attention_Ratio_[%]"</f>
        <v>TC7_55street_AOI_Attention_Ratio_[%]</v>
      </c>
      <c r="P67" t="str">
        <f t="shared" ref="P67" si="438">"TC7_"&amp;$A66&amp;"ic_AOI_Attention_Ratio_[%]"</f>
        <v>TC7_55ic_AOI_Attention_Ratio_[%]</v>
      </c>
      <c r="Q67" t="str">
        <f t="shared" ref="Q67" si="439">"TC7_"&amp;$A66&amp;"wheel_AOI_Attention_Ratio_[%]"</f>
        <v>TC7_55wheel_AOI_Attention_Ratio_[%]</v>
      </c>
      <c r="R67">
        <f t="shared" ref="R67:AF67" si="440">HLOOKUP(C67,$AG$1:$AKA$107,$B66,FALSE)</f>
        <v>69.924999999999997</v>
      </c>
      <c r="S67">
        <f t="shared" si="440"/>
        <v>0</v>
      </c>
      <c r="T67">
        <f t="shared" si="440"/>
        <v>69.864999999999995</v>
      </c>
      <c r="U67">
        <f t="shared" si="440"/>
        <v>23.992999999999999</v>
      </c>
      <c r="V67">
        <f t="shared" si="440"/>
        <v>0</v>
      </c>
      <c r="W67">
        <f t="shared" si="440"/>
        <v>71.784999999999997</v>
      </c>
      <c r="X67">
        <f t="shared" si="440"/>
        <v>90.834999999999994</v>
      </c>
      <c r="Y67">
        <f t="shared" si="440"/>
        <v>3.718</v>
      </c>
      <c r="Z67">
        <f t="shared" si="440"/>
        <v>3.2650000000000001</v>
      </c>
      <c r="AA67">
        <f t="shared" si="440"/>
        <v>0</v>
      </c>
      <c r="AB67">
        <f t="shared" si="440"/>
        <v>71.956999999999994</v>
      </c>
      <c r="AC67">
        <f t="shared" si="440"/>
        <v>1.7050000000000001</v>
      </c>
      <c r="AD67">
        <f t="shared" si="440"/>
        <v>59.122999999999998</v>
      </c>
      <c r="AE67">
        <f t="shared" si="440"/>
        <v>29.645</v>
      </c>
      <c r="AF67">
        <f t="shared" si="440"/>
        <v>1.702</v>
      </c>
      <c r="AG67">
        <v>69.924999999999997</v>
      </c>
      <c r="EE67">
        <v>69.864999999999995</v>
      </c>
      <c r="EF67">
        <v>23.992999999999999</v>
      </c>
      <c r="HF67">
        <v>71.784999999999997</v>
      </c>
      <c r="LC67">
        <v>90.834999999999994</v>
      </c>
      <c r="LD67">
        <v>3.718</v>
      </c>
      <c r="LE67">
        <v>3.2650000000000001</v>
      </c>
      <c r="OE67">
        <v>71.956999999999994</v>
      </c>
      <c r="SB67">
        <v>1.7050000000000001</v>
      </c>
      <c r="SC67">
        <v>59.122999999999998</v>
      </c>
      <c r="SD67">
        <v>29.645</v>
      </c>
      <c r="SE67">
        <v>1.702</v>
      </c>
    </row>
    <row r="68" spans="1:522" x14ac:dyDescent="0.25">
      <c r="A68" s="1">
        <v>56</v>
      </c>
      <c r="B68">
        <v>69</v>
      </c>
    </row>
    <row r="69" spans="1:522" x14ac:dyDescent="0.25">
      <c r="A69" s="1" t="s">
        <v>579</v>
      </c>
      <c r="C69" t="str">
        <f t="shared" si="143"/>
        <v>TC1__Duration_[s]</v>
      </c>
      <c r="D69" t="str">
        <f t="shared" ref="D69:D101" si="441">"TC1_"&amp;$A68&amp;"Surt_AOI_Attention_Ratio_[%]"</f>
        <v>TC1_56Surt_AOI_Attention_Ratio_[%]</v>
      </c>
      <c r="E69" t="str">
        <f t="shared" ref="E69:E101" si="442">"TC1_"&amp;$A68&amp;"street_AOI_Attention_Ratio_[%]"</f>
        <v>TC1_56street_AOI_Attention_Ratio_[%]</v>
      </c>
      <c r="F69" t="str">
        <f t="shared" ref="F69:F101" si="443">"TC1_"&amp;$A68&amp;"ic_AOI_Attention_Ratio_[%]"</f>
        <v>TC1_56ic_AOI_Attention_Ratio_[%]</v>
      </c>
      <c r="G69" t="str">
        <f t="shared" ref="G69:G101" si="444">"TC1_"&amp;$A68&amp;"wheel_AOI_Attention_Ratio_[%]"</f>
        <v>TC1_56wheel_AOI_Attention_Ratio_[%]</v>
      </c>
      <c r="H69" t="str">
        <f t="shared" si="112"/>
        <v>TC4__Duration_[s]</v>
      </c>
      <c r="I69" t="str">
        <f t="shared" ref="I69:I101" si="445">"TC4_"&amp;$A68&amp;"Surt_AOI_Attention_Ratio_[%]"</f>
        <v>TC4_56Surt_AOI_Attention_Ratio_[%]</v>
      </c>
      <c r="J69" t="str">
        <f t="shared" ref="J69:J101" si="446">"TC4_"&amp;$A68&amp;"street_AOI_Attention_Ratio_[%]"</f>
        <v>TC4_56street_AOI_Attention_Ratio_[%]</v>
      </c>
      <c r="K69" t="str">
        <f t="shared" ref="K69:K101" si="447">"TC4_"&amp;$A68&amp;"ic_AOI_Attention_Ratio_[%]"</f>
        <v>TC4_56ic_AOI_Attention_Ratio_[%]</v>
      </c>
      <c r="L69" t="str">
        <f t="shared" ref="L69:L101" si="448">"TC4_"&amp;$A68&amp;"wheel_AOI_Attention_Ratio_[%]"</f>
        <v>TC4_56wheel_AOI_Attention_Ratio_[%]</v>
      </c>
      <c r="M69" t="str">
        <f t="shared" ref="M69:M101" si="449">"TC7__Duration_[s]"</f>
        <v>TC7__Duration_[s]</v>
      </c>
      <c r="N69" t="str">
        <f t="shared" ref="N69" si="450">"TC7_"&amp;$A68&amp;"Surt_AOI_Attention_Ratio_[%]"</f>
        <v>TC7_56Surt_AOI_Attention_Ratio_[%]</v>
      </c>
      <c r="O69" t="str">
        <f t="shared" ref="O69" si="451">"TC7_"&amp;$A68&amp;"street_AOI_Attention_Ratio_[%]"</f>
        <v>TC7_56street_AOI_Attention_Ratio_[%]</v>
      </c>
      <c r="P69" t="str">
        <f t="shared" ref="P69" si="452">"TC7_"&amp;$A68&amp;"ic_AOI_Attention_Ratio_[%]"</f>
        <v>TC7_56ic_AOI_Attention_Ratio_[%]</v>
      </c>
      <c r="Q69" t="str">
        <f t="shared" ref="Q69" si="453">"TC7_"&amp;$A68&amp;"wheel_AOI_Attention_Ratio_[%]"</f>
        <v>TC7_56wheel_AOI_Attention_Ratio_[%]</v>
      </c>
      <c r="R69">
        <f t="shared" ref="R69:AF69" si="454">HLOOKUP(C69,$AG$1:$AKA$107,$B68,FALSE)</f>
        <v>74.274000000000001</v>
      </c>
      <c r="S69">
        <f t="shared" si="454"/>
        <v>0</v>
      </c>
      <c r="T69">
        <f t="shared" si="454"/>
        <v>80.965999999999994</v>
      </c>
      <c r="U69">
        <f t="shared" si="454"/>
        <v>16.018000000000001</v>
      </c>
      <c r="V69">
        <f t="shared" si="454"/>
        <v>0</v>
      </c>
      <c r="W69">
        <f t="shared" si="454"/>
        <v>72.031000000000006</v>
      </c>
      <c r="X69">
        <f t="shared" si="454"/>
        <v>1.4470000000000001</v>
      </c>
      <c r="Y69">
        <f t="shared" si="454"/>
        <v>70.524000000000001</v>
      </c>
      <c r="Z69">
        <f t="shared" si="454"/>
        <v>20.562999999999999</v>
      </c>
      <c r="AA69">
        <f t="shared" si="454"/>
        <v>1.272</v>
      </c>
      <c r="AB69">
        <f t="shared" si="454"/>
        <v>70.793000000000006</v>
      </c>
      <c r="AC69">
        <f t="shared" si="454"/>
        <v>0</v>
      </c>
      <c r="AD69">
        <f t="shared" si="454"/>
        <v>62.075000000000003</v>
      </c>
      <c r="AE69">
        <f t="shared" si="454"/>
        <v>34.515000000000001</v>
      </c>
      <c r="AF69">
        <f t="shared" si="454"/>
        <v>0</v>
      </c>
      <c r="AG69">
        <v>74.274000000000001</v>
      </c>
      <c r="EI69">
        <v>80.965999999999994</v>
      </c>
      <c r="EJ69">
        <v>16.018000000000001</v>
      </c>
      <c r="HF69">
        <v>72.031000000000006</v>
      </c>
      <c r="LG69">
        <v>1.4470000000000001</v>
      </c>
      <c r="LH69">
        <v>70.524000000000001</v>
      </c>
      <c r="LI69">
        <v>20.562999999999999</v>
      </c>
      <c r="LJ69">
        <v>1.272</v>
      </c>
      <c r="OE69">
        <v>70.793000000000006</v>
      </c>
      <c r="SG69">
        <v>62.075000000000003</v>
      </c>
      <c r="SH69">
        <v>34.515000000000001</v>
      </c>
    </row>
    <row r="70" spans="1:522" x14ac:dyDescent="0.25">
      <c r="A70" s="1">
        <v>57</v>
      </c>
      <c r="B70">
        <v>71</v>
      </c>
    </row>
    <row r="71" spans="1:522" x14ac:dyDescent="0.25">
      <c r="A71" s="1" t="s">
        <v>580</v>
      </c>
      <c r="C71" t="str">
        <f t="shared" si="143"/>
        <v>TC1__Duration_[s]</v>
      </c>
      <c r="D71" t="str">
        <f t="shared" si="397"/>
        <v>TC1_57Surt_AOI_Attention_Ratio_[%]</v>
      </c>
      <c r="E71" t="str">
        <f t="shared" si="398"/>
        <v>TC1_57street_AOI_Attention_Ratio_[%]</v>
      </c>
      <c r="F71" t="str">
        <f t="shared" si="399"/>
        <v>TC1_57ic_AOI_Attention_Ratio_[%]</v>
      </c>
      <c r="G71" t="str">
        <f t="shared" si="400"/>
        <v>TC1_57wheel_AOI_Attention_Ratio_[%]</v>
      </c>
      <c r="H71" t="str">
        <f t="shared" si="112"/>
        <v>TC4__Duration_[s]</v>
      </c>
      <c r="I71" t="str">
        <f t="shared" si="401"/>
        <v>TC4_57Surt_AOI_Attention_Ratio_[%]</v>
      </c>
      <c r="J71" t="str">
        <f t="shared" si="402"/>
        <v>TC4_57street_AOI_Attention_Ratio_[%]</v>
      </c>
      <c r="K71" t="str">
        <f t="shared" si="403"/>
        <v>TC4_57ic_AOI_Attention_Ratio_[%]</v>
      </c>
      <c r="L71" t="str">
        <f t="shared" si="404"/>
        <v>TC4_57wheel_AOI_Attention_Ratio_[%]</v>
      </c>
      <c r="M71" t="str">
        <f t="shared" si="405"/>
        <v>TC7__Duration_[s]</v>
      </c>
      <c r="N71" t="str">
        <f t="shared" ref="N71" si="455">"TC7_"&amp;$A70&amp;"Surt_AOI_Attention_Ratio_[%]"</f>
        <v>TC7_57Surt_AOI_Attention_Ratio_[%]</v>
      </c>
      <c r="O71" t="str">
        <f t="shared" ref="O71" si="456">"TC7_"&amp;$A70&amp;"street_AOI_Attention_Ratio_[%]"</f>
        <v>TC7_57street_AOI_Attention_Ratio_[%]</v>
      </c>
      <c r="P71" t="str">
        <f t="shared" ref="P71" si="457">"TC7_"&amp;$A70&amp;"ic_AOI_Attention_Ratio_[%]"</f>
        <v>TC7_57ic_AOI_Attention_Ratio_[%]</v>
      </c>
      <c r="Q71" t="str">
        <f t="shared" ref="Q71" si="458">"TC7_"&amp;$A70&amp;"wheel_AOI_Attention_Ratio_[%]"</f>
        <v>TC7_57wheel_AOI_Attention_Ratio_[%]</v>
      </c>
      <c r="R71">
        <f t="shared" ref="R71:AF71" si="459">HLOOKUP(C71,$AG$1:$AKA$107,$B70,FALSE)</f>
        <v>75.385000000000005</v>
      </c>
      <c r="S71">
        <f t="shared" si="459"/>
        <v>0</v>
      </c>
      <c r="T71">
        <f t="shared" si="459"/>
        <v>82.734999999999999</v>
      </c>
      <c r="U71">
        <f t="shared" si="459"/>
        <v>17.189</v>
      </c>
      <c r="V71">
        <f t="shared" si="459"/>
        <v>0</v>
      </c>
      <c r="W71">
        <f t="shared" si="459"/>
        <v>70.494</v>
      </c>
      <c r="X71">
        <f t="shared" si="459"/>
        <v>1.3380000000000001</v>
      </c>
      <c r="Y71">
        <f t="shared" si="459"/>
        <v>86.584999999999994</v>
      </c>
      <c r="Z71">
        <f t="shared" si="459"/>
        <v>11.375</v>
      </c>
      <c r="AA71">
        <f t="shared" si="459"/>
        <v>0</v>
      </c>
      <c r="AB71">
        <f t="shared" si="459"/>
        <v>70.385000000000005</v>
      </c>
      <c r="AC71">
        <f t="shared" si="459"/>
        <v>0</v>
      </c>
      <c r="AD71">
        <f t="shared" si="459"/>
        <v>79.075000000000003</v>
      </c>
      <c r="AE71">
        <f t="shared" si="459"/>
        <v>20.666</v>
      </c>
      <c r="AF71">
        <f t="shared" si="459"/>
        <v>0</v>
      </c>
      <c r="AG71">
        <v>75.385000000000005</v>
      </c>
      <c r="EM71">
        <v>82.734999999999999</v>
      </c>
      <c r="EN71">
        <v>17.189</v>
      </c>
      <c r="HF71">
        <v>70.494</v>
      </c>
      <c r="LK71">
        <v>1.3380000000000001</v>
      </c>
      <c r="LL71">
        <v>86.584999999999994</v>
      </c>
      <c r="LM71">
        <v>11.375</v>
      </c>
      <c r="OE71">
        <v>70.385000000000005</v>
      </c>
      <c r="SK71">
        <v>79.075000000000003</v>
      </c>
      <c r="SL71">
        <v>20.666</v>
      </c>
    </row>
    <row r="72" spans="1:522" x14ac:dyDescent="0.25">
      <c r="A72" s="1">
        <v>58</v>
      </c>
      <c r="B72">
        <v>73</v>
      </c>
    </row>
    <row r="73" spans="1:522" x14ac:dyDescent="0.25">
      <c r="A73" s="1" t="s">
        <v>581</v>
      </c>
      <c r="C73" t="str">
        <f t="shared" si="411"/>
        <v>TC1__Duration_[s]</v>
      </c>
      <c r="D73" t="str">
        <f t="shared" si="412"/>
        <v>TC1_58Surt_AOI_Attention_Ratio_[%]</v>
      </c>
      <c r="E73" t="str">
        <f t="shared" si="413"/>
        <v>TC1_58street_AOI_Attention_Ratio_[%]</v>
      </c>
      <c r="F73" t="str">
        <f t="shared" si="414"/>
        <v>TC1_58ic_AOI_Attention_Ratio_[%]</v>
      </c>
      <c r="G73" t="str">
        <f t="shared" si="415"/>
        <v>TC1_58wheel_AOI_Attention_Ratio_[%]</v>
      </c>
      <c r="H73" t="str">
        <f t="shared" si="112"/>
        <v>TC4__Duration_[s]</v>
      </c>
      <c r="I73" t="str">
        <f t="shared" si="416"/>
        <v>TC4_58Surt_AOI_Attention_Ratio_[%]</v>
      </c>
      <c r="J73" t="str">
        <f t="shared" si="417"/>
        <v>TC4_58street_AOI_Attention_Ratio_[%]</v>
      </c>
      <c r="K73" t="str">
        <f t="shared" si="418"/>
        <v>TC4_58ic_AOI_Attention_Ratio_[%]</v>
      </c>
      <c r="L73" t="str">
        <f t="shared" si="419"/>
        <v>TC4_58wheel_AOI_Attention_Ratio_[%]</v>
      </c>
      <c r="M73" t="str">
        <f t="shared" si="420"/>
        <v>TC7__Duration_[s]</v>
      </c>
      <c r="N73" t="str">
        <f t="shared" ref="N73" si="460">"TC7_"&amp;$A72&amp;"Surt_AOI_Attention_Ratio_[%]"</f>
        <v>TC7_58Surt_AOI_Attention_Ratio_[%]</v>
      </c>
      <c r="O73" t="str">
        <f t="shared" ref="O73" si="461">"TC7_"&amp;$A72&amp;"street_AOI_Attention_Ratio_[%]"</f>
        <v>TC7_58street_AOI_Attention_Ratio_[%]</v>
      </c>
      <c r="P73" t="str">
        <f t="shared" ref="P73" si="462">"TC7_"&amp;$A72&amp;"ic_AOI_Attention_Ratio_[%]"</f>
        <v>TC7_58ic_AOI_Attention_Ratio_[%]</v>
      </c>
      <c r="Q73" t="str">
        <f t="shared" ref="Q73" si="463">"TC7_"&amp;$A72&amp;"wheel_AOI_Attention_Ratio_[%]"</f>
        <v>TC7_58wheel_AOI_Attention_Ratio_[%]</v>
      </c>
      <c r="R73">
        <f t="shared" ref="R73:AF73" si="464">HLOOKUP(C73,$AG$1:$AKA$107,$B72,FALSE)</f>
        <v>72.433999999999997</v>
      </c>
      <c r="S73">
        <f t="shared" si="464"/>
        <v>0</v>
      </c>
      <c r="T73">
        <f t="shared" si="464"/>
        <v>70.817999999999998</v>
      </c>
      <c r="U73">
        <f t="shared" si="464"/>
        <v>14.824999999999999</v>
      </c>
      <c r="V73">
        <f t="shared" si="464"/>
        <v>0</v>
      </c>
      <c r="W73">
        <f t="shared" si="464"/>
        <v>73.049000000000007</v>
      </c>
      <c r="X73">
        <f t="shared" si="464"/>
        <v>97.608000000000004</v>
      </c>
      <c r="Y73">
        <f t="shared" si="464"/>
        <v>0.84599999999999997</v>
      </c>
      <c r="Z73">
        <f t="shared" si="464"/>
        <v>0.36399999999999999</v>
      </c>
      <c r="AA73">
        <f t="shared" si="464"/>
        <v>0.13400000000000001</v>
      </c>
      <c r="AB73">
        <f t="shared" si="464"/>
        <v>71.807000000000002</v>
      </c>
      <c r="AC73">
        <f t="shared" si="464"/>
        <v>0</v>
      </c>
      <c r="AD73">
        <f t="shared" si="464"/>
        <v>8.2620000000000005</v>
      </c>
      <c r="AE73">
        <f t="shared" si="464"/>
        <v>8.7639999999999993</v>
      </c>
      <c r="AF73">
        <f t="shared" si="464"/>
        <v>0</v>
      </c>
      <c r="AG73">
        <v>72.433999999999997</v>
      </c>
      <c r="EQ73">
        <v>70.817999999999998</v>
      </c>
      <c r="ER73">
        <v>14.824999999999999</v>
      </c>
      <c r="HF73">
        <v>73.049000000000007</v>
      </c>
      <c r="LO73">
        <v>97.608000000000004</v>
      </c>
      <c r="LP73">
        <v>0.84599999999999997</v>
      </c>
      <c r="LQ73">
        <v>0.36399999999999999</v>
      </c>
      <c r="LR73">
        <v>0.13400000000000001</v>
      </c>
      <c r="OE73">
        <v>71.807000000000002</v>
      </c>
      <c r="SO73">
        <v>8.2620000000000005</v>
      </c>
      <c r="SP73">
        <v>8.7639999999999993</v>
      </c>
    </row>
    <row r="74" spans="1:522" x14ac:dyDescent="0.25">
      <c r="A74" s="1">
        <v>59</v>
      </c>
      <c r="B74">
        <v>75</v>
      </c>
    </row>
    <row r="75" spans="1:522" x14ac:dyDescent="0.25">
      <c r="A75" s="1" t="s">
        <v>582</v>
      </c>
      <c r="C75" t="str">
        <f t="shared" si="426"/>
        <v>TC1__Duration_[s]</v>
      </c>
      <c r="D75" t="str">
        <f t="shared" si="427"/>
        <v>TC1_59Surt_AOI_Attention_Ratio_[%]</v>
      </c>
      <c r="E75" t="str">
        <f t="shared" si="428"/>
        <v>TC1_59street_AOI_Attention_Ratio_[%]</v>
      </c>
      <c r="F75" t="str">
        <f t="shared" si="429"/>
        <v>TC1_59ic_AOI_Attention_Ratio_[%]</v>
      </c>
      <c r="G75" t="str">
        <f t="shared" si="430"/>
        <v>TC1_59wheel_AOI_Attention_Ratio_[%]</v>
      </c>
      <c r="H75" t="str">
        <f t="shared" si="112"/>
        <v>TC4__Duration_[s]</v>
      </c>
      <c r="I75" t="str">
        <f t="shared" si="431"/>
        <v>TC4_59Surt_AOI_Attention_Ratio_[%]</v>
      </c>
      <c r="J75" t="str">
        <f t="shared" si="432"/>
        <v>TC4_59street_AOI_Attention_Ratio_[%]</v>
      </c>
      <c r="K75" t="str">
        <f t="shared" si="433"/>
        <v>TC4_59ic_AOI_Attention_Ratio_[%]</v>
      </c>
      <c r="L75" t="str">
        <f t="shared" si="434"/>
        <v>TC4_59wheel_AOI_Attention_Ratio_[%]</v>
      </c>
      <c r="M75" t="str">
        <f t="shared" si="435"/>
        <v>TC7__Duration_[s]</v>
      </c>
      <c r="N75" t="str">
        <f t="shared" ref="N75" si="465">"TC7_"&amp;$A74&amp;"Surt_AOI_Attention_Ratio_[%]"</f>
        <v>TC7_59Surt_AOI_Attention_Ratio_[%]</v>
      </c>
      <c r="O75" t="str">
        <f t="shared" ref="O75" si="466">"TC7_"&amp;$A74&amp;"street_AOI_Attention_Ratio_[%]"</f>
        <v>TC7_59street_AOI_Attention_Ratio_[%]</v>
      </c>
      <c r="P75" t="str">
        <f t="shared" ref="P75" si="467">"TC7_"&amp;$A74&amp;"ic_AOI_Attention_Ratio_[%]"</f>
        <v>TC7_59ic_AOI_Attention_Ratio_[%]</v>
      </c>
      <c r="Q75" t="str">
        <f t="shared" ref="Q75" si="468">"TC7_"&amp;$A74&amp;"wheel_AOI_Attention_Ratio_[%]"</f>
        <v>TC7_59wheel_AOI_Attention_Ratio_[%]</v>
      </c>
      <c r="R75">
        <f t="shared" ref="R75:AF75" si="469">HLOOKUP(C75,$AG$1:$AKA$107,$B74,FALSE)</f>
        <v>64.152000000000001</v>
      </c>
      <c r="S75">
        <f t="shared" si="469"/>
        <v>0</v>
      </c>
      <c r="T75">
        <f t="shared" si="469"/>
        <v>77.588999999999999</v>
      </c>
      <c r="U75">
        <f t="shared" si="469"/>
        <v>17.75</v>
      </c>
      <c r="V75">
        <f t="shared" si="469"/>
        <v>0</v>
      </c>
      <c r="W75">
        <f t="shared" si="469"/>
        <v>70.896000000000001</v>
      </c>
      <c r="X75">
        <f t="shared" si="469"/>
        <v>95.447999999999993</v>
      </c>
      <c r="Y75">
        <f t="shared" si="469"/>
        <v>1.234</v>
      </c>
      <c r="Z75">
        <f t="shared" si="469"/>
        <v>0.47299999999999998</v>
      </c>
      <c r="AA75">
        <f t="shared" si="469"/>
        <v>0</v>
      </c>
      <c r="AB75">
        <f t="shared" si="469"/>
        <v>71.216999999999999</v>
      </c>
      <c r="AC75">
        <f t="shared" si="469"/>
        <v>0</v>
      </c>
      <c r="AD75">
        <f t="shared" si="469"/>
        <v>79.209999999999994</v>
      </c>
      <c r="AE75">
        <f t="shared" si="469"/>
        <v>17.350999999999999</v>
      </c>
      <c r="AF75">
        <f t="shared" si="469"/>
        <v>0</v>
      </c>
      <c r="AG75">
        <v>64.152000000000001</v>
      </c>
      <c r="EU75">
        <v>77.588999999999999</v>
      </c>
      <c r="EV75">
        <v>17.75</v>
      </c>
      <c r="HF75">
        <v>70.896000000000001</v>
      </c>
      <c r="LS75">
        <v>95.447999999999993</v>
      </c>
      <c r="LT75">
        <v>1.234</v>
      </c>
      <c r="LU75">
        <v>0.47299999999999998</v>
      </c>
      <c r="OE75">
        <v>71.216999999999999</v>
      </c>
      <c r="SS75">
        <v>79.209999999999994</v>
      </c>
      <c r="ST75">
        <v>17.350999999999999</v>
      </c>
    </row>
    <row r="76" spans="1:522" x14ac:dyDescent="0.25">
      <c r="A76" s="1">
        <v>60</v>
      </c>
      <c r="B76">
        <v>77</v>
      </c>
    </row>
    <row r="77" spans="1:522" x14ac:dyDescent="0.25">
      <c r="A77" s="1" t="s">
        <v>583</v>
      </c>
      <c r="C77" t="str">
        <f t="shared" si="143"/>
        <v>TC1__Duration_[s]</v>
      </c>
      <c r="D77" t="str">
        <f t="shared" si="441"/>
        <v>TC1_60Surt_AOI_Attention_Ratio_[%]</v>
      </c>
      <c r="E77" t="str">
        <f t="shared" si="442"/>
        <v>TC1_60street_AOI_Attention_Ratio_[%]</v>
      </c>
      <c r="F77" t="str">
        <f t="shared" si="443"/>
        <v>TC1_60ic_AOI_Attention_Ratio_[%]</v>
      </c>
      <c r="G77" t="str">
        <f t="shared" si="444"/>
        <v>TC1_60wheel_AOI_Attention_Ratio_[%]</v>
      </c>
      <c r="H77" t="str">
        <f t="shared" si="112"/>
        <v>TC4__Duration_[s]</v>
      </c>
      <c r="I77" t="str">
        <f t="shared" si="445"/>
        <v>TC4_60Surt_AOI_Attention_Ratio_[%]</v>
      </c>
      <c r="J77" t="str">
        <f t="shared" si="446"/>
        <v>TC4_60street_AOI_Attention_Ratio_[%]</v>
      </c>
      <c r="K77" t="str">
        <f t="shared" si="447"/>
        <v>TC4_60ic_AOI_Attention_Ratio_[%]</v>
      </c>
      <c r="L77" t="str">
        <f t="shared" si="448"/>
        <v>TC4_60wheel_AOI_Attention_Ratio_[%]</v>
      </c>
      <c r="M77" t="str">
        <f t="shared" si="449"/>
        <v>TC7__Duration_[s]</v>
      </c>
      <c r="N77" t="str">
        <f t="shared" ref="N77" si="470">"TC7_"&amp;$A76&amp;"Surt_AOI_Attention_Ratio_[%]"</f>
        <v>TC7_60Surt_AOI_Attention_Ratio_[%]</v>
      </c>
      <c r="O77" t="str">
        <f t="shared" ref="O77" si="471">"TC7_"&amp;$A76&amp;"street_AOI_Attention_Ratio_[%]"</f>
        <v>TC7_60street_AOI_Attention_Ratio_[%]</v>
      </c>
      <c r="P77" t="str">
        <f t="shared" ref="P77" si="472">"TC7_"&amp;$A76&amp;"ic_AOI_Attention_Ratio_[%]"</f>
        <v>TC7_60ic_AOI_Attention_Ratio_[%]</v>
      </c>
      <c r="Q77" t="str">
        <f t="shared" ref="Q77" si="473">"TC7_"&amp;$A76&amp;"wheel_AOI_Attention_Ratio_[%]"</f>
        <v>TC7_60wheel_AOI_Attention_Ratio_[%]</v>
      </c>
      <c r="R77">
        <f t="shared" ref="R77:AF77" si="474">HLOOKUP(C77,$AG$1:$AKA$107,$B76,FALSE)</f>
        <v>71.460999999999999</v>
      </c>
      <c r="S77">
        <f t="shared" si="474"/>
        <v>0</v>
      </c>
      <c r="T77">
        <f t="shared" si="474"/>
        <v>73.254000000000005</v>
      </c>
      <c r="U77">
        <f t="shared" si="474"/>
        <v>22.824999999999999</v>
      </c>
      <c r="V77">
        <f t="shared" si="474"/>
        <v>0</v>
      </c>
      <c r="W77">
        <f t="shared" si="474"/>
        <v>70.046999999999997</v>
      </c>
      <c r="X77">
        <f t="shared" si="474"/>
        <v>65.659000000000006</v>
      </c>
      <c r="Y77">
        <f t="shared" si="474"/>
        <v>28.007000000000001</v>
      </c>
      <c r="Z77">
        <f t="shared" si="474"/>
        <v>3.819</v>
      </c>
      <c r="AA77">
        <f t="shared" si="474"/>
        <v>0</v>
      </c>
      <c r="AB77">
        <f t="shared" si="474"/>
        <v>69.558000000000007</v>
      </c>
      <c r="AC77">
        <f t="shared" si="474"/>
        <v>0</v>
      </c>
      <c r="AD77">
        <f t="shared" si="474"/>
        <v>59.914000000000001</v>
      </c>
      <c r="AE77">
        <f t="shared" si="474"/>
        <v>37.750999999999998</v>
      </c>
      <c r="AF77">
        <f t="shared" si="474"/>
        <v>0</v>
      </c>
      <c r="AG77">
        <v>71.460999999999999</v>
      </c>
      <c r="EY77">
        <v>73.254000000000005</v>
      </c>
      <c r="EZ77">
        <v>22.824999999999999</v>
      </c>
      <c r="HF77">
        <v>70.046999999999997</v>
      </c>
      <c r="LW77">
        <v>65.659000000000006</v>
      </c>
      <c r="LX77">
        <v>28.007000000000001</v>
      </c>
      <c r="LY77">
        <v>3.819</v>
      </c>
      <c r="OE77">
        <v>69.558000000000007</v>
      </c>
      <c r="SW77">
        <v>59.914000000000001</v>
      </c>
      <c r="SX77">
        <v>37.750999999999998</v>
      </c>
    </row>
    <row r="78" spans="1:522" x14ac:dyDescent="0.25">
      <c r="A78" s="1">
        <v>61</v>
      </c>
      <c r="B78">
        <v>79</v>
      </c>
    </row>
    <row r="79" spans="1:522" x14ac:dyDescent="0.25">
      <c r="A79" s="1" t="s">
        <v>584</v>
      </c>
      <c r="C79" t="str">
        <f t="shared" si="143"/>
        <v>TC1__Duration_[s]</v>
      </c>
      <c r="D79" t="str">
        <f t="shared" si="397"/>
        <v>TC1_61Surt_AOI_Attention_Ratio_[%]</v>
      </c>
      <c r="E79" t="str">
        <f t="shared" si="398"/>
        <v>TC1_61street_AOI_Attention_Ratio_[%]</v>
      </c>
      <c r="F79" t="str">
        <f t="shared" si="399"/>
        <v>TC1_61ic_AOI_Attention_Ratio_[%]</v>
      </c>
      <c r="G79" t="str">
        <f t="shared" si="400"/>
        <v>TC1_61wheel_AOI_Attention_Ratio_[%]</v>
      </c>
      <c r="H79" t="str">
        <f t="shared" si="112"/>
        <v>TC4__Duration_[s]</v>
      </c>
      <c r="I79" t="str">
        <f t="shared" si="401"/>
        <v>TC4_61Surt_AOI_Attention_Ratio_[%]</v>
      </c>
      <c r="J79" t="str">
        <f t="shared" si="402"/>
        <v>TC4_61street_AOI_Attention_Ratio_[%]</v>
      </c>
      <c r="K79" t="str">
        <f t="shared" si="403"/>
        <v>TC4_61ic_AOI_Attention_Ratio_[%]</v>
      </c>
      <c r="L79" t="str">
        <f t="shared" si="404"/>
        <v>TC4_61wheel_AOI_Attention_Ratio_[%]</v>
      </c>
      <c r="M79" t="str">
        <f t="shared" si="405"/>
        <v>TC7__Duration_[s]</v>
      </c>
      <c r="N79" t="str">
        <f t="shared" ref="N79" si="475">"TC7_"&amp;$A78&amp;"Surt_AOI_Attention_Ratio_[%]"</f>
        <v>TC7_61Surt_AOI_Attention_Ratio_[%]</v>
      </c>
      <c r="O79" t="str">
        <f t="shared" ref="O79" si="476">"TC7_"&amp;$A78&amp;"street_AOI_Attention_Ratio_[%]"</f>
        <v>TC7_61street_AOI_Attention_Ratio_[%]</v>
      </c>
      <c r="P79" t="str">
        <f t="shared" ref="P79" si="477">"TC7_"&amp;$A78&amp;"ic_AOI_Attention_Ratio_[%]"</f>
        <v>TC7_61ic_AOI_Attention_Ratio_[%]</v>
      </c>
      <c r="Q79" t="str">
        <f t="shared" ref="Q79" si="478">"TC7_"&amp;$A78&amp;"wheel_AOI_Attention_Ratio_[%]"</f>
        <v>TC7_61wheel_AOI_Attention_Ratio_[%]</v>
      </c>
      <c r="R79">
        <f t="shared" ref="R79:AF79" si="479">HLOOKUP(C79,$AG$1:$AKA$107,$B78,FALSE)</f>
        <v>64.516000000000005</v>
      </c>
      <c r="S79">
        <f t="shared" si="479"/>
        <v>0</v>
      </c>
      <c r="T79">
        <f t="shared" si="479"/>
        <v>77.712999999999994</v>
      </c>
      <c r="U79">
        <f t="shared" si="479"/>
        <v>20.696999999999999</v>
      </c>
      <c r="V79">
        <f t="shared" si="479"/>
        <v>0</v>
      </c>
      <c r="W79">
        <f t="shared" si="479"/>
        <v>71.796999999999997</v>
      </c>
      <c r="X79">
        <f t="shared" si="479"/>
        <v>92.918999999999997</v>
      </c>
      <c r="Y79">
        <f t="shared" si="479"/>
        <v>0</v>
      </c>
      <c r="Z79">
        <f t="shared" si="479"/>
        <v>1.536</v>
      </c>
      <c r="AA79">
        <f t="shared" si="479"/>
        <v>0</v>
      </c>
      <c r="AB79">
        <f t="shared" si="479"/>
        <v>68.766000000000005</v>
      </c>
      <c r="AC79">
        <f t="shared" si="479"/>
        <v>0</v>
      </c>
      <c r="AD79">
        <f t="shared" si="479"/>
        <v>67.129000000000005</v>
      </c>
      <c r="AE79">
        <f t="shared" si="479"/>
        <v>15.394</v>
      </c>
      <c r="AF79">
        <f t="shared" si="479"/>
        <v>0</v>
      </c>
      <c r="AG79">
        <v>64.516000000000005</v>
      </c>
      <c r="FC79">
        <v>77.712999999999994</v>
      </c>
      <c r="FD79">
        <v>20.696999999999999</v>
      </c>
      <c r="HF79">
        <v>71.796999999999997</v>
      </c>
      <c r="MA79">
        <v>92.918999999999997</v>
      </c>
      <c r="MC79">
        <v>1.536</v>
      </c>
      <c r="OE79">
        <v>68.766000000000005</v>
      </c>
      <c r="TA79">
        <v>67.129000000000005</v>
      </c>
      <c r="TB79">
        <v>15.394</v>
      </c>
    </row>
    <row r="80" spans="1:522" x14ac:dyDescent="0.25">
      <c r="A80" s="1">
        <v>62</v>
      </c>
      <c r="B80">
        <v>81</v>
      </c>
    </row>
    <row r="81" spans="1:538" x14ac:dyDescent="0.25">
      <c r="A81" s="1" t="s">
        <v>585</v>
      </c>
      <c r="C81" t="str">
        <f t="shared" si="411"/>
        <v>TC1__Duration_[s]</v>
      </c>
      <c r="D81" t="str">
        <f t="shared" si="412"/>
        <v>TC1_62Surt_AOI_Attention_Ratio_[%]</v>
      </c>
      <c r="E81" t="str">
        <f t="shared" si="413"/>
        <v>TC1_62street_AOI_Attention_Ratio_[%]</v>
      </c>
      <c r="F81" t="str">
        <f t="shared" si="414"/>
        <v>TC1_62ic_AOI_Attention_Ratio_[%]</v>
      </c>
      <c r="G81" t="str">
        <f t="shared" si="415"/>
        <v>TC1_62wheel_AOI_Attention_Ratio_[%]</v>
      </c>
      <c r="H81" t="str">
        <f t="shared" si="112"/>
        <v>TC4__Duration_[s]</v>
      </c>
      <c r="I81" t="str">
        <f t="shared" si="416"/>
        <v>TC4_62Surt_AOI_Attention_Ratio_[%]</v>
      </c>
      <c r="J81" t="str">
        <f t="shared" si="417"/>
        <v>TC4_62street_AOI_Attention_Ratio_[%]</v>
      </c>
      <c r="K81" t="str">
        <f t="shared" si="418"/>
        <v>TC4_62ic_AOI_Attention_Ratio_[%]</v>
      </c>
      <c r="L81" t="str">
        <f t="shared" si="419"/>
        <v>TC4_62wheel_AOI_Attention_Ratio_[%]</v>
      </c>
      <c r="M81" t="str">
        <f t="shared" si="420"/>
        <v>TC7__Duration_[s]</v>
      </c>
      <c r="N81" t="str">
        <f t="shared" ref="N81" si="480">"TC7_"&amp;$A80&amp;"Surt_AOI_Attention_Ratio_[%]"</f>
        <v>TC7_62Surt_AOI_Attention_Ratio_[%]</v>
      </c>
      <c r="O81" t="str">
        <f t="shared" ref="O81" si="481">"TC7_"&amp;$A80&amp;"street_AOI_Attention_Ratio_[%]"</f>
        <v>TC7_62street_AOI_Attention_Ratio_[%]</v>
      </c>
      <c r="P81" t="str">
        <f t="shared" ref="P81" si="482">"TC7_"&amp;$A80&amp;"ic_AOI_Attention_Ratio_[%]"</f>
        <v>TC7_62ic_AOI_Attention_Ratio_[%]</v>
      </c>
      <c r="Q81" t="str">
        <f t="shared" ref="Q81" si="483">"TC7_"&amp;$A80&amp;"wheel_AOI_Attention_Ratio_[%]"</f>
        <v>TC7_62wheel_AOI_Attention_Ratio_[%]</v>
      </c>
      <c r="R81">
        <f t="shared" ref="R81:AF81" si="484">HLOOKUP(C81,$AG$1:$AKA$107,$B80,FALSE)</f>
        <v>75.834000000000003</v>
      </c>
      <c r="S81">
        <f t="shared" si="484"/>
        <v>0</v>
      </c>
      <c r="T81">
        <f t="shared" si="484"/>
        <v>77.977000000000004</v>
      </c>
      <c r="U81">
        <f t="shared" si="484"/>
        <v>15.129</v>
      </c>
      <c r="V81">
        <f t="shared" si="484"/>
        <v>0</v>
      </c>
      <c r="W81">
        <f t="shared" si="484"/>
        <v>71.510000000000005</v>
      </c>
      <c r="X81">
        <f t="shared" si="484"/>
        <v>0.88500000000000001</v>
      </c>
      <c r="Y81">
        <f t="shared" si="484"/>
        <v>91.896000000000001</v>
      </c>
      <c r="Z81">
        <f t="shared" si="484"/>
        <v>2.9580000000000002</v>
      </c>
      <c r="AA81">
        <f t="shared" si="484"/>
        <v>0.192</v>
      </c>
      <c r="AB81">
        <f t="shared" si="484"/>
        <v>71.283000000000001</v>
      </c>
      <c r="AC81">
        <f t="shared" si="484"/>
        <v>0</v>
      </c>
      <c r="AD81">
        <f t="shared" si="484"/>
        <v>64.25</v>
      </c>
      <c r="AE81">
        <f t="shared" si="484"/>
        <v>32.698</v>
      </c>
      <c r="AF81">
        <f t="shared" si="484"/>
        <v>0</v>
      </c>
      <c r="AG81">
        <v>75.834000000000003</v>
      </c>
      <c r="FG81">
        <v>77.977000000000004</v>
      </c>
      <c r="FH81">
        <v>15.129</v>
      </c>
      <c r="HF81">
        <v>71.510000000000005</v>
      </c>
      <c r="ME81">
        <v>0.88500000000000001</v>
      </c>
      <c r="MF81">
        <v>91.896000000000001</v>
      </c>
      <c r="MG81">
        <v>2.9580000000000002</v>
      </c>
      <c r="MH81">
        <v>0.192</v>
      </c>
      <c r="OE81">
        <v>71.283000000000001</v>
      </c>
      <c r="TE81">
        <v>64.25</v>
      </c>
      <c r="TF81">
        <v>32.698</v>
      </c>
    </row>
    <row r="82" spans="1:538" x14ac:dyDescent="0.25">
      <c r="A82" s="1">
        <v>63</v>
      </c>
      <c r="B82">
        <v>83</v>
      </c>
    </row>
    <row r="83" spans="1:538" x14ac:dyDescent="0.25">
      <c r="A83" s="1" t="s">
        <v>586</v>
      </c>
      <c r="C83" t="str">
        <f t="shared" si="426"/>
        <v>TC1__Duration_[s]</v>
      </c>
      <c r="D83" t="str">
        <f t="shared" si="427"/>
        <v>TC1_63Surt_AOI_Attention_Ratio_[%]</v>
      </c>
      <c r="E83" t="str">
        <f t="shared" si="428"/>
        <v>TC1_63street_AOI_Attention_Ratio_[%]</v>
      </c>
      <c r="F83" t="str">
        <f t="shared" si="429"/>
        <v>TC1_63ic_AOI_Attention_Ratio_[%]</v>
      </c>
      <c r="G83" t="str">
        <f t="shared" si="430"/>
        <v>TC1_63wheel_AOI_Attention_Ratio_[%]</v>
      </c>
      <c r="H83" t="str">
        <f t="shared" ref="H83:H107" si="485">"TC4__Duration_[s]"</f>
        <v>TC4__Duration_[s]</v>
      </c>
      <c r="I83" t="str">
        <f t="shared" si="431"/>
        <v>TC4_63Surt_AOI_Attention_Ratio_[%]</v>
      </c>
      <c r="J83" t="str">
        <f t="shared" si="432"/>
        <v>TC4_63street_AOI_Attention_Ratio_[%]</v>
      </c>
      <c r="K83" t="str">
        <f t="shared" si="433"/>
        <v>TC4_63ic_AOI_Attention_Ratio_[%]</v>
      </c>
      <c r="L83" t="str">
        <f t="shared" si="434"/>
        <v>TC4_63wheel_AOI_Attention_Ratio_[%]</v>
      </c>
      <c r="M83" t="str">
        <f t="shared" si="435"/>
        <v>TC7__Duration_[s]</v>
      </c>
      <c r="N83" t="str">
        <f t="shared" ref="N83" si="486">"TC7_"&amp;$A82&amp;"Surt_AOI_Attention_Ratio_[%]"</f>
        <v>TC7_63Surt_AOI_Attention_Ratio_[%]</v>
      </c>
      <c r="O83" t="str">
        <f t="shared" ref="O83" si="487">"TC7_"&amp;$A82&amp;"street_AOI_Attention_Ratio_[%]"</f>
        <v>TC7_63street_AOI_Attention_Ratio_[%]</v>
      </c>
      <c r="P83" t="str">
        <f t="shared" ref="P83" si="488">"TC7_"&amp;$A82&amp;"ic_AOI_Attention_Ratio_[%]"</f>
        <v>TC7_63ic_AOI_Attention_Ratio_[%]</v>
      </c>
      <c r="Q83" t="str">
        <f t="shared" ref="Q83" si="489">"TC7_"&amp;$A82&amp;"wheel_AOI_Attention_Ratio_[%]"</f>
        <v>TC7_63wheel_AOI_Attention_Ratio_[%]</v>
      </c>
      <c r="R83">
        <f t="shared" ref="R83:AF83" si="490">HLOOKUP(C83,$AG$1:$AKA$107,$B82,FALSE)</f>
        <v>66.19</v>
      </c>
      <c r="S83">
        <f t="shared" si="490"/>
        <v>0</v>
      </c>
      <c r="T83">
        <f t="shared" si="490"/>
        <v>74.685000000000002</v>
      </c>
      <c r="U83">
        <f t="shared" si="490"/>
        <v>22.683</v>
      </c>
      <c r="V83">
        <f t="shared" si="490"/>
        <v>0</v>
      </c>
      <c r="W83">
        <f t="shared" si="490"/>
        <v>72.462999999999994</v>
      </c>
      <c r="X83">
        <f t="shared" si="490"/>
        <v>93.346999999999994</v>
      </c>
      <c r="Y83">
        <f t="shared" si="490"/>
        <v>1.0569999999999999</v>
      </c>
      <c r="Z83">
        <f t="shared" si="490"/>
        <v>1.931</v>
      </c>
      <c r="AA83">
        <f t="shared" si="490"/>
        <v>0</v>
      </c>
      <c r="AB83">
        <f t="shared" si="490"/>
        <v>70.701999999999998</v>
      </c>
      <c r="AC83">
        <f t="shared" si="490"/>
        <v>0.40600000000000003</v>
      </c>
      <c r="AD83">
        <f t="shared" si="490"/>
        <v>76.185000000000002</v>
      </c>
      <c r="AE83">
        <f t="shared" si="490"/>
        <v>17.2</v>
      </c>
      <c r="AF83">
        <f t="shared" si="490"/>
        <v>0</v>
      </c>
      <c r="AG83">
        <v>66.19</v>
      </c>
      <c r="FK83">
        <v>74.685000000000002</v>
      </c>
      <c r="FL83">
        <v>22.683</v>
      </c>
      <c r="HF83">
        <v>72.462999999999994</v>
      </c>
      <c r="MI83">
        <v>93.346999999999994</v>
      </c>
      <c r="MJ83">
        <v>1.0569999999999999</v>
      </c>
      <c r="MK83">
        <v>1.931</v>
      </c>
      <c r="OE83">
        <v>70.701999999999998</v>
      </c>
      <c r="TH83">
        <v>0.40600000000000003</v>
      </c>
      <c r="TI83">
        <v>76.185000000000002</v>
      </c>
      <c r="TJ83">
        <v>17.2</v>
      </c>
    </row>
    <row r="84" spans="1:538" x14ac:dyDescent="0.25">
      <c r="A84" s="1">
        <v>64</v>
      </c>
      <c r="B84">
        <v>85</v>
      </c>
    </row>
    <row r="85" spans="1:538" x14ac:dyDescent="0.25">
      <c r="A85" s="1" t="s">
        <v>587</v>
      </c>
      <c r="C85" t="str">
        <f t="shared" si="143"/>
        <v>TC1__Duration_[s]</v>
      </c>
      <c r="D85" t="str">
        <f t="shared" si="441"/>
        <v>TC1_64Surt_AOI_Attention_Ratio_[%]</v>
      </c>
      <c r="E85" t="str">
        <f t="shared" si="442"/>
        <v>TC1_64street_AOI_Attention_Ratio_[%]</v>
      </c>
      <c r="F85" t="str">
        <f t="shared" si="443"/>
        <v>TC1_64ic_AOI_Attention_Ratio_[%]</v>
      </c>
      <c r="G85" t="str">
        <f t="shared" si="444"/>
        <v>TC1_64wheel_AOI_Attention_Ratio_[%]</v>
      </c>
      <c r="H85" t="str">
        <f t="shared" si="485"/>
        <v>TC4__Duration_[s]</v>
      </c>
      <c r="I85" t="str">
        <f t="shared" si="445"/>
        <v>TC4_64Surt_AOI_Attention_Ratio_[%]</v>
      </c>
      <c r="J85" t="str">
        <f t="shared" si="446"/>
        <v>TC4_64street_AOI_Attention_Ratio_[%]</v>
      </c>
      <c r="K85" t="str">
        <f t="shared" si="447"/>
        <v>TC4_64ic_AOI_Attention_Ratio_[%]</v>
      </c>
      <c r="L85" t="str">
        <f t="shared" si="448"/>
        <v>TC4_64wheel_AOI_Attention_Ratio_[%]</v>
      </c>
      <c r="M85" t="str">
        <f t="shared" si="449"/>
        <v>TC7__Duration_[s]</v>
      </c>
      <c r="N85" t="str">
        <f t="shared" ref="N85" si="491">"TC7_"&amp;$A84&amp;"Surt_AOI_Attention_Ratio_[%]"</f>
        <v>TC7_64Surt_AOI_Attention_Ratio_[%]</v>
      </c>
      <c r="O85" t="str">
        <f t="shared" ref="O85" si="492">"TC7_"&amp;$A84&amp;"street_AOI_Attention_Ratio_[%]"</f>
        <v>TC7_64street_AOI_Attention_Ratio_[%]</v>
      </c>
      <c r="P85" t="str">
        <f t="shared" ref="P85" si="493">"TC7_"&amp;$A84&amp;"ic_AOI_Attention_Ratio_[%]"</f>
        <v>TC7_64ic_AOI_Attention_Ratio_[%]</v>
      </c>
      <c r="Q85" t="str">
        <f t="shared" ref="Q85" si="494">"TC7_"&amp;$A84&amp;"wheel_AOI_Attention_Ratio_[%]"</f>
        <v>TC7_64wheel_AOI_Attention_Ratio_[%]</v>
      </c>
      <c r="R85">
        <f t="shared" ref="R85:AF85" si="495">HLOOKUP(C85,$AG$1:$AKA$107,$B84,FALSE)</f>
        <v>72.816000000000003</v>
      </c>
      <c r="S85" t="e">
        <f t="shared" si="495"/>
        <v>#N/A</v>
      </c>
      <c r="T85" t="e">
        <f t="shared" si="495"/>
        <v>#N/A</v>
      </c>
      <c r="U85" t="e">
        <f t="shared" si="495"/>
        <v>#N/A</v>
      </c>
      <c r="V85" t="e">
        <f t="shared" si="495"/>
        <v>#N/A</v>
      </c>
      <c r="W85">
        <f t="shared" si="495"/>
        <v>150.46299999999999</v>
      </c>
      <c r="X85" t="e">
        <f t="shared" si="495"/>
        <v>#N/A</v>
      </c>
      <c r="Y85" t="e">
        <f t="shared" si="495"/>
        <v>#N/A</v>
      </c>
      <c r="Z85" t="e">
        <f t="shared" si="495"/>
        <v>#N/A</v>
      </c>
      <c r="AA85" t="e">
        <f t="shared" si="495"/>
        <v>#N/A</v>
      </c>
      <c r="AB85">
        <f t="shared" si="495"/>
        <v>0</v>
      </c>
      <c r="AC85" t="e">
        <f t="shared" si="495"/>
        <v>#N/A</v>
      </c>
      <c r="AD85" t="e">
        <f t="shared" si="495"/>
        <v>#N/A</v>
      </c>
      <c r="AE85" t="e">
        <f t="shared" si="495"/>
        <v>#N/A</v>
      </c>
      <c r="AF85" t="e">
        <f t="shared" si="495"/>
        <v>#N/A</v>
      </c>
      <c r="AG85">
        <v>72.816000000000003</v>
      </c>
      <c r="HF85">
        <v>150.46299999999999</v>
      </c>
      <c r="OE85">
        <v>0</v>
      </c>
    </row>
    <row r="86" spans="1:538" x14ac:dyDescent="0.25">
      <c r="A86" s="1">
        <v>65</v>
      </c>
      <c r="B86">
        <v>87</v>
      </c>
    </row>
    <row r="87" spans="1:538" x14ac:dyDescent="0.25">
      <c r="A87" s="1" t="s">
        <v>588</v>
      </c>
      <c r="C87" t="str">
        <f t="shared" si="143"/>
        <v>TC1__Duration_[s]</v>
      </c>
      <c r="D87" t="str">
        <f t="shared" si="397"/>
        <v>TC1_65Surt_AOI_Attention_Ratio_[%]</v>
      </c>
      <c r="E87" t="str">
        <f t="shared" si="398"/>
        <v>TC1_65street_AOI_Attention_Ratio_[%]</v>
      </c>
      <c r="F87" t="str">
        <f t="shared" si="399"/>
        <v>TC1_65ic_AOI_Attention_Ratio_[%]</v>
      </c>
      <c r="G87" t="str">
        <f t="shared" si="400"/>
        <v>TC1_65wheel_AOI_Attention_Ratio_[%]</v>
      </c>
      <c r="H87" t="str">
        <f t="shared" si="485"/>
        <v>TC4__Duration_[s]</v>
      </c>
      <c r="I87" t="str">
        <f t="shared" si="401"/>
        <v>TC4_65Surt_AOI_Attention_Ratio_[%]</v>
      </c>
      <c r="J87" t="str">
        <f t="shared" si="402"/>
        <v>TC4_65street_AOI_Attention_Ratio_[%]</v>
      </c>
      <c r="K87" t="str">
        <f t="shared" si="403"/>
        <v>TC4_65ic_AOI_Attention_Ratio_[%]</v>
      </c>
      <c r="L87" t="str">
        <f t="shared" si="404"/>
        <v>TC4_65wheel_AOI_Attention_Ratio_[%]</v>
      </c>
      <c r="M87" t="str">
        <f t="shared" si="405"/>
        <v>TC7__Duration_[s]</v>
      </c>
      <c r="N87" t="str">
        <f t="shared" ref="N87" si="496">"TC7_"&amp;$A86&amp;"Surt_AOI_Attention_Ratio_[%]"</f>
        <v>TC7_65Surt_AOI_Attention_Ratio_[%]</v>
      </c>
      <c r="O87" t="str">
        <f t="shared" ref="O87" si="497">"TC7_"&amp;$A86&amp;"street_AOI_Attention_Ratio_[%]"</f>
        <v>TC7_65street_AOI_Attention_Ratio_[%]</v>
      </c>
      <c r="P87" t="str">
        <f t="shared" ref="P87" si="498">"TC7_"&amp;$A86&amp;"ic_AOI_Attention_Ratio_[%]"</f>
        <v>TC7_65ic_AOI_Attention_Ratio_[%]</v>
      </c>
      <c r="Q87" t="str">
        <f t="shared" ref="Q87" si="499">"TC7_"&amp;$A86&amp;"wheel_AOI_Attention_Ratio_[%]"</f>
        <v>TC7_65wheel_AOI_Attention_Ratio_[%]</v>
      </c>
      <c r="R87">
        <f t="shared" ref="R87:AF87" si="500">HLOOKUP(C87,$AG$1:$AKA$107,$B86,FALSE)</f>
        <v>68.567999999999998</v>
      </c>
      <c r="S87">
        <f t="shared" si="500"/>
        <v>0</v>
      </c>
      <c r="T87">
        <f t="shared" si="500"/>
        <v>58.606000000000002</v>
      </c>
      <c r="U87">
        <f t="shared" si="500"/>
        <v>37.220999999999997</v>
      </c>
      <c r="V87">
        <f t="shared" si="500"/>
        <v>0</v>
      </c>
      <c r="W87">
        <f t="shared" si="500"/>
        <v>72.260999999999996</v>
      </c>
      <c r="X87">
        <f t="shared" si="500"/>
        <v>95.582999999999998</v>
      </c>
      <c r="Y87">
        <f t="shared" si="500"/>
        <v>2.79</v>
      </c>
      <c r="Z87">
        <f t="shared" si="500"/>
        <v>0.81399999999999995</v>
      </c>
      <c r="AA87">
        <f t="shared" si="500"/>
        <v>0</v>
      </c>
      <c r="AB87">
        <f t="shared" si="500"/>
        <v>71.879000000000005</v>
      </c>
      <c r="AC87">
        <f t="shared" si="500"/>
        <v>0</v>
      </c>
      <c r="AD87">
        <f t="shared" si="500"/>
        <v>73.703000000000003</v>
      </c>
      <c r="AE87">
        <f t="shared" si="500"/>
        <v>24.536000000000001</v>
      </c>
      <c r="AF87">
        <f t="shared" si="500"/>
        <v>0</v>
      </c>
      <c r="AG87">
        <v>68.567999999999998</v>
      </c>
      <c r="FO87">
        <v>58.606000000000002</v>
      </c>
      <c r="FP87">
        <v>37.220999999999997</v>
      </c>
      <c r="HF87">
        <v>72.260999999999996</v>
      </c>
      <c r="MM87">
        <v>95.582999999999998</v>
      </c>
      <c r="MN87">
        <v>2.79</v>
      </c>
      <c r="MO87">
        <v>0.81399999999999995</v>
      </c>
      <c r="OE87">
        <v>71.879000000000005</v>
      </c>
      <c r="TM87">
        <v>73.703000000000003</v>
      </c>
      <c r="TN87">
        <v>24.536000000000001</v>
      </c>
    </row>
    <row r="88" spans="1:538" x14ac:dyDescent="0.25">
      <c r="A88" s="1">
        <v>66</v>
      </c>
      <c r="B88">
        <v>89</v>
      </c>
    </row>
    <row r="89" spans="1:538" x14ac:dyDescent="0.25">
      <c r="A89" s="1" t="s">
        <v>589</v>
      </c>
      <c r="C89" t="str">
        <f t="shared" si="411"/>
        <v>TC1__Duration_[s]</v>
      </c>
      <c r="D89" t="str">
        <f t="shared" si="412"/>
        <v>TC1_66Surt_AOI_Attention_Ratio_[%]</v>
      </c>
      <c r="E89" t="str">
        <f t="shared" si="413"/>
        <v>TC1_66street_AOI_Attention_Ratio_[%]</v>
      </c>
      <c r="F89" t="str">
        <f t="shared" si="414"/>
        <v>TC1_66ic_AOI_Attention_Ratio_[%]</v>
      </c>
      <c r="G89" t="str">
        <f t="shared" si="415"/>
        <v>TC1_66wheel_AOI_Attention_Ratio_[%]</v>
      </c>
      <c r="H89" t="str">
        <f t="shared" si="485"/>
        <v>TC4__Duration_[s]</v>
      </c>
      <c r="I89" t="str">
        <f t="shared" si="416"/>
        <v>TC4_66Surt_AOI_Attention_Ratio_[%]</v>
      </c>
      <c r="J89" t="str">
        <f t="shared" si="417"/>
        <v>TC4_66street_AOI_Attention_Ratio_[%]</v>
      </c>
      <c r="K89" t="str">
        <f t="shared" si="418"/>
        <v>TC4_66ic_AOI_Attention_Ratio_[%]</v>
      </c>
      <c r="L89" t="str">
        <f t="shared" si="419"/>
        <v>TC4_66wheel_AOI_Attention_Ratio_[%]</v>
      </c>
      <c r="M89" t="str">
        <f t="shared" si="420"/>
        <v>TC7__Duration_[s]</v>
      </c>
      <c r="N89" t="str">
        <f t="shared" ref="N89" si="501">"TC7_"&amp;$A88&amp;"Surt_AOI_Attention_Ratio_[%]"</f>
        <v>TC7_66Surt_AOI_Attention_Ratio_[%]</v>
      </c>
      <c r="O89" t="str">
        <f t="shared" ref="O89" si="502">"TC7_"&amp;$A88&amp;"street_AOI_Attention_Ratio_[%]"</f>
        <v>TC7_66street_AOI_Attention_Ratio_[%]</v>
      </c>
      <c r="P89" t="str">
        <f t="shared" ref="P89" si="503">"TC7_"&amp;$A88&amp;"ic_AOI_Attention_Ratio_[%]"</f>
        <v>TC7_66ic_AOI_Attention_Ratio_[%]</v>
      </c>
      <c r="Q89" t="str">
        <f t="shared" ref="Q89" si="504">"TC7_"&amp;$A88&amp;"wheel_AOI_Attention_Ratio_[%]"</f>
        <v>TC7_66wheel_AOI_Attention_Ratio_[%]</v>
      </c>
      <c r="R89">
        <f t="shared" ref="R89:AF89" si="505">HLOOKUP(C89,$AG$1:$AKA$107,$B88,FALSE)</f>
        <v>62.875999999999998</v>
      </c>
      <c r="S89">
        <f t="shared" si="505"/>
        <v>0</v>
      </c>
      <c r="T89">
        <f t="shared" si="505"/>
        <v>78.765000000000001</v>
      </c>
      <c r="U89">
        <f t="shared" si="505"/>
        <v>17.593</v>
      </c>
      <c r="V89">
        <f t="shared" si="505"/>
        <v>0</v>
      </c>
      <c r="W89">
        <f t="shared" si="505"/>
        <v>72.715000000000003</v>
      </c>
      <c r="X89">
        <f t="shared" si="505"/>
        <v>73.263000000000005</v>
      </c>
      <c r="Y89">
        <f t="shared" si="505"/>
        <v>13.422000000000001</v>
      </c>
      <c r="Z89">
        <f t="shared" si="505"/>
        <v>2.3010000000000002</v>
      </c>
      <c r="AA89">
        <f t="shared" si="505"/>
        <v>0</v>
      </c>
      <c r="AB89">
        <f t="shared" si="505"/>
        <v>71.545000000000002</v>
      </c>
      <c r="AC89">
        <f t="shared" si="505"/>
        <v>0.23300000000000001</v>
      </c>
      <c r="AD89">
        <f t="shared" si="505"/>
        <v>62.837000000000003</v>
      </c>
      <c r="AE89">
        <f t="shared" si="505"/>
        <v>29.010999999999999</v>
      </c>
      <c r="AF89">
        <f t="shared" si="505"/>
        <v>0</v>
      </c>
      <c r="AG89">
        <v>62.875999999999998</v>
      </c>
      <c r="FS89">
        <v>78.765000000000001</v>
      </c>
      <c r="FT89">
        <v>17.593</v>
      </c>
      <c r="HF89">
        <v>72.715000000000003</v>
      </c>
      <c r="MQ89">
        <v>73.263000000000005</v>
      </c>
      <c r="MR89">
        <v>13.422000000000001</v>
      </c>
      <c r="MS89">
        <v>2.3010000000000002</v>
      </c>
      <c r="OE89">
        <v>71.545000000000002</v>
      </c>
      <c r="TP89">
        <v>0.23300000000000001</v>
      </c>
      <c r="TQ89">
        <v>62.837000000000003</v>
      </c>
      <c r="TR89">
        <v>29.010999999999999</v>
      </c>
    </row>
    <row r="90" spans="1:538" x14ac:dyDescent="0.25">
      <c r="A90" s="1">
        <v>67</v>
      </c>
      <c r="B90">
        <v>91</v>
      </c>
    </row>
    <row r="91" spans="1:538" x14ac:dyDescent="0.25">
      <c r="A91" s="1" t="s">
        <v>590</v>
      </c>
      <c r="C91" t="str">
        <f t="shared" si="426"/>
        <v>TC1__Duration_[s]</v>
      </c>
      <c r="D91" t="str">
        <f t="shared" si="427"/>
        <v>TC1_67Surt_AOI_Attention_Ratio_[%]</v>
      </c>
      <c r="E91" t="str">
        <f t="shared" si="428"/>
        <v>TC1_67street_AOI_Attention_Ratio_[%]</v>
      </c>
      <c r="F91" t="str">
        <f t="shared" si="429"/>
        <v>TC1_67ic_AOI_Attention_Ratio_[%]</v>
      </c>
      <c r="G91" t="str">
        <f t="shared" si="430"/>
        <v>TC1_67wheel_AOI_Attention_Ratio_[%]</v>
      </c>
      <c r="H91" t="str">
        <f t="shared" si="485"/>
        <v>TC4__Duration_[s]</v>
      </c>
      <c r="I91" t="str">
        <f t="shared" si="431"/>
        <v>TC4_67Surt_AOI_Attention_Ratio_[%]</v>
      </c>
      <c r="J91" t="str">
        <f t="shared" si="432"/>
        <v>TC4_67street_AOI_Attention_Ratio_[%]</v>
      </c>
      <c r="K91" t="str">
        <f t="shared" si="433"/>
        <v>TC4_67ic_AOI_Attention_Ratio_[%]</v>
      </c>
      <c r="L91" t="str">
        <f t="shared" si="434"/>
        <v>TC4_67wheel_AOI_Attention_Ratio_[%]</v>
      </c>
      <c r="M91" t="str">
        <f t="shared" si="435"/>
        <v>TC7__Duration_[s]</v>
      </c>
      <c r="N91" t="str">
        <f t="shared" ref="N91" si="506">"TC7_"&amp;$A90&amp;"Surt_AOI_Attention_Ratio_[%]"</f>
        <v>TC7_67Surt_AOI_Attention_Ratio_[%]</v>
      </c>
      <c r="O91" t="str">
        <f t="shared" ref="O91" si="507">"TC7_"&amp;$A90&amp;"street_AOI_Attention_Ratio_[%]"</f>
        <v>TC7_67street_AOI_Attention_Ratio_[%]</v>
      </c>
      <c r="P91" t="str">
        <f t="shared" ref="P91" si="508">"TC7_"&amp;$A90&amp;"ic_AOI_Attention_Ratio_[%]"</f>
        <v>TC7_67ic_AOI_Attention_Ratio_[%]</v>
      </c>
      <c r="Q91" t="str">
        <f t="shared" ref="Q91" si="509">"TC7_"&amp;$A90&amp;"wheel_AOI_Attention_Ratio_[%]"</f>
        <v>TC7_67wheel_AOI_Attention_Ratio_[%]</v>
      </c>
      <c r="R91">
        <f t="shared" ref="R91:AF91" si="510">HLOOKUP(C91,$AG$1:$AKA$107,$B90,FALSE)</f>
        <v>72.200999999999993</v>
      </c>
      <c r="S91">
        <f t="shared" si="510"/>
        <v>0</v>
      </c>
      <c r="T91">
        <f t="shared" si="510"/>
        <v>0</v>
      </c>
      <c r="U91">
        <f t="shared" si="510"/>
        <v>0</v>
      </c>
      <c r="V91">
        <f t="shared" si="510"/>
        <v>0</v>
      </c>
      <c r="W91">
        <f t="shared" si="510"/>
        <v>71.950999999999993</v>
      </c>
      <c r="X91">
        <f t="shared" si="510"/>
        <v>0</v>
      </c>
      <c r="Y91">
        <f t="shared" si="510"/>
        <v>0</v>
      </c>
      <c r="Z91">
        <f t="shared" si="510"/>
        <v>0</v>
      </c>
      <c r="AA91">
        <f t="shared" si="510"/>
        <v>0</v>
      </c>
      <c r="AB91">
        <f t="shared" si="510"/>
        <v>70.313000000000002</v>
      </c>
      <c r="AC91">
        <f t="shared" si="510"/>
        <v>0</v>
      </c>
      <c r="AD91">
        <f t="shared" si="510"/>
        <v>0</v>
      </c>
      <c r="AE91">
        <f t="shared" si="510"/>
        <v>0</v>
      </c>
      <c r="AF91">
        <f t="shared" si="510"/>
        <v>0</v>
      </c>
      <c r="AG91">
        <v>72.200999999999993</v>
      </c>
      <c r="HF91">
        <v>71.950999999999993</v>
      </c>
      <c r="OE91">
        <v>70.313000000000002</v>
      </c>
    </row>
    <row r="92" spans="1:538" x14ac:dyDescent="0.25">
      <c r="A92" s="1">
        <v>68</v>
      </c>
      <c r="B92">
        <v>93</v>
      </c>
    </row>
    <row r="93" spans="1:538" x14ac:dyDescent="0.25">
      <c r="A93" s="1" t="s">
        <v>591</v>
      </c>
      <c r="C93" t="str">
        <f t="shared" ref="C93:C103" si="511">"TC1__Duration_[s]"</f>
        <v>TC1__Duration_[s]</v>
      </c>
      <c r="D93" t="str">
        <f t="shared" si="441"/>
        <v>TC1_68Surt_AOI_Attention_Ratio_[%]</v>
      </c>
      <c r="E93" t="str">
        <f t="shared" si="442"/>
        <v>TC1_68street_AOI_Attention_Ratio_[%]</v>
      </c>
      <c r="F93" t="str">
        <f t="shared" si="443"/>
        <v>TC1_68ic_AOI_Attention_Ratio_[%]</v>
      </c>
      <c r="G93" t="str">
        <f t="shared" si="444"/>
        <v>TC1_68wheel_AOI_Attention_Ratio_[%]</v>
      </c>
      <c r="H93" t="str">
        <f t="shared" si="485"/>
        <v>TC4__Duration_[s]</v>
      </c>
      <c r="I93" t="str">
        <f t="shared" si="445"/>
        <v>TC4_68Surt_AOI_Attention_Ratio_[%]</v>
      </c>
      <c r="J93" t="str">
        <f t="shared" si="446"/>
        <v>TC4_68street_AOI_Attention_Ratio_[%]</v>
      </c>
      <c r="K93" t="str">
        <f t="shared" si="447"/>
        <v>TC4_68ic_AOI_Attention_Ratio_[%]</v>
      </c>
      <c r="L93" t="str">
        <f t="shared" si="448"/>
        <v>TC4_68wheel_AOI_Attention_Ratio_[%]</v>
      </c>
      <c r="M93" t="str">
        <f t="shared" si="449"/>
        <v>TC7__Duration_[s]</v>
      </c>
      <c r="N93" t="str">
        <f t="shared" ref="N93" si="512">"TC7_"&amp;$A92&amp;"Surt_AOI_Attention_Ratio_[%]"</f>
        <v>TC7_68Surt_AOI_Attention_Ratio_[%]</v>
      </c>
      <c r="O93" t="str">
        <f t="shared" ref="O93" si="513">"TC7_"&amp;$A92&amp;"street_AOI_Attention_Ratio_[%]"</f>
        <v>TC7_68street_AOI_Attention_Ratio_[%]</v>
      </c>
      <c r="P93" t="str">
        <f t="shared" ref="P93" si="514">"TC7_"&amp;$A92&amp;"ic_AOI_Attention_Ratio_[%]"</f>
        <v>TC7_68ic_AOI_Attention_Ratio_[%]</v>
      </c>
      <c r="Q93" t="str">
        <f t="shared" ref="Q93" si="515">"TC7_"&amp;$A92&amp;"wheel_AOI_Attention_Ratio_[%]"</f>
        <v>TC7_68wheel_AOI_Attention_Ratio_[%]</v>
      </c>
      <c r="R93">
        <f t="shared" ref="R93:AF93" si="516">HLOOKUP(C93,$AG$1:$AKA$107,$B92,FALSE)</f>
        <v>70.52</v>
      </c>
      <c r="S93">
        <f t="shared" si="516"/>
        <v>0</v>
      </c>
      <c r="T93">
        <f t="shared" si="516"/>
        <v>0</v>
      </c>
      <c r="U93">
        <f t="shared" si="516"/>
        <v>0</v>
      </c>
      <c r="V93">
        <f t="shared" si="516"/>
        <v>0</v>
      </c>
      <c r="W93">
        <f t="shared" si="516"/>
        <v>72.162000000000006</v>
      </c>
      <c r="X93">
        <f t="shared" si="516"/>
        <v>0</v>
      </c>
      <c r="Y93">
        <f t="shared" si="516"/>
        <v>0</v>
      </c>
      <c r="Z93">
        <f t="shared" si="516"/>
        <v>0</v>
      </c>
      <c r="AA93">
        <f t="shared" si="516"/>
        <v>0</v>
      </c>
      <c r="AB93">
        <f t="shared" si="516"/>
        <v>71.697999999999993</v>
      </c>
      <c r="AC93">
        <f t="shared" si="516"/>
        <v>0</v>
      </c>
      <c r="AD93">
        <f t="shared" si="516"/>
        <v>0</v>
      </c>
      <c r="AE93">
        <f t="shared" si="516"/>
        <v>0</v>
      </c>
      <c r="AF93">
        <f t="shared" si="516"/>
        <v>0</v>
      </c>
      <c r="AG93">
        <v>70.52</v>
      </c>
      <c r="HF93">
        <v>72.162000000000006</v>
      </c>
      <c r="OE93">
        <v>71.697999999999993</v>
      </c>
    </row>
    <row r="94" spans="1:538" x14ac:dyDescent="0.25">
      <c r="A94" s="1">
        <v>69</v>
      </c>
      <c r="B94">
        <v>95</v>
      </c>
    </row>
    <row r="95" spans="1:538" x14ac:dyDescent="0.25">
      <c r="A95" s="1" t="s">
        <v>592</v>
      </c>
      <c r="C95" t="str">
        <f t="shared" si="511"/>
        <v>TC1__Duration_[s]</v>
      </c>
      <c r="D95" t="str">
        <f t="shared" si="397"/>
        <v>TC1_69Surt_AOI_Attention_Ratio_[%]</v>
      </c>
      <c r="E95" t="str">
        <f t="shared" si="398"/>
        <v>TC1_69street_AOI_Attention_Ratio_[%]</v>
      </c>
      <c r="F95" t="str">
        <f t="shared" si="399"/>
        <v>TC1_69ic_AOI_Attention_Ratio_[%]</v>
      </c>
      <c r="G95" t="str">
        <f t="shared" si="400"/>
        <v>TC1_69wheel_AOI_Attention_Ratio_[%]</v>
      </c>
      <c r="H95" t="str">
        <f t="shared" si="485"/>
        <v>TC4__Duration_[s]</v>
      </c>
      <c r="I95" t="str">
        <f t="shared" si="401"/>
        <v>TC4_69Surt_AOI_Attention_Ratio_[%]</v>
      </c>
      <c r="J95" t="str">
        <f t="shared" si="402"/>
        <v>TC4_69street_AOI_Attention_Ratio_[%]</v>
      </c>
      <c r="K95" t="str">
        <f t="shared" si="403"/>
        <v>TC4_69ic_AOI_Attention_Ratio_[%]</v>
      </c>
      <c r="L95" t="str">
        <f t="shared" si="404"/>
        <v>TC4_69wheel_AOI_Attention_Ratio_[%]</v>
      </c>
      <c r="M95" t="str">
        <f t="shared" si="405"/>
        <v>TC7__Duration_[s]</v>
      </c>
      <c r="N95" t="str">
        <f t="shared" ref="N95" si="517">"TC7_"&amp;$A94&amp;"Surt_AOI_Attention_Ratio_[%]"</f>
        <v>TC7_69Surt_AOI_Attention_Ratio_[%]</v>
      </c>
      <c r="O95" t="str">
        <f t="shared" ref="O95" si="518">"TC7_"&amp;$A94&amp;"street_AOI_Attention_Ratio_[%]"</f>
        <v>TC7_69street_AOI_Attention_Ratio_[%]</v>
      </c>
      <c r="P95" t="str">
        <f t="shared" ref="P95" si="519">"TC7_"&amp;$A94&amp;"ic_AOI_Attention_Ratio_[%]"</f>
        <v>TC7_69ic_AOI_Attention_Ratio_[%]</v>
      </c>
      <c r="Q95" t="str">
        <f t="shared" ref="Q95" si="520">"TC7_"&amp;$A94&amp;"wheel_AOI_Attention_Ratio_[%]"</f>
        <v>TC7_69wheel_AOI_Attention_Ratio_[%]</v>
      </c>
      <c r="R95">
        <f t="shared" ref="R95:AF95" si="521">HLOOKUP(C95,$AG$1:$AKA$107,$B94,FALSE)</f>
        <v>73.472999999999999</v>
      </c>
      <c r="S95">
        <f t="shared" si="521"/>
        <v>0</v>
      </c>
      <c r="T95">
        <f t="shared" si="521"/>
        <v>0</v>
      </c>
      <c r="U95">
        <f t="shared" si="521"/>
        <v>0</v>
      </c>
      <c r="V95">
        <f t="shared" si="521"/>
        <v>0</v>
      </c>
      <c r="W95">
        <f t="shared" si="521"/>
        <v>72.376999999999995</v>
      </c>
      <c r="X95">
        <f t="shared" si="521"/>
        <v>0</v>
      </c>
      <c r="Y95">
        <f t="shared" si="521"/>
        <v>0</v>
      </c>
      <c r="Z95">
        <f t="shared" si="521"/>
        <v>0</v>
      </c>
      <c r="AA95">
        <f t="shared" si="521"/>
        <v>0</v>
      </c>
      <c r="AB95">
        <f t="shared" si="521"/>
        <v>71.293999999999997</v>
      </c>
      <c r="AC95">
        <f t="shared" si="521"/>
        <v>0</v>
      </c>
      <c r="AD95">
        <f t="shared" si="521"/>
        <v>0</v>
      </c>
      <c r="AE95">
        <f t="shared" si="521"/>
        <v>0</v>
      </c>
      <c r="AF95">
        <f t="shared" si="521"/>
        <v>0</v>
      </c>
      <c r="AG95">
        <v>73.472999999999999</v>
      </c>
      <c r="HF95">
        <v>72.376999999999995</v>
      </c>
      <c r="OE95">
        <v>71.293999999999997</v>
      </c>
    </row>
    <row r="96" spans="1:538" x14ac:dyDescent="0.25">
      <c r="A96" s="1">
        <v>70</v>
      </c>
      <c r="B96">
        <v>97</v>
      </c>
    </row>
    <row r="97" spans="1:395" x14ac:dyDescent="0.25">
      <c r="A97" s="1" t="s">
        <v>593</v>
      </c>
      <c r="C97" t="str">
        <f t="shared" si="411"/>
        <v>TC1__Duration_[s]</v>
      </c>
      <c r="D97" t="str">
        <f t="shared" si="412"/>
        <v>TC1_70Surt_AOI_Attention_Ratio_[%]</v>
      </c>
      <c r="E97" t="str">
        <f t="shared" si="413"/>
        <v>TC1_70street_AOI_Attention_Ratio_[%]</v>
      </c>
      <c r="F97" t="str">
        <f t="shared" si="414"/>
        <v>TC1_70ic_AOI_Attention_Ratio_[%]</v>
      </c>
      <c r="G97" t="str">
        <f t="shared" si="415"/>
        <v>TC1_70wheel_AOI_Attention_Ratio_[%]</v>
      </c>
      <c r="H97" t="str">
        <f t="shared" si="485"/>
        <v>TC4__Duration_[s]</v>
      </c>
      <c r="I97" t="str">
        <f t="shared" si="416"/>
        <v>TC4_70Surt_AOI_Attention_Ratio_[%]</v>
      </c>
      <c r="J97" t="str">
        <f t="shared" si="417"/>
        <v>TC4_70street_AOI_Attention_Ratio_[%]</v>
      </c>
      <c r="K97" t="str">
        <f t="shared" si="418"/>
        <v>TC4_70ic_AOI_Attention_Ratio_[%]</v>
      </c>
      <c r="L97" t="str">
        <f t="shared" si="419"/>
        <v>TC4_70wheel_AOI_Attention_Ratio_[%]</v>
      </c>
      <c r="M97" t="str">
        <f t="shared" si="420"/>
        <v>TC7__Duration_[s]</v>
      </c>
      <c r="N97" t="str">
        <f t="shared" ref="N97" si="522">"TC7_"&amp;$A96&amp;"Surt_AOI_Attention_Ratio_[%]"</f>
        <v>TC7_70Surt_AOI_Attention_Ratio_[%]</v>
      </c>
      <c r="O97" t="str">
        <f t="shared" ref="O97" si="523">"TC7_"&amp;$A96&amp;"street_AOI_Attention_Ratio_[%]"</f>
        <v>TC7_70street_AOI_Attention_Ratio_[%]</v>
      </c>
      <c r="P97" t="str">
        <f t="shared" ref="P97" si="524">"TC7_"&amp;$A96&amp;"ic_AOI_Attention_Ratio_[%]"</f>
        <v>TC7_70ic_AOI_Attention_Ratio_[%]</v>
      </c>
      <c r="Q97" t="str">
        <f t="shared" ref="Q97" si="525">"TC7_"&amp;$A96&amp;"wheel_AOI_Attention_Ratio_[%]"</f>
        <v>TC7_70wheel_AOI_Attention_Ratio_[%]</v>
      </c>
      <c r="R97">
        <f t="shared" ref="R97:AF97" si="526">HLOOKUP(C97,$AG$1:$AKA$107,$B96,FALSE)</f>
        <v>61.908999999999999</v>
      </c>
      <c r="S97">
        <f t="shared" si="526"/>
        <v>0</v>
      </c>
      <c r="T97">
        <f t="shared" si="526"/>
        <v>0</v>
      </c>
      <c r="U97">
        <f t="shared" si="526"/>
        <v>0</v>
      </c>
      <c r="V97">
        <f t="shared" si="526"/>
        <v>0</v>
      </c>
      <c r="W97">
        <f t="shared" si="526"/>
        <v>72.155000000000001</v>
      </c>
      <c r="X97">
        <f t="shared" si="526"/>
        <v>0</v>
      </c>
      <c r="Y97">
        <f t="shared" si="526"/>
        <v>0</v>
      </c>
      <c r="Z97">
        <f t="shared" si="526"/>
        <v>0</v>
      </c>
      <c r="AA97">
        <f t="shared" si="526"/>
        <v>0</v>
      </c>
      <c r="AB97">
        <f t="shared" si="526"/>
        <v>71.566999999999993</v>
      </c>
      <c r="AC97">
        <f t="shared" si="526"/>
        <v>0</v>
      </c>
      <c r="AD97">
        <f t="shared" si="526"/>
        <v>0</v>
      </c>
      <c r="AE97">
        <f t="shared" si="526"/>
        <v>0</v>
      </c>
      <c r="AF97">
        <f t="shared" si="526"/>
        <v>0</v>
      </c>
      <c r="AG97">
        <v>61.908999999999999</v>
      </c>
      <c r="HF97">
        <v>72.155000000000001</v>
      </c>
      <c r="OE97">
        <v>71.566999999999993</v>
      </c>
    </row>
    <row r="98" spans="1:395" x14ac:dyDescent="0.25">
      <c r="A98" s="1">
        <v>71</v>
      </c>
      <c r="B98">
        <v>99</v>
      </c>
    </row>
    <row r="99" spans="1:395" x14ac:dyDescent="0.25">
      <c r="A99" s="1" t="s">
        <v>594</v>
      </c>
      <c r="C99" t="str">
        <f t="shared" si="426"/>
        <v>TC1__Duration_[s]</v>
      </c>
      <c r="D99" t="str">
        <f t="shared" si="427"/>
        <v>TC1_71Surt_AOI_Attention_Ratio_[%]</v>
      </c>
      <c r="E99" t="str">
        <f t="shared" si="428"/>
        <v>TC1_71street_AOI_Attention_Ratio_[%]</v>
      </c>
      <c r="F99" t="str">
        <f t="shared" si="429"/>
        <v>TC1_71ic_AOI_Attention_Ratio_[%]</v>
      </c>
      <c r="G99" t="str">
        <f t="shared" si="430"/>
        <v>TC1_71wheel_AOI_Attention_Ratio_[%]</v>
      </c>
      <c r="H99" t="str">
        <f t="shared" si="485"/>
        <v>TC4__Duration_[s]</v>
      </c>
      <c r="I99" t="str">
        <f t="shared" si="431"/>
        <v>TC4_71Surt_AOI_Attention_Ratio_[%]</v>
      </c>
      <c r="J99" t="str">
        <f t="shared" si="432"/>
        <v>TC4_71street_AOI_Attention_Ratio_[%]</v>
      </c>
      <c r="K99" t="str">
        <f t="shared" si="433"/>
        <v>TC4_71ic_AOI_Attention_Ratio_[%]</v>
      </c>
      <c r="L99" t="str">
        <f t="shared" si="434"/>
        <v>TC4_71wheel_AOI_Attention_Ratio_[%]</v>
      </c>
      <c r="M99" t="str">
        <f t="shared" si="435"/>
        <v>TC7__Duration_[s]</v>
      </c>
      <c r="N99" t="str">
        <f t="shared" ref="N99" si="527">"TC7_"&amp;$A98&amp;"Surt_AOI_Attention_Ratio_[%]"</f>
        <v>TC7_71Surt_AOI_Attention_Ratio_[%]</v>
      </c>
      <c r="O99" t="str">
        <f t="shared" ref="O99" si="528">"TC7_"&amp;$A98&amp;"street_AOI_Attention_Ratio_[%]"</f>
        <v>TC7_71street_AOI_Attention_Ratio_[%]</v>
      </c>
      <c r="P99" t="str">
        <f t="shared" ref="P99" si="529">"TC7_"&amp;$A98&amp;"ic_AOI_Attention_Ratio_[%]"</f>
        <v>TC7_71ic_AOI_Attention_Ratio_[%]</v>
      </c>
      <c r="Q99" t="str">
        <f t="shared" ref="Q99" si="530">"TC7_"&amp;$A98&amp;"wheel_AOI_Attention_Ratio_[%]"</f>
        <v>TC7_71wheel_AOI_Attention_Ratio_[%]</v>
      </c>
      <c r="R99">
        <f t="shared" ref="R99:AF99" si="531">HLOOKUP(C99,$AG$1:$AKA$107,$B98,FALSE)</f>
        <v>70.456000000000003</v>
      </c>
      <c r="S99">
        <f t="shared" si="531"/>
        <v>0</v>
      </c>
      <c r="T99">
        <f t="shared" si="531"/>
        <v>0</v>
      </c>
      <c r="U99">
        <f t="shared" si="531"/>
        <v>0</v>
      </c>
      <c r="V99">
        <f t="shared" si="531"/>
        <v>0</v>
      </c>
      <c r="W99">
        <f t="shared" si="531"/>
        <v>71.066999999999993</v>
      </c>
      <c r="X99">
        <f t="shared" si="531"/>
        <v>0</v>
      </c>
      <c r="Y99">
        <f t="shared" si="531"/>
        <v>0</v>
      </c>
      <c r="Z99">
        <f t="shared" si="531"/>
        <v>0</v>
      </c>
      <c r="AA99">
        <f t="shared" si="531"/>
        <v>0</v>
      </c>
      <c r="AB99">
        <f t="shared" si="531"/>
        <v>71.741</v>
      </c>
      <c r="AC99">
        <f t="shared" si="531"/>
        <v>0</v>
      </c>
      <c r="AD99">
        <f t="shared" si="531"/>
        <v>0</v>
      </c>
      <c r="AE99">
        <f t="shared" si="531"/>
        <v>0</v>
      </c>
      <c r="AF99">
        <f t="shared" si="531"/>
        <v>0</v>
      </c>
      <c r="AG99">
        <v>70.456000000000003</v>
      </c>
      <c r="HF99">
        <v>71.066999999999993</v>
      </c>
      <c r="OE99">
        <v>71.741</v>
      </c>
    </row>
    <row r="100" spans="1:395" x14ac:dyDescent="0.25">
      <c r="A100" s="1">
        <v>72</v>
      </c>
      <c r="B100">
        <v>101</v>
      </c>
    </row>
    <row r="101" spans="1:395" x14ac:dyDescent="0.25">
      <c r="A101" s="1" t="s">
        <v>595</v>
      </c>
      <c r="C101" t="str">
        <f t="shared" si="511"/>
        <v>TC1__Duration_[s]</v>
      </c>
      <c r="D101" t="str">
        <f t="shared" si="441"/>
        <v>TC1_72Surt_AOI_Attention_Ratio_[%]</v>
      </c>
      <c r="E101" t="str">
        <f t="shared" si="442"/>
        <v>TC1_72street_AOI_Attention_Ratio_[%]</v>
      </c>
      <c r="F101" t="str">
        <f t="shared" si="443"/>
        <v>TC1_72ic_AOI_Attention_Ratio_[%]</v>
      </c>
      <c r="G101" t="str">
        <f t="shared" si="444"/>
        <v>TC1_72wheel_AOI_Attention_Ratio_[%]</v>
      </c>
      <c r="H101" t="str">
        <f t="shared" si="485"/>
        <v>TC4__Duration_[s]</v>
      </c>
      <c r="I101" t="str">
        <f t="shared" si="445"/>
        <v>TC4_72Surt_AOI_Attention_Ratio_[%]</v>
      </c>
      <c r="J101" t="str">
        <f t="shared" si="446"/>
        <v>TC4_72street_AOI_Attention_Ratio_[%]</v>
      </c>
      <c r="K101" t="str">
        <f t="shared" si="447"/>
        <v>TC4_72ic_AOI_Attention_Ratio_[%]</v>
      </c>
      <c r="L101" t="str">
        <f t="shared" si="448"/>
        <v>TC4_72wheel_AOI_Attention_Ratio_[%]</v>
      </c>
      <c r="M101" t="str">
        <f t="shared" si="449"/>
        <v>TC7__Duration_[s]</v>
      </c>
      <c r="N101" t="str">
        <f t="shared" ref="N101" si="532">"TC7_"&amp;$A100&amp;"Surt_AOI_Attention_Ratio_[%]"</f>
        <v>TC7_72Surt_AOI_Attention_Ratio_[%]</v>
      </c>
      <c r="O101" t="str">
        <f t="shared" ref="O101" si="533">"TC7_"&amp;$A100&amp;"street_AOI_Attention_Ratio_[%]"</f>
        <v>TC7_72street_AOI_Attention_Ratio_[%]</v>
      </c>
      <c r="P101" t="str">
        <f t="shared" ref="P101" si="534">"TC7_"&amp;$A100&amp;"ic_AOI_Attention_Ratio_[%]"</f>
        <v>TC7_72ic_AOI_Attention_Ratio_[%]</v>
      </c>
      <c r="Q101" t="str">
        <f t="shared" ref="Q101" si="535">"TC7_"&amp;$A100&amp;"wheel_AOI_Attention_Ratio_[%]"</f>
        <v>TC7_72wheel_AOI_Attention_Ratio_[%]</v>
      </c>
      <c r="R101">
        <f t="shared" ref="R101:AF101" si="536">HLOOKUP(C101,$AG$1:$AKA$107,$B100,FALSE)</f>
        <v>70.938000000000002</v>
      </c>
      <c r="S101">
        <f t="shared" si="536"/>
        <v>0</v>
      </c>
      <c r="T101">
        <f t="shared" si="536"/>
        <v>0</v>
      </c>
      <c r="U101">
        <f t="shared" si="536"/>
        <v>0</v>
      </c>
      <c r="V101">
        <f t="shared" si="536"/>
        <v>0</v>
      </c>
      <c r="W101">
        <f t="shared" si="536"/>
        <v>72.096999999999994</v>
      </c>
      <c r="X101">
        <f t="shared" si="536"/>
        <v>0</v>
      </c>
      <c r="Y101">
        <f t="shared" si="536"/>
        <v>0</v>
      </c>
      <c r="Z101">
        <f t="shared" si="536"/>
        <v>0</v>
      </c>
      <c r="AA101">
        <f t="shared" si="536"/>
        <v>0</v>
      </c>
      <c r="AB101">
        <f t="shared" si="536"/>
        <v>72.331000000000003</v>
      </c>
      <c r="AC101">
        <f t="shared" si="536"/>
        <v>0</v>
      </c>
      <c r="AD101">
        <f t="shared" si="536"/>
        <v>0</v>
      </c>
      <c r="AE101">
        <f t="shared" si="536"/>
        <v>0</v>
      </c>
      <c r="AF101">
        <f t="shared" si="536"/>
        <v>0</v>
      </c>
      <c r="AG101">
        <v>70.938000000000002</v>
      </c>
      <c r="HF101">
        <v>72.096999999999994</v>
      </c>
      <c r="OE101">
        <v>72.331000000000003</v>
      </c>
    </row>
    <row r="102" spans="1:395" x14ac:dyDescent="0.25">
      <c r="A102" s="1">
        <v>73</v>
      </c>
      <c r="B102">
        <v>103</v>
      </c>
    </row>
    <row r="103" spans="1:395" x14ac:dyDescent="0.25">
      <c r="A103" s="1" t="s">
        <v>596</v>
      </c>
      <c r="C103" t="str">
        <f t="shared" si="511"/>
        <v>TC1__Duration_[s]</v>
      </c>
      <c r="D103" t="str">
        <f t="shared" si="397"/>
        <v>TC1_73Surt_AOI_Attention_Ratio_[%]</v>
      </c>
      <c r="E103" t="str">
        <f t="shared" si="398"/>
        <v>TC1_73street_AOI_Attention_Ratio_[%]</v>
      </c>
      <c r="F103" t="str">
        <f t="shared" si="399"/>
        <v>TC1_73ic_AOI_Attention_Ratio_[%]</v>
      </c>
      <c r="G103" t="str">
        <f t="shared" si="400"/>
        <v>TC1_73wheel_AOI_Attention_Ratio_[%]</v>
      </c>
      <c r="H103" t="str">
        <f t="shared" si="485"/>
        <v>TC4__Duration_[s]</v>
      </c>
      <c r="I103" t="str">
        <f t="shared" si="401"/>
        <v>TC4_73Surt_AOI_Attention_Ratio_[%]</v>
      </c>
      <c r="J103" t="str">
        <f t="shared" si="402"/>
        <v>TC4_73street_AOI_Attention_Ratio_[%]</v>
      </c>
      <c r="K103" t="str">
        <f t="shared" si="403"/>
        <v>TC4_73ic_AOI_Attention_Ratio_[%]</v>
      </c>
      <c r="L103" t="str">
        <f t="shared" si="404"/>
        <v>TC4_73wheel_AOI_Attention_Ratio_[%]</v>
      </c>
      <c r="M103" t="str">
        <f t="shared" si="405"/>
        <v>TC7__Duration_[s]</v>
      </c>
      <c r="N103" t="str">
        <f t="shared" ref="N103" si="537">"TC7_"&amp;$A102&amp;"Surt_AOI_Attention_Ratio_[%]"</f>
        <v>TC7_73Surt_AOI_Attention_Ratio_[%]</v>
      </c>
      <c r="O103" t="str">
        <f t="shared" ref="O103" si="538">"TC7_"&amp;$A102&amp;"street_AOI_Attention_Ratio_[%]"</f>
        <v>TC7_73street_AOI_Attention_Ratio_[%]</v>
      </c>
      <c r="P103" t="str">
        <f t="shared" ref="P103" si="539">"TC7_"&amp;$A102&amp;"ic_AOI_Attention_Ratio_[%]"</f>
        <v>TC7_73ic_AOI_Attention_Ratio_[%]</v>
      </c>
      <c r="Q103" t="str">
        <f t="shared" ref="Q103" si="540">"TC7_"&amp;$A102&amp;"wheel_AOI_Attention_Ratio_[%]"</f>
        <v>TC7_73wheel_AOI_Attention_Ratio_[%]</v>
      </c>
      <c r="R103">
        <f t="shared" ref="R103:AF103" si="541">HLOOKUP(C103,$AG$1:$AKA$107,$B102,FALSE)</f>
        <v>74.649000000000001</v>
      </c>
      <c r="S103">
        <f t="shared" si="541"/>
        <v>0</v>
      </c>
      <c r="T103">
        <f t="shared" si="541"/>
        <v>0</v>
      </c>
      <c r="U103">
        <f t="shared" si="541"/>
        <v>0</v>
      </c>
      <c r="V103">
        <f t="shared" si="541"/>
        <v>0</v>
      </c>
      <c r="W103">
        <f t="shared" si="541"/>
        <v>72.593000000000004</v>
      </c>
      <c r="X103">
        <f t="shared" si="541"/>
        <v>0</v>
      </c>
      <c r="Y103">
        <f t="shared" si="541"/>
        <v>0</v>
      </c>
      <c r="Z103">
        <f t="shared" si="541"/>
        <v>0</v>
      </c>
      <c r="AA103">
        <f t="shared" si="541"/>
        <v>0</v>
      </c>
      <c r="AB103">
        <f t="shared" si="541"/>
        <v>70.415000000000006</v>
      </c>
      <c r="AC103">
        <f t="shared" si="541"/>
        <v>0</v>
      </c>
      <c r="AD103">
        <f t="shared" si="541"/>
        <v>0</v>
      </c>
      <c r="AE103">
        <f t="shared" si="541"/>
        <v>0</v>
      </c>
      <c r="AF103">
        <f t="shared" si="541"/>
        <v>0</v>
      </c>
      <c r="AG103">
        <v>74.649000000000001</v>
      </c>
      <c r="HF103">
        <v>72.593000000000004</v>
      </c>
      <c r="OE103">
        <v>70.415000000000006</v>
      </c>
    </row>
    <row r="104" spans="1:395" x14ac:dyDescent="0.25">
      <c r="A104" s="1">
        <v>74</v>
      </c>
      <c r="B104">
        <v>105</v>
      </c>
    </row>
    <row r="105" spans="1:395" x14ac:dyDescent="0.25">
      <c r="A105" s="1" t="s">
        <v>597</v>
      </c>
      <c r="C105" t="str">
        <f t="shared" si="411"/>
        <v>TC1__Duration_[s]</v>
      </c>
      <c r="D105" t="str">
        <f t="shared" si="412"/>
        <v>TC1_74Surt_AOI_Attention_Ratio_[%]</v>
      </c>
      <c r="E105" t="str">
        <f t="shared" si="413"/>
        <v>TC1_74street_AOI_Attention_Ratio_[%]</v>
      </c>
      <c r="F105" t="str">
        <f t="shared" si="414"/>
        <v>TC1_74ic_AOI_Attention_Ratio_[%]</v>
      </c>
      <c r="G105" t="str">
        <f t="shared" si="415"/>
        <v>TC1_74wheel_AOI_Attention_Ratio_[%]</v>
      </c>
      <c r="H105" t="str">
        <f t="shared" si="485"/>
        <v>TC4__Duration_[s]</v>
      </c>
      <c r="I105" t="str">
        <f t="shared" si="416"/>
        <v>TC4_74Surt_AOI_Attention_Ratio_[%]</v>
      </c>
      <c r="J105" t="str">
        <f t="shared" si="417"/>
        <v>TC4_74street_AOI_Attention_Ratio_[%]</v>
      </c>
      <c r="K105" t="str">
        <f t="shared" si="418"/>
        <v>TC4_74ic_AOI_Attention_Ratio_[%]</v>
      </c>
      <c r="L105" t="str">
        <f t="shared" si="419"/>
        <v>TC4_74wheel_AOI_Attention_Ratio_[%]</v>
      </c>
      <c r="M105" t="str">
        <f t="shared" si="420"/>
        <v>TC7__Duration_[s]</v>
      </c>
      <c r="N105" t="str">
        <f t="shared" ref="N105" si="542">"TC7_"&amp;$A104&amp;"Surt_AOI_Attention_Ratio_[%]"</f>
        <v>TC7_74Surt_AOI_Attention_Ratio_[%]</v>
      </c>
      <c r="O105" t="str">
        <f t="shared" ref="O105" si="543">"TC7_"&amp;$A104&amp;"street_AOI_Attention_Ratio_[%]"</f>
        <v>TC7_74street_AOI_Attention_Ratio_[%]</v>
      </c>
      <c r="P105" t="str">
        <f t="shared" ref="P105" si="544">"TC7_"&amp;$A104&amp;"ic_AOI_Attention_Ratio_[%]"</f>
        <v>TC7_74ic_AOI_Attention_Ratio_[%]</v>
      </c>
      <c r="Q105" t="str">
        <f t="shared" ref="Q105" si="545">"TC7_"&amp;$A104&amp;"wheel_AOI_Attention_Ratio_[%]"</f>
        <v>TC7_74wheel_AOI_Attention_Ratio_[%]</v>
      </c>
      <c r="R105">
        <f t="shared" ref="R105:AF105" si="546">HLOOKUP(C105,$AG$1:$AKA$107,$B104,FALSE)</f>
        <v>69.918999999999997</v>
      </c>
      <c r="S105">
        <f t="shared" si="546"/>
        <v>0</v>
      </c>
      <c r="T105">
        <f t="shared" si="546"/>
        <v>0</v>
      </c>
      <c r="U105">
        <f t="shared" si="546"/>
        <v>0</v>
      </c>
      <c r="V105">
        <f t="shared" si="546"/>
        <v>0</v>
      </c>
      <c r="W105">
        <f t="shared" si="546"/>
        <v>72.602000000000004</v>
      </c>
      <c r="X105">
        <f t="shared" si="546"/>
        <v>0</v>
      </c>
      <c r="Y105">
        <f t="shared" si="546"/>
        <v>0</v>
      </c>
      <c r="Z105">
        <f t="shared" si="546"/>
        <v>0</v>
      </c>
      <c r="AA105">
        <f t="shared" si="546"/>
        <v>0</v>
      </c>
      <c r="AB105">
        <f t="shared" si="546"/>
        <v>71.212000000000003</v>
      </c>
      <c r="AC105">
        <f t="shared" si="546"/>
        <v>0</v>
      </c>
      <c r="AD105">
        <f t="shared" si="546"/>
        <v>0</v>
      </c>
      <c r="AE105">
        <f t="shared" si="546"/>
        <v>0</v>
      </c>
      <c r="AF105">
        <f t="shared" si="546"/>
        <v>0</v>
      </c>
      <c r="AG105">
        <v>69.918999999999997</v>
      </c>
      <c r="HF105">
        <v>72.602000000000004</v>
      </c>
      <c r="OE105">
        <v>71.212000000000003</v>
      </c>
    </row>
    <row r="106" spans="1:395" x14ac:dyDescent="0.25">
      <c r="A106" s="1">
        <v>75</v>
      </c>
      <c r="B106">
        <v>107</v>
      </c>
    </row>
    <row r="107" spans="1:395" x14ac:dyDescent="0.25">
      <c r="A107" s="1" t="s">
        <v>598</v>
      </c>
      <c r="C107" t="str">
        <f t="shared" si="426"/>
        <v>TC1__Duration_[s]</v>
      </c>
      <c r="D107" t="str">
        <f t="shared" si="427"/>
        <v>TC1_75Surt_AOI_Attention_Ratio_[%]</v>
      </c>
      <c r="E107" t="str">
        <f t="shared" si="428"/>
        <v>TC1_75street_AOI_Attention_Ratio_[%]</v>
      </c>
      <c r="F107" t="str">
        <f t="shared" si="429"/>
        <v>TC1_75ic_AOI_Attention_Ratio_[%]</v>
      </c>
      <c r="G107" t="str">
        <f t="shared" si="430"/>
        <v>TC1_75wheel_AOI_Attention_Ratio_[%]</v>
      </c>
      <c r="H107" t="str">
        <f t="shared" si="485"/>
        <v>TC4__Duration_[s]</v>
      </c>
      <c r="I107" t="str">
        <f t="shared" si="431"/>
        <v>TC4_75Surt_AOI_Attention_Ratio_[%]</v>
      </c>
      <c r="J107" t="str">
        <f t="shared" si="432"/>
        <v>TC4_75street_AOI_Attention_Ratio_[%]</v>
      </c>
      <c r="K107" t="str">
        <f t="shared" si="433"/>
        <v>TC4_75ic_AOI_Attention_Ratio_[%]</v>
      </c>
      <c r="L107" t="str">
        <f t="shared" si="434"/>
        <v>TC4_75wheel_AOI_Attention_Ratio_[%]</v>
      </c>
      <c r="M107" t="str">
        <f t="shared" si="435"/>
        <v>TC7__Duration_[s]</v>
      </c>
      <c r="N107" t="str">
        <f t="shared" ref="N107" si="547">"TC7_"&amp;$A106&amp;"Surt_AOI_Attention_Ratio_[%]"</f>
        <v>TC7_75Surt_AOI_Attention_Ratio_[%]</v>
      </c>
      <c r="O107" t="str">
        <f t="shared" ref="O107" si="548">"TC7_"&amp;$A106&amp;"street_AOI_Attention_Ratio_[%]"</f>
        <v>TC7_75street_AOI_Attention_Ratio_[%]</v>
      </c>
      <c r="P107" t="str">
        <f t="shared" ref="P107" si="549">"TC7_"&amp;$A106&amp;"ic_AOI_Attention_Ratio_[%]"</f>
        <v>TC7_75ic_AOI_Attention_Ratio_[%]</v>
      </c>
      <c r="Q107" t="str">
        <f t="shared" ref="Q107" si="550">"TC7_"&amp;$A106&amp;"wheel_AOI_Attention_Ratio_[%]"</f>
        <v>TC7_75wheel_AOI_Attention_Ratio_[%]</v>
      </c>
      <c r="R107">
        <f t="shared" ref="R107:AF107" si="551">HLOOKUP(C107,$AG$1:$AKA$107,$B106,FALSE)</f>
        <v>70.323999999999998</v>
      </c>
      <c r="S107">
        <f t="shared" si="551"/>
        <v>0</v>
      </c>
      <c r="T107">
        <f t="shared" si="551"/>
        <v>0</v>
      </c>
      <c r="U107">
        <f t="shared" si="551"/>
        <v>0</v>
      </c>
      <c r="V107">
        <f t="shared" si="551"/>
        <v>0</v>
      </c>
      <c r="W107">
        <f t="shared" si="551"/>
        <v>72.194000000000003</v>
      </c>
      <c r="X107">
        <f t="shared" si="551"/>
        <v>0</v>
      </c>
      <c r="Y107">
        <f t="shared" si="551"/>
        <v>0</v>
      </c>
      <c r="Z107">
        <f t="shared" si="551"/>
        <v>0</v>
      </c>
      <c r="AA107">
        <f t="shared" si="551"/>
        <v>0</v>
      </c>
      <c r="AB107">
        <f t="shared" si="551"/>
        <v>69.914000000000001</v>
      </c>
      <c r="AC107">
        <f t="shared" si="551"/>
        <v>0</v>
      </c>
      <c r="AD107">
        <f t="shared" si="551"/>
        <v>0</v>
      </c>
      <c r="AE107">
        <f t="shared" si="551"/>
        <v>0</v>
      </c>
      <c r="AF107">
        <f t="shared" si="551"/>
        <v>0</v>
      </c>
      <c r="AG107">
        <v>70.323999999999998</v>
      </c>
      <c r="HF107">
        <v>72.194000000000003</v>
      </c>
      <c r="OE107">
        <v>69.914000000000001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ED35-3BC0-49DF-B5AD-FAE193546BB3}">
  <sheetPr codeName="Sheet22">
    <tabColor rgb="FF00B0F0"/>
  </sheetPr>
  <dimension ref="A1:VC107"/>
  <sheetViews>
    <sheetView topLeftCell="A34" zoomScale="70" zoomScaleNormal="70" workbookViewId="0">
      <selection activeCell="R1" activeCellId="1" sqref="A1 R1:AF1"/>
    </sheetView>
  </sheetViews>
  <sheetFormatPr defaultRowHeight="15" x14ac:dyDescent="0.25"/>
  <cols>
    <col min="1" max="1" width="30.85546875" customWidth="1"/>
    <col min="2" max="2" width="11" customWidth="1"/>
    <col min="3" max="17" width="11.7109375" customWidth="1"/>
    <col min="18" max="32" width="23.140625" customWidth="1"/>
  </cols>
  <sheetData>
    <row r="1" spans="1:575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t="s">
        <v>55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64</v>
      </c>
      <c r="CQ1" t="s">
        <v>65</v>
      </c>
      <c r="CR1" t="s">
        <v>66</v>
      </c>
      <c r="CS1" t="s">
        <v>67</v>
      </c>
      <c r="CT1" t="s">
        <v>68</v>
      </c>
      <c r="CU1" t="s">
        <v>69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75</v>
      </c>
      <c r="DB1" t="s">
        <v>76</v>
      </c>
      <c r="DC1" t="s">
        <v>77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85</v>
      </c>
      <c r="DL1" t="s">
        <v>86</v>
      </c>
      <c r="DM1" t="s">
        <v>87</v>
      </c>
      <c r="DN1" t="s">
        <v>88</v>
      </c>
      <c r="DO1" t="s">
        <v>89</v>
      </c>
      <c r="DP1" t="s">
        <v>90</v>
      </c>
      <c r="DQ1" t="s">
        <v>91</v>
      </c>
      <c r="DR1" t="s">
        <v>92</v>
      </c>
      <c r="DS1" t="s">
        <v>93</v>
      </c>
      <c r="DT1" t="s">
        <v>94</v>
      </c>
      <c r="DU1" t="s">
        <v>95</v>
      </c>
      <c r="DV1" t="s">
        <v>96</v>
      </c>
      <c r="DW1" t="s">
        <v>97</v>
      </c>
      <c r="DX1" t="s">
        <v>98</v>
      </c>
      <c r="DY1" t="s">
        <v>99</v>
      </c>
      <c r="DZ1" t="s">
        <v>100</v>
      </c>
      <c r="EA1" t="s">
        <v>101</v>
      </c>
      <c r="EB1" t="s">
        <v>102</v>
      </c>
      <c r="EC1" t="s">
        <v>103</v>
      </c>
      <c r="ED1" t="s">
        <v>104</v>
      </c>
      <c r="EE1" t="s">
        <v>105</v>
      </c>
      <c r="EF1" t="s">
        <v>106</v>
      </c>
      <c r="EG1" t="s">
        <v>107</v>
      </c>
      <c r="EH1" t="s">
        <v>108</v>
      </c>
      <c r="EI1" t="s">
        <v>109</v>
      </c>
      <c r="EJ1" t="s">
        <v>110</v>
      </c>
      <c r="EK1" t="s">
        <v>111</v>
      </c>
      <c r="EL1" t="s">
        <v>112</v>
      </c>
      <c r="EM1" t="s">
        <v>113</v>
      </c>
      <c r="EN1" t="s">
        <v>114</v>
      </c>
      <c r="EO1" t="s">
        <v>115</v>
      </c>
      <c r="EP1" t="s">
        <v>116</v>
      </c>
      <c r="EQ1" t="s">
        <v>117</v>
      </c>
      <c r="ER1" t="s">
        <v>118</v>
      </c>
      <c r="ES1" t="s">
        <v>119</v>
      </c>
      <c r="ET1" t="s">
        <v>120</v>
      </c>
      <c r="EU1" t="s">
        <v>121</v>
      </c>
      <c r="EV1" t="s">
        <v>122</v>
      </c>
      <c r="EW1" t="s">
        <v>123</v>
      </c>
      <c r="EX1" t="s">
        <v>124</v>
      </c>
      <c r="EY1" t="s">
        <v>125</v>
      </c>
      <c r="EZ1" t="s">
        <v>126</v>
      </c>
      <c r="FA1" t="s">
        <v>127</v>
      </c>
      <c r="FB1" t="s">
        <v>128</v>
      </c>
      <c r="FC1" t="s">
        <v>129</v>
      </c>
      <c r="FD1" t="s">
        <v>130</v>
      </c>
      <c r="FE1" t="s">
        <v>131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142</v>
      </c>
      <c r="FQ1" t="s">
        <v>143</v>
      </c>
      <c r="FR1" t="s">
        <v>144</v>
      </c>
      <c r="FS1" t="s">
        <v>145</v>
      </c>
      <c r="FT1" t="s">
        <v>146</v>
      </c>
      <c r="FU1" t="s">
        <v>147</v>
      </c>
      <c r="FV1" t="s">
        <v>148</v>
      </c>
      <c r="FW1" t="s">
        <v>149</v>
      </c>
      <c r="FX1" t="s">
        <v>150</v>
      </c>
      <c r="FY1" t="s">
        <v>151</v>
      </c>
      <c r="FZ1" t="s">
        <v>152</v>
      </c>
      <c r="GA1" t="s">
        <v>153</v>
      </c>
      <c r="GB1" t="s">
        <v>154</v>
      </c>
      <c r="GC1" t="s">
        <v>155</v>
      </c>
      <c r="GD1" t="s">
        <v>156</v>
      </c>
      <c r="GE1" t="s">
        <v>157</v>
      </c>
      <c r="GF1" t="s">
        <v>158</v>
      </c>
      <c r="GG1" t="s">
        <v>159</v>
      </c>
      <c r="GH1" t="s">
        <v>160</v>
      </c>
      <c r="GI1" t="s">
        <v>161</v>
      </c>
      <c r="GJ1" t="s">
        <v>162</v>
      </c>
      <c r="GK1" t="s">
        <v>163</v>
      </c>
      <c r="GL1" t="s">
        <v>164</v>
      </c>
      <c r="GM1" t="s">
        <v>165</v>
      </c>
      <c r="GN1" t="s">
        <v>166</v>
      </c>
      <c r="GO1" t="s">
        <v>167</v>
      </c>
      <c r="GP1" t="s">
        <v>168</v>
      </c>
      <c r="GQ1" t="s">
        <v>169</v>
      </c>
      <c r="GR1" t="s">
        <v>170</v>
      </c>
      <c r="GS1" t="s">
        <v>171</v>
      </c>
      <c r="GT1" t="s">
        <v>172</v>
      </c>
      <c r="GU1" t="s">
        <v>173</v>
      </c>
      <c r="GV1" t="s">
        <v>174</v>
      </c>
      <c r="GW1" t="s">
        <v>175</v>
      </c>
      <c r="GX1" t="s">
        <v>176</v>
      </c>
      <c r="GY1" t="s">
        <v>177</v>
      </c>
      <c r="GZ1" t="s">
        <v>178</v>
      </c>
      <c r="HA1" t="s">
        <v>179</v>
      </c>
      <c r="HB1" t="s">
        <v>180</v>
      </c>
      <c r="HC1" t="s">
        <v>181</v>
      </c>
      <c r="HD1" t="s">
        <v>182</v>
      </c>
      <c r="HE1" t="s">
        <v>183</v>
      </c>
      <c r="HF1" t="s">
        <v>184</v>
      </c>
      <c r="HG1" t="s">
        <v>185</v>
      </c>
      <c r="HH1" t="s">
        <v>186</v>
      </c>
      <c r="HI1" t="s">
        <v>187</v>
      </c>
      <c r="HJ1" t="s">
        <v>188</v>
      </c>
      <c r="HK1" t="s">
        <v>189</v>
      </c>
      <c r="HL1" t="s">
        <v>190</v>
      </c>
      <c r="HM1" t="s">
        <v>191</v>
      </c>
      <c r="HN1" t="s">
        <v>192</v>
      </c>
      <c r="HO1" t="s">
        <v>193</v>
      </c>
      <c r="HP1" t="s">
        <v>194</v>
      </c>
      <c r="HQ1" t="s">
        <v>195</v>
      </c>
      <c r="HR1" t="s">
        <v>196</v>
      </c>
      <c r="HS1" t="s">
        <v>197</v>
      </c>
      <c r="HT1" t="s">
        <v>198</v>
      </c>
      <c r="HU1" t="s">
        <v>199</v>
      </c>
      <c r="HV1" t="s">
        <v>200</v>
      </c>
      <c r="HW1" t="s">
        <v>201</v>
      </c>
      <c r="HX1" t="s">
        <v>202</v>
      </c>
      <c r="HY1" t="s">
        <v>203</v>
      </c>
      <c r="HZ1" t="s">
        <v>204</v>
      </c>
      <c r="IA1" t="s">
        <v>205</v>
      </c>
      <c r="IB1" t="s">
        <v>206</v>
      </c>
      <c r="IC1" t="s">
        <v>207</v>
      </c>
      <c r="ID1" t="s">
        <v>208</v>
      </c>
      <c r="IE1" t="s">
        <v>209</v>
      </c>
      <c r="IF1" t="s">
        <v>210</v>
      </c>
      <c r="IG1" t="s">
        <v>211</v>
      </c>
      <c r="IH1" t="s">
        <v>212</v>
      </c>
      <c r="II1" t="s">
        <v>213</v>
      </c>
      <c r="IJ1" t="s">
        <v>214</v>
      </c>
      <c r="IK1" t="s">
        <v>215</v>
      </c>
      <c r="IL1" t="s">
        <v>216</v>
      </c>
      <c r="IM1" t="s">
        <v>217</v>
      </c>
      <c r="IN1" t="s">
        <v>218</v>
      </c>
      <c r="IO1" t="s">
        <v>219</v>
      </c>
      <c r="IP1" t="s">
        <v>220</v>
      </c>
      <c r="IQ1" t="s">
        <v>221</v>
      </c>
      <c r="IR1" t="s">
        <v>222</v>
      </c>
      <c r="IS1" t="s">
        <v>223</v>
      </c>
      <c r="IT1" t="s">
        <v>224</v>
      </c>
      <c r="IU1" t="s">
        <v>225</v>
      </c>
      <c r="IV1" t="s">
        <v>226</v>
      </c>
      <c r="IW1" t="s">
        <v>227</v>
      </c>
      <c r="IX1" t="s">
        <v>228</v>
      </c>
      <c r="IY1" t="s">
        <v>229</v>
      </c>
      <c r="IZ1" t="s">
        <v>230</v>
      </c>
      <c r="JA1" t="s">
        <v>231</v>
      </c>
      <c r="JB1" t="s">
        <v>232</v>
      </c>
      <c r="JC1" t="s">
        <v>233</v>
      </c>
      <c r="JD1" t="s">
        <v>234</v>
      </c>
      <c r="JE1" t="s">
        <v>235</v>
      </c>
      <c r="JF1" t="s">
        <v>236</v>
      </c>
      <c r="JG1" t="s">
        <v>237</v>
      </c>
      <c r="JH1" t="s">
        <v>238</v>
      </c>
      <c r="JI1" t="s">
        <v>239</v>
      </c>
      <c r="JJ1" t="s">
        <v>240</v>
      </c>
      <c r="JK1" t="s">
        <v>241</v>
      </c>
      <c r="JL1" t="s">
        <v>242</v>
      </c>
      <c r="JM1" t="s">
        <v>243</v>
      </c>
      <c r="JN1" t="s">
        <v>244</v>
      </c>
      <c r="JO1" t="s">
        <v>245</v>
      </c>
      <c r="JP1" t="s">
        <v>246</v>
      </c>
      <c r="JQ1" t="s">
        <v>247</v>
      </c>
      <c r="JR1" t="s">
        <v>248</v>
      </c>
      <c r="JS1" t="s">
        <v>249</v>
      </c>
      <c r="JT1" t="s">
        <v>250</v>
      </c>
      <c r="JU1" t="s">
        <v>251</v>
      </c>
      <c r="JV1" t="s">
        <v>252</v>
      </c>
      <c r="JW1" t="s">
        <v>253</v>
      </c>
      <c r="JX1" t="s">
        <v>254</v>
      </c>
      <c r="JY1" t="s">
        <v>255</v>
      </c>
      <c r="JZ1" t="s">
        <v>256</v>
      </c>
      <c r="KA1" t="s">
        <v>257</v>
      </c>
      <c r="KB1" t="s">
        <v>258</v>
      </c>
      <c r="KC1" t="s">
        <v>259</v>
      </c>
      <c r="KD1" t="s">
        <v>260</v>
      </c>
      <c r="KE1" t="s">
        <v>261</v>
      </c>
      <c r="KF1" t="s">
        <v>262</v>
      </c>
      <c r="KG1" t="s">
        <v>263</v>
      </c>
      <c r="KH1" t="s">
        <v>264</v>
      </c>
      <c r="KI1" t="s">
        <v>265</v>
      </c>
      <c r="KJ1" t="s">
        <v>266</v>
      </c>
      <c r="KK1" t="s">
        <v>267</v>
      </c>
      <c r="KL1" t="s">
        <v>268</v>
      </c>
      <c r="KM1" t="s">
        <v>269</v>
      </c>
      <c r="KN1" t="s">
        <v>270</v>
      </c>
      <c r="KO1" t="s">
        <v>271</v>
      </c>
      <c r="KP1" t="s">
        <v>272</v>
      </c>
      <c r="KQ1" t="s">
        <v>273</v>
      </c>
      <c r="KR1" t="s">
        <v>274</v>
      </c>
      <c r="KS1" t="s">
        <v>275</v>
      </c>
      <c r="KT1" t="s">
        <v>276</v>
      </c>
      <c r="KU1" t="s">
        <v>277</v>
      </c>
      <c r="KV1" t="s">
        <v>278</v>
      </c>
      <c r="KW1" t="s">
        <v>279</v>
      </c>
      <c r="KX1" t="s">
        <v>280</v>
      </c>
      <c r="KY1" t="s">
        <v>281</v>
      </c>
      <c r="KZ1" t="s">
        <v>282</v>
      </c>
      <c r="LA1" t="s">
        <v>283</v>
      </c>
      <c r="LB1" t="s">
        <v>284</v>
      </c>
      <c r="LC1" t="s">
        <v>285</v>
      </c>
      <c r="LD1" t="s">
        <v>286</v>
      </c>
      <c r="LE1" t="s">
        <v>287</v>
      </c>
      <c r="LF1" t="s">
        <v>288</v>
      </c>
      <c r="LG1" t="s">
        <v>289</v>
      </c>
      <c r="LH1" t="s">
        <v>290</v>
      </c>
      <c r="LI1" t="s">
        <v>291</v>
      </c>
      <c r="LJ1" t="s">
        <v>292</v>
      </c>
      <c r="LK1" t="s">
        <v>293</v>
      </c>
      <c r="LL1" t="s">
        <v>294</v>
      </c>
      <c r="LM1" t="s">
        <v>295</v>
      </c>
      <c r="LN1" t="s">
        <v>296</v>
      </c>
      <c r="LO1" t="s">
        <v>297</v>
      </c>
      <c r="LP1" t="s">
        <v>298</v>
      </c>
      <c r="LQ1" t="s">
        <v>299</v>
      </c>
      <c r="LR1" t="s">
        <v>300</v>
      </c>
      <c r="LS1" t="s">
        <v>301</v>
      </c>
      <c r="LT1" t="s">
        <v>302</v>
      </c>
      <c r="LU1" t="s">
        <v>303</v>
      </c>
      <c r="LV1" t="s">
        <v>304</v>
      </c>
      <c r="LW1" t="s">
        <v>305</v>
      </c>
      <c r="LX1" t="s">
        <v>306</v>
      </c>
      <c r="LY1" t="s">
        <v>307</v>
      </c>
      <c r="LZ1" t="s">
        <v>308</v>
      </c>
      <c r="MA1" t="s">
        <v>309</v>
      </c>
      <c r="MB1" t="s">
        <v>310</v>
      </c>
      <c r="MC1" t="s">
        <v>311</v>
      </c>
      <c r="MD1" t="s">
        <v>312</v>
      </c>
      <c r="ME1" t="s">
        <v>313</v>
      </c>
      <c r="MF1" t="s">
        <v>314</v>
      </c>
      <c r="MG1" t="s">
        <v>315</v>
      </c>
      <c r="MH1" t="s">
        <v>316</v>
      </c>
      <c r="MI1" t="s">
        <v>317</v>
      </c>
      <c r="MJ1" t="s">
        <v>318</v>
      </c>
      <c r="MK1" t="s">
        <v>319</v>
      </c>
      <c r="ML1" t="s">
        <v>320</v>
      </c>
      <c r="MM1" t="s">
        <v>321</v>
      </c>
      <c r="MN1" t="s">
        <v>322</v>
      </c>
      <c r="MO1" t="s">
        <v>323</v>
      </c>
      <c r="MP1" t="s">
        <v>324</v>
      </c>
      <c r="MQ1" t="s">
        <v>325</v>
      </c>
      <c r="MR1" t="s">
        <v>326</v>
      </c>
      <c r="MS1" t="s">
        <v>327</v>
      </c>
      <c r="MT1" t="s">
        <v>328</v>
      </c>
      <c r="MU1" t="s">
        <v>329</v>
      </c>
      <c r="MV1" t="s">
        <v>330</v>
      </c>
      <c r="MW1" t="s">
        <v>331</v>
      </c>
      <c r="MX1" t="s">
        <v>332</v>
      </c>
      <c r="MY1" t="s">
        <v>333</v>
      </c>
      <c r="MZ1" t="s">
        <v>334</v>
      </c>
      <c r="NA1" t="s">
        <v>335</v>
      </c>
      <c r="NB1" t="s">
        <v>336</v>
      </c>
      <c r="NC1" t="s">
        <v>337</v>
      </c>
      <c r="ND1" t="s">
        <v>338</v>
      </c>
      <c r="NE1" t="s">
        <v>339</v>
      </c>
      <c r="NF1" t="s">
        <v>340</v>
      </c>
      <c r="NG1" t="s">
        <v>341</v>
      </c>
      <c r="NH1" t="s">
        <v>342</v>
      </c>
      <c r="NI1" t="s">
        <v>343</v>
      </c>
      <c r="NJ1" t="s">
        <v>344</v>
      </c>
      <c r="NK1" t="s">
        <v>345</v>
      </c>
      <c r="NL1" t="s">
        <v>346</v>
      </c>
      <c r="NM1" t="s">
        <v>347</v>
      </c>
      <c r="NN1" t="s">
        <v>348</v>
      </c>
      <c r="NO1" t="s">
        <v>349</v>
      </c>
      <c r="NP1" t="s">
        <v>350</v>
      </c>
      <c r="NQ1" t="s">
        <v>351</v>
      </c>
      <c r="NR1" t="s">
        <v>352</v>
      </c>
      <c r="NS1" t="s">
        <v>353</v>
      </c>
      <c r="NT1" t="s">
        <v>354</v>
      </c>
      <c r="NU1" t="s">
        <v>355</v>
      </c>
      <c r="NV1" t="s">
        <v>356</v>
      </c>
      <c r="NW1" t="s">
        <v>357</v>
      </c>
      <c r="NX1" t="s">
        <v>358</v>
      </c>
      <c r="NY1" t="s">
        <v>359</v>
      </c>
      <c r="NZ1" t="s">
        <v>360</v>
      </c>
      <c r="OA1" t="s">
        <v>361</v>
      </c>
      <c r="OB1" t="s">
        <v>362</v>
      </c>
      <c r="OC1" t="s">
        <v>363</v>
      </c>
      <c r="OD1" t="s">
        <v>364</v>
      </c>
      <c r="OE1" t="s">
        <v>365</v>
      </c>
      <c r="OF1" t="s">
        <v>366</v>
      </c>
      <c r="OG1" t="s">
        <v>367</v>
      </c>
      <c r="OH1" t="s">
        <v>368</v>
      </c>
      <c r="OI1" t="s">
        <v>369</v>
      </c>
      <c r="OJ1" t="s">
        <v>370</v>
      </c>
      <c r="OK1" t="s">
        <v>371</v>
      </c>
      <c r="OL1" t="s">
        <v>372</v>
      </c>
      <c r="OM1" t="s">
        <v>373</v>
      </c>
      <c r="ON1" t="s">
        <v>374</v>
      </c>
      <c r="OO1" t="s">
        <v>375</v>
      </c>
      <c r="OP1" t="s">
        <v>376</v>
      </c>
      <c r="OQ1" t="s">
        <v>377</v>
      </c>
      <c r="OR1" t="s">
        <v>378</v>
      </c>
      <c r="OS1" t="s">
        <v>379</v>
      </c>
      <c r="OT1" t="s">
        <v>380</v>
      </c>
      <c r="OU1" t="s">
        <v>381</v>
      </c>
      <c r="OV1" t="s">
        <v>382</v>
      </c>
      <c r="OW1" t="s">
        <v>383</v>
      </c>
      <c r="OX1" t="s">
        <v>384</v>
      </c>
      <c r="OY1" t="s">
        <v>385</v>
      </c>
      <c r="OZ1" t="s">
        <v>386</v>
      </c>
      <c r="PA1" t="s">
        <v>387</v>
      </c>
      <c r="PB1" t="s">
        <v>388</v>
      </c>
      <c r="PC1" t="s">
        <v>389</v>
      </c>
      <c r="PD1" t="s">
        <v>390</v>
      </c>
      <c r="PE1" t="s">
        <v>391</v>
      </c>
      <c r="PF1" t="s">
        <v>392</v>
      </c>
      <c r="PG1" t="s">
        <v>393</v>
      </c>
      <c r="PH1" t="s">
        <v>394</v>
      </c>
      <c r="PI1" t="s">
        <v>395</v>
      </c>
      <c r="PJ1" t="s">
        <v>396</v>
      </c>
      <c r="PK1" t="s">
        <v>397</v>
      </c>
      <c r="PL1" t="s">
        <v>398</v>
      </c>
      <c r="PM1" t="s">
        <v>399</v>
      </c>
      <c r="PN1" t="s">
        <v>400</v>
      </c>
      <c r="PO1" t="s">
        <v>401</v>
      </c>
      <c r="PP1" t="s">
        <v>402</v>
      </c>
      <c r="PQ1" t="s">
        <v>403</v>
      </c>
      <c r="PR1" t="s">
        <v>404</v>
      </c>
      <c r="PS1" t="s">
        <v>405</v>
      </c>
      <c r="PT1" t="s">
        <v>406</v>
      </c>
      <c r="PU1" t="s">
        <v>407</v>
      </c>
      <c r="PV1" t="s">
        <v>408</v>
      </c>
      <c r="PW1" t="s">
        <v>409</v>
      </c>
      <c r="PX1" t="s">
        <v>410</v>
      </c>
      <c r="PY1" t="s">
        <v>411</v>
      </c>
      <c r="PZ1" t="s">
        <v>412</v>
      </c>
      <c r="QA1" t="s">
        <v>413</v>
      </c>
      <c r="QB1" t="s">
        <v>414</v>
      </c>
      <c r="QC1" t="s">
        <v>415</v>
      </c>
      <c r="QD1" t="s">
        <v>416</v>
      </c>
      <c r="QE1" t="s">
        <v>417</v>
      </c>
      <c r="QF1" t="s">
        <v>418</v>
      </c>
      <c r="QG1" t="s">
        <v>419</v>
      </c>
      <c r="QH1" t="s">
        <v>420</v>
      </c>
      <c r="QI1" t="s">
        <v>421</v>
      </c>
      <c r="QJ1" t="s">
        <v>422</v>
      </c>
      <c r="QK1" t="s">
        <v>423</v>
      </c>
      <c r="QL1" t="s">
        <v>424</v>
      </c>
      <c r="QM1" t="s">
        <v>425</v>
      </c>
      <c r="QN1" t="s">
        <v>426</v>
      </c>
      <c r="QO1" t="s">
        <v>427</v>
      </c>
      <c r="QP1" t="s">
        <v>428</v>
      </c>
      <c r="QQ1" t="s">
        <v>429</v>
      </c>
      <c r="QR1" t="s">
        <v>430</v>
      </c>
      <c r="QS1" t="s">
        <v>431</v>
      </c>
      <c r="QT1" t="s">
        <v>432</v>
      </c>
      <c r="QU1" t="s">
        <v>433</v>
      </c>
      <c r="QV1" t="s">
        <v>434</v>
      </c>
      <c r="QW1" t="s">
        <v>435</v>
      </c>
      <c r="QX1" t="s">
        <v>436</v>
      </c>
      <c r="QY1" t="s">
        <v>437</v>
      </c>
      <c r="QZ1" t="s">
        <v>438</v>
      </c>
      <c r="RA1" t="s">
        <v>439</v>
      </c>
      <c r="RB1" t="s">
        <v>440</v>
      </c>
      <c r="RC1" t="s">
        <v>441</v>
      </c>
      <c r="RD1" t="s">
        <v>442</v>
      </c>
      <c r="RE1" t="s">
        <v>443</v>
      </c>
      <c r="RF1" t="s">
        <v>444</v>
      </c>
      <c r="RG1" t="s">
        <v>445</v>
      </c>
      <c r="RH1" t="s">
        <v>446</v>
      </c>
      <c r="RI1" t="s">
        <v>447</v>
      </c>
      <c r="RJ1" t="s">
        <v>448</v>
      </c>
      <c r="RK1" t="s">
        <v>449</v>
      </c>
      <c r="RL1" t="s">
        <v>450</v>
      </c>
      <c r="RM1" t="s">
        <v>451</v>
      </c>
      <c r="RN1" t="s">
        <v>452</v>
      </c>
      <c r="RO1" t="s">
        <v>453</v>
      </c>
      <c r="RP1" t="s">
        <v>454</v>
      </c>
      <c r="RQ1" t="s">
        <v>455</v>
      </c>
      <c r="RR1" t="s">
        <v>456</v>
      </c>
      <c r="RS1" t="s">
        <v>457</v>
      </c>
      <c r="RT1" t="s">
        <v>458</v>
      </c>
      <c r="RU1" t="s">
        <v>459</v>
      </c>
      <c r="RV1" t="s">
        <v>460</v>
      </c>
      <c r="RW1" t="s">
        <v>461</v>
      </c>
      <c r="RX1" t="s">
        <v>462</v>
      </c>
      <c r="RY1" t="s">
        <v>463</v>
      </c>
      <c r="RZ1" t="s">
        <v>464</v>
      </c>
      <c r="SA1" t="s">
        <v>465</v>
      </c>
      <c r="SB1" t="s">
        <v>466</v>
      </c>
      <c r="SC1" t="s">
        <v>467</v>
      </c>
      <c r="SD1" t="s">
        <v>468</v>
      </c>
      <c r="SE1" t="s">
        <v>469</v>
      </c>
      <c r="SF1" t="s">
        <v>470</v>
      </c>
      <c r="SG1" t="s">
        <v>471</v>
      </c>
      <c r="SH1" t="s">
        <v>472</v>
      </c>
      <c r="SI1" t="s">
        <v>473</v>
      </c>
      <c r="SJ1" t="s">
        <v>474</v>
      </c>
      <c r="SK1" t="s">
        <v>475</v>
      </c>
      <c r="SL1" t="s">
        <v>476</v>
      </c>
      <c r="SM1" t="s">
        <v>477</v>
      </c>
      <c r="SN1" t="s">
        <v>478</v>
      </c>
      <c r="SO1" t="s">
        <v>479</v>
      </c>
      <c r="SP1" t="s">
        <v>480</v>
      </c>
      <c r="SQ1" t="s">
        <v>481</v>
      </c>
      <c r="SR1" t="s">
        <v>482</v>
      </c>
      <c r="SS1" t="s">
        <v>483</v>
      </c>
      <c r="ST1" t="s">
        <v>484</v>
      </c>
      <c r="SU1" t="s">
        <v>485</v>
      </c>
      <c r="SV1" t="s">
        <v>486</v>
      </c>
      <c r="SW1" t="s">
        <v>487</v>
      </c>
      <c r="SX1" t="s">
        <v>488</v>
      </c>
      <c r="SY1" t="s">
        <v>489</v>
      </c>
      <c r="SZ1" t="s">
        <v>490</v>
      </c>
      <c r="TA1" t="s">
        <v>491</v>
      </c>
      <c r="TB1" t="s">
        <v>492</v>
      </c>
      <c r="TC1" t="s">
        <v>493</v>
      </c>
      <c r="TD1" t="s">
        <v>494</v>
      </c>
      <c r="TE1" t="s">
        <v>495</v>
      </c>
      <c r="TF1" t="s">
        <v>496</v>
      </c>
      <c r="TG1" t="s">
        <v>497</v>
      </c>
      <c r="TH1" t="s">
        <v>498</v>
      </c>
      <c r="TI1" t="s">
        <v>499</v>
      </c>
      <c r="TJ1" t="s">
        <v>500</v>
      </c>
      <c r="TK1" t="s">
        <v>501</v>
      </c>
      <c r="TL1" t="s">
        <v>502</v>
      </c>
      <c r="TM1" t="s">
        <v>503</v>
      </c>
      <c r="TN1" t="s">
        <v>504</v>
      </c>
      <c r="TO1" t="s">
        <v>505</v>
      </c>
      <c r="TP1" t="s">
        <v>506</v>
      </c>
      <c r="TQ1" t="s">
        <v>507</v>
      </c>
      <c r="TR1" t="s">
        <v>508</v>
      </c>
      <c r="TS1" t="s">
        <v>509</v>
      </c>
      <c r="TT1" t="s">
        <v>510</v>
      </c>
      <c r="TU1" t="s">
        <v>511</v>
      </c>
      <c r="TV1" t="s">
        <v>512</v>
      </c>
      <c r="TW1" t="s">
        <v>513</v>
      </c>
      <c r="TX1" t="s">
        <v>514</v>
      </c>
      <c r="TY1" t="s">
        <v>515</v>
      </c>
      <c r="TZ1" t="s">
        <v>516</v>
      </c>
      <c r="UA1" t="s">
        <v>517</v>
      </c>
      <c r="UB1" t="s">
        <v>518</v>
      </c>
      <c r="UC1" t="s">
        <v>519</v>
      </c>
      <c r="UD1" t="s">
        <v>520</v>
      </c>
      <c r="UE1" t="s">
        <v>521</v>
      </c>
      <c r="UF1" t="s">
        <v>522</v>
      </c>
      <c r="UG1" t="s">
        <v>523</v>
      </c>
      <c r="UH1" t="s">
        <v>524</v>
      </c>
      <c r="UI1" t="s">
        <v>525</v>
      </c>
      <c r="UJ1" t="s">
        <v>526</v>
      </c>
      <c r="UK1" t="s">
        <v>527</v>
      </c>
      <c r="UL1" t="s">
        <v>528</v>
      </c>
      <c r="UM1" t="s">
        <v>529</v>
      </c>
      <c r="UN1" t="s">
        <v>530</v>
      </c>
      <c r="UO1" t="s">
        <v>531</v>
      </c>
      <c r="UP1" t="s">
        <v>532</v>
      </c>
      <c r="UQ1" t="s">
        <v>533</v>
      </c>
      <c r="UR1" t="s">
        <v>534</v>
      </c>
      <c r="US1" t="s">
        <v>535</v>
      </c>
      <c r="UT1" t="s">
        <v>536</v>
      </c>
      <c r="UU1" t="s">
        <v>537</v>
      </c>
      <c r="UV1" t="s">
        <v>538</v>
      </c>
      <c r="UW1" t="s">
        <v>539</v>
      </c>
      <c r="UX1" t="s">
        <v>540</v>
      </c>
      <c r="UY1" t="s">
        <v>541</v>
      </c>
      <c r="UZ1" t="s">
        <v>542</v>
      </c>
      <c r="VA1" t="s">
        <v>543</v>
      </c>
      <c r="VB1" t="s">
        <v>544</v>
      </c>
      <c r="VC1" t="s">
        <v>545</v>
      </c>
    </row>
    <row r="2" spans="1:575" x14ac:dyDescent="0.25">
      <c r="A2" s="1">
        <v>1</v>
      </c>
      <c r="B2">
        <v>3</v>
      </c>
    </row>
    <row r="3" spans="1:575" x14ac:dyDescent="0.25">
      <c r="A3" s="1" t="s">
        <v>546</v>
      </c>
      <c r="C3" t="str">
        <f>"TC1__Duration_[s]"</f>
        <v>TC1__Duration_[s]</v>
      </c>
      <c r="D3" t="str">
        <f>"TC1_"&amp;"0"&amp;$A2&amp;"Surt_AOI_Attention_Ratio_[%]"</f>
        <v>TC1_01Surt_AOI_Attention_Ratio_[%]</v>
      </c>
      <c r="E3" t="str">
        <f>"TC1_"&amp;"0"&amp;$A2&amp;"street_AOI_Attention_Ratio_[%]"</f>
        <v>TC1_01street_AOI_Attention_Ratio_[%]</v>
      </c>
      <c r="F3" t="str">
        <f>"TC1_"&amp;"0"&amp;$A2&amp;"ic_AOI_Attention_Ratio_[%]"</f>
        <v>TC1_01ic_AOI_Attention_Ratio_[%]</v>
      </c>
      <c r="G3" t="str">
        <f>"TC1_"&amp;"0"&amp;$A2&amp;"wheel_AOI_Attention_Ratio_[%]"</f>
        <v>TC1_01wheel_AOI_Attention_Ratio_[%]</v>
      </c>
      <c r="H3" t="str">
        <f>"TC4__Duration_[s]"</f>
        <v>TC4__Duration_[s]</v>
      </c>
      <c r="I3" t="str">
        <f>"TC4_"&amp;"0"&amp;$A2&amp;"Surt_AOI_Attention_Ratio_[%]"</f>
        <v>TC4_01Surt_AOI_Attention_Ratio_[%]</v>
      </c>
      <c r="J3" t="str">
        <f>"TC4_"&amp;"0"&amp;$A2&amp;"street_AOI_Attention_Ratio_[%]"</f>
        <v>TC4_01street_AOI_Attention_Ratio_[%]</v>
      </c>
      <c r="K3" t="str">
        <f>"TC4_"&amp;"0"&amp;$A2&amp;"ic_AOI_Attention_Ratio_[%]"</f>
        <v>TC4_01ic_AOI_Attention_Ratio_[%]</v>
      </c>
      <c r="L3" t="str">
        <f>"TC4_"&amp;"0"&amp;$A2&amp;"wheel_AOI_Attention_Ratio_[%]"</f>
        <v>TC4_01wheel_AOI_Attention_Ratio_[%]</v>
      </c>
      <c r="M3" t="str">
        <f>"TC7__Duration_[s]"</f>
        <v>TC7__Duration_[s]</v>
      </c>
      <c r="N3" t="str">
        <f>"TC7_"&amp;"0"&amp;$A2&amp;"Surt_AOI_Attention_Ratio_[%]"</f>
        <v>TC7_01Surt_AOI_Attention_Ratio_[%]</v>
      </c>
      <c r="O3" t="str">
        <f>"TC7_"&amp;"0"&amp;$A2&amp;"street_AOI_Attention_Ratio_[%]"</f>
        <v>TC7_01street_AOI_Attention_Ratio_[%]</v>
      </c>
      <c r="P3" t="str">
        <f>"TC7_"&amp;"0"&amp;$A2&amp;"ic_AOI_Attention_Ratio_[%]"</f>
        <v>TC7_01ic_AOI_Attention_Ratio_[%]</v>
      </c>
      <c r="Q3" t="str">
        <f>"TC7_"&amp;"0"&amp;$A2&amp;"wheel_AOI_Attention_Ratio_[%]"</f>
        <v>TC7_01wheel_AOI_Attention_Ratio_[%]</v>
      </c>
      <c r="R3">
        <f t="shared" ref="R3:AF3" si="0">HLOOKUP(C3,$AG$1:$AKB$107,$B2,FALSE)</f>
        <v>69.536000000000001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72.265000000000001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71.094999999999999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v>69.536000000000001</v>
      </c>
      <c r="HF3">
        <v>72.265000000000001</v>
      </c>
      <c r="OE3">
        <v>71.094999999999999</v>
      </c>
    </row>
    <row r="4" spans="1:575" x14ac:dyDescent="0.25">
      <c r="A4" s="1">
        <v>2</v>
      </c>
      <c r="B4">
        <v>5</v>
      </c>
    </row>
    <row r="5" spans="1:575" x14ac:dyDescent="0.25">
      <c r="A5" s="1" t="s">
        <v>547</v>
      </c>
      <c r="C5" t="str">
        <f t="shared" ref="C5" si="1">"TC1__Duration_[s]"</f>
        <v>TC1__Duration_[s]</v>
      </c>
      <c r="D5" t="str">
        <f>"TC1_"&amp;"0"&amp;$A4&amp;"Surt_AOI_Attention_Ratio_[%]"</f>
        <v>TC1_02Surt_AOI_Attention_Ratio_[%]</v>
      </c>
      <c r="E5" t="str">
        <f>"TC1_"&amp;"0"&amp;$A4&amp;"street_AOI_Attention_Ratio_[%]"</f>
        <v>TC1_02street_AOI_Attention_Ratio_[%]</v>
      </c>
      <c r="F5" t="str">
        <f t="shared" ref="F5" si="2">"TC1_"&amp;"0"&amp;$A4&amp;"ic_AOI_Attention_Ratio_[%]"</f>
        <v>TC1_02ic_AOI_Attention_Ratio_[%]</v>
      </c>
      <c r="G5" t="str">
        <f t="shared" ref="G5" si="3">"TC1_"&amp;"0"&amp;$A4&amp;"wheel_AOI_Attention_Ratio_[%]"</f>
        <v>TC1_02wheel_AOI_Attention_Ratio_[%]</v>
      </c>
      <c r="H5" t="str">
        <f t="shared" ref="H5" si="4">"TC4__Duration_[s]"</f>
        <v>TC4__Duration_[s]</v>
      </c>
      <c r="I5" t="str">
        <f t="shared" ref="I5" si="5">"TC4_"&amp;"0"&amp;$A4&amp;"Surt_AOI_Attention_Ratio_[%]"</f>
        <v>TC4_02Surt_AOI_Attention_Ratio_[%]</v>
      </c>
      <c r="J5" t="str">
        <f t="shared" ref="J5" si="6">"TC4_"&amp;"0"&amp;$A4&amp;"street_AOI_Attention_Ratio_[%]"</f>
        <v>TC4_02street_AOI_Attention_Ratio_[%]</v>
      </c>
      <c r="K5" t="str">
        <f t="shared" ref="K5" si="7">"TC4_"&amp;"0"&amp;$A4&amp;"ic_AOI_Attention_Ratio_[%]"</f>
        <v>TC4_02ic_AOI_Attention_Ratio_[%]</v>
      </c>
      <c r="L5" t="str">
        <f t="shared" ref="L5" si="8">"TC4_"&amp;"0"&amp;$A4&amp;"wheel_AOI_Attention_Ratio_[%]"</f>
        <v>TC4_02wheel_AOI_Attention_Ratio_[%]</v>
      </c>
      <c r="M5" t="str">
        <f t="shared" ref="M5" si="9">"TC7__Duration_[s]"</f>
        <v>TC7__Duration_[s]</v>
      </c>
      <c r="N5" t="str">
        <f t="shared" ref="N5" si="10">"TC7_"&amp;"0"&amp;$A4&amp;"Surt_AOI_Attention_Ratio_[%]"</f>
        <v>TC7_02Surt_AOI_Attention_Ratio_[%]</v>
      </c>
      <c r="O5" t="str">
        <f t="shared" ref="O5" si="11">"TC7_"&amp;"0"&amp;$A4&amp;"street_AOI_Attention_Ratio_[%]"</f>
        <v>TC7_02street_AOI_Attention_Ratio_[%]</v>
      </c>
      <c r="P5" t="str">
        <f t="shared" ref="P5" si="12">"TC7_"&amp;"0"&amp;$A4&amp;"ic_AOI_Attention_Ratio_[%]"</f>
        <v>TC7_02ic_AOI_Attention_Ratio_[%]</v>
      </c>
      <c r="Q5" t="str">
        <f t="shared" ref="Q5" si="13">"TC7_"&amp;"0"&amp;$A4&amp;"wheel_AOI_Attention_Ratio_[%]"</f>
        <v>TC7_02wheel_AOI_Attention_Ratio_[%]</v>
      </c>
      <c r="R5">
        <f t="shared" ref="R5:AA5" si="14">HLOOKUP(C5,$AG$1:$AKB$107,$B4,FALSE)</f>
        <v>65.709999999999994</v>
      </c>
      <c r="S5">
        <f t="shared" si="14"/>
        <v>0</v>
      </c>
      <c r="T5">
        <f t="shared" si="14"/>
        <v>0</v>
      </c>
      <c r="U5">
        <f t="shared" si="14"/>
        <v>0</v>
      </c>
      <c r="V5">
        <f t="shared" si="14"/>
        <v>0</v>
      </c>
      <c r="W5">
        <f t="shared" si="14"/>
        <v>70.983999999999995</v>
      </c>
      <c r="X5">
        <f t="shared" si="14"/>
        <v>0</v>
      </c>
      <c r="Y5">
        <f t="shared" si="14"/>
        <v>0</v>
      </c>
      <c r="Z5">
        <f t="shared" si="14"/>
        <v>0</v>
      </c>
      <c r="AA5">
        <f t="shared" si="14"/>
        <v>0</v>
      </c>
      <c r="AB5">
        <f t="shared" ref="AB5:AF5" si="15">HLOOKUP(M5,$AG$1:$AKB$107,$B4,FALSE)</f>
        <v>71.56</v>
      </c>
      <c r="AC5">
        <f t="shared" si="15"/>
        <v>0</v>
      </c>
      <c r="AD5">
        <f t="shared" si="15"/>
        <v>0</v>
      </c>
      <c r="AE5">
        <f t="shared" si="15"/>
        <v>0</v>
      </c>
      <c r="AF5">
        <f t="shared" si="15"/>
        <v>0</v>
      </c>
      <c r="AG5">
        <v>65.709999999999994</v>
      </c>
      <c r="HF5">
        <v>70.983999999999995</v>
      </c>
      <c r="OE5">
        <v>71.56</v>
      </c>
    </row>
    <row r="6" spans="1:575" x14ac:dyDescent="0.25">
      <c r="A6" s="1">
        <v>3</v>
      </c>
      <c r="B6">
        <v>7</v>
      </c>
    </row>
    <row r="7" spans="1:575" x14ac:dyDescent="0.25">
      <c r="A7" s="1" t="s">
        <v>548</v>
      </c>
      <c r="C7" t="str">
        <f t="shared" ref="C7" si="16">"TC1__Duration_[s]"</f>
        <v>TC1__Duration_[s]</v>
      </c>
      <c r="D7" t="str">
        <f t="shared" ref="D7" si="17">"TC1_"&amp;"0"&amp;$A6&amp;"Surt_AOI_Attention_Ratio_[%]"</f>
        <v>TC1_03Surt_AOI_Attention_Ratio_[%]</v>
      </c>
      <c r="E7" t="str">
        <f t="shared" ref="E7" si="18">"TC1_"&amp;"0"&amp;$A6&amp;"street_AOI_Attention_Ratio_[%]"</f>
        <v>TC1_03street_AOI_Attention_Ratio_[%]</v>
      </c>
      <c r="F7" t="str">
        <f t="shared" ref="F7" si="19">"TC1_"&amp;"0"&amp;$A6&amp;"ic_AOI_Attention_Ratio_[%]"</f>
        <v>TC1_03ic_AOI_Attention_Ratio_[%]</v>
      </c>
      <c r="G7" t="str">
        <f t="shared" ref="G7" si="20">"TC1_"&amp;"0"&amp;$A6&amp;"wheel_AOI_Attention_Ratio_[%]"</f>
        <v>TC1_03wheel_AOI_Attention_Ratio_[%]</v>
      </c>
      <c r="H7" t="str">
        <f t="shared" ref="H7" si="21">"TC4__Duration_[s]"</f>
        <v>TC4__Duration_[s]</v>
      </c>
      <c r="I7" t="str">
        <f t="shared" ref="I7" si="22">"TC4_"&amp;"0"&amp;$A6&amp;"Surt_AOI_Attention_Ratio_[%]"</f>
        <v>TC4_03Surt_AOI_Attention_Ratio_[%]</v>
      </c>
      <c r="J7" t="str">
        <f t="shared" ref="J7" si="23">"TC4_"&amp;"0"&amp;$A6&amp;"street_AOI_Attention_Ratio_[%]"</f>
        <v>TC4_03street_AOI_Attention_Ratio_[%]</v>
      </c>
      <c r="K7" t="str">
        <f t="shared" ref="K7" si="24">"TC4_"&amp;"0"&amp;$A6&amp;"ic_AOI_Attention_Ratio_[%]"</f>
        <v>TC4_03ic_AOI_Attention_Ratio_[%]</v>
      </c>
      <c r="L7" t="str">
        <f t="shared" ref="L7" si="25">"TC4_"&amp;"0"&amp;$A6&amp;"wheel_AOI_Attention_Ratio_[%]"</f>
        <v>TC4_03wheel_AOI_Attention_Ratio_[%]</v>
      </c>
      <c r="M7" t="str">
        <f t="shared" ref="M7" si="26">"TC7__Duration_[s]"</f>
        <v>TC7__Duration_[s]</v>
      </c>
      <c r="N7" t="str">
        <f t="shared" ref="N7" si="27">"TC7_"&amp;"0"&amp;$A6&amp;"Surt_AOI_Attention_Ratio_[%]"</f>
        <v>TC7_03Surt_AOI_Attention_Ratio_[%]</v>
      </c>
      <c r="O7" t="str">
        <f t="shared" ref="O7" si="28">"TC7_"&amp;"0"&amp;$A6&amp;"street_AOI_Attention_Ratio_[%]"</f>
        <v>TC7_03street_AOI_Attention_Ratio_[%]</v>
      </c>
      <c r="P7" t="str">
        <f t="shared" ref="P7" si="29">"TC7_"&amp;"0"&amp;$A6&amp;"ic_AOI_Attention_Ratio_[%]"</f>
        <v>TC7_03ic_AOI_Attention_Ratio_[%]</v>
      </c>
      <c r="Q7" t="str">
        <f t="shared" ref="Q7" si="30">"TC7_"&amp;"0"&amp;$A6&amp;"wheel_AOI_Attention_Ratio_[%]"</f>
        <v>TC7_03wheel_AOI_Attention_Ratio_[%]</v>
      </c>
      <c r="R7">
        <f t="shared" ref="R7:AA7" si="31">HLOOKUP(C7,$AG$1:$AKB$107,$B6,FALSE)</f>
        <v>73.712999999999994</v>
      </c>
      <c r="S7">
        <f t="shared" si="31"/>
        <v>0</v>
      </c>
      <c r="T7">
        <f t="shared" si="31"/>
        <v>0</v>
      </c>
      <c r="U7">
        <f t="shared" si="31"/>
        <v>0</v>
      </c>
      <c r="V7">
        <f t="shared" si="31"/>
        <v>0</v>
      </c>
      <c r="W7">
        <f t="shared" si="31"/>
        <v>72.549000000000007</v>
      </c>
      <c r="X7">
        <f t="shared" si="31"/>
        <v>0</v>
      </c>
      <c r="Y7">
        <f t="shared" si="31"/>
        <v>0</v>
      </c>
      <c r="Z7">
        <f t="shared" si="31"/>
        <v>0</v>
      </c>
      <c r="AA7">
        <f t="shared" si="31"/>
        <v>0</v>
      </c>
      <c r="AB7">
        <f t="shared" ref="AB7:AF7" si="32">HLOOKUP(M7,$AG$1:$AKB$107,$B6,FALSE)</f>
        <v>71.756</v>
      </c>
      <c r="AC7">
        <f t="shared" si="32"/>
        <v>0</v>
      </c>
      <c r="AD7">
        <f t="shared" si="32"/>
        <v>0</v>
      </c>
      <c r="AE7">
        <f t="shared" si="32"/>
        <v>0</v>
      </c>
      <c r="AF7">
        <f t="shared" si="32"/>
        <v>0</v>
      </c>
      <c r="AG7">
        <v>73.712999999999994</v>
      </c>
      <c r="HF7">
        <v>72.549000000000007</v>
      </c>
      <c r="OE7">
        <v>71.756</v>
      </c>
    </row>
    <row r="8" spans="1:575" x14ac:dyDescent="0.25">
      <c r="A8" s="1">
        <v>4</v>
      </c>
      <c r="B8">
        <v>9</v>
      </c>
    </row>
    <row r="9" spans="1:575" x14ac:dyDescent="0.25">
      <c r="A9" s="1" t="s">
        <v>549</v>
      </c>
      <c r="C9" t="str">
        <f t="shared" ref="C9" si="33">"TC1__Duration_[s]"</f>
        <v>TC1__Duration_[s]</v>
      </c>
      <c r="D9" t="str">
        <f t="shared" ref="D9" si="34">"TC1_"&amp;"0"&amp;$A8&amp;"Surt_AOI_Attention_Ratio_[%]"</f>
        <v>TC1_04Surt_AOI_Attention_Ratio_[%]</v>
      </c>
      <c r="E9" t="str">
        <f t="shared" ref="E9" si="35">"TC1_"&amp;"0"&amp;$A8&amp;"street_AOI_Attention_Ratio_[%]"</f>
        <v>TC1_04street_AOI_Attention_Ratio_[%]</v>
      </c>
      <c r="F9" t="str">
        <f t="shared" ref="F9" si="36">"TC1_"&amp;"0"&amp;$A8&amp;"ic_AOI_Attention_Ratio_[%]"</f>
        <v>TC1_04ic_AOI_Attention_Ratio_[%]</v>
      </c>
      <c r="G9" t="str">
        <f t="shared" ref="G9" si="37">"TC1_"&amp;"0"&amp;$A8&amp;"wheel_AOI_Attention_Ratio_[%]"</f>
        <v>TC1_04wheel_AOI_Attention_Ratio_[%]</v>
      </c>
      <c r="H9" t="str">
        <f t="shared" ref="H9" si="38">"TC4__Duration_[s]"</f>
        <v>TC4__Duration_[s]</v>
      </c>
      <c r="I9" t="str">
        <f t="shared" ref="I9" si="39">"TC4_"&amp;"0"&amp;$A8&amp;"Surt_AOI_Attention_Ratio_[%]"</f>
        <v>TC4_04Surt_AOI_Attention_Ratio_[%]</v>
      </c>
      <c r="J9" t="str">
        <f t="shared" ref="J9" si="40">"TC4_"&amp;"0"&amp;$A8&amp;"street_AOI_Attention_Ratio_[%]"</f>
        <v>TC4_04street_AOI_Attention_Ratio_[%]</v>
      </c>
      <c r="K9" t="str">
        <f t="shared" ref="K9" si="41">"TC4_"&amp;"0"&amp;$A8&amp;"ic_AOI_Attention_Ratio_[%]"</f>
        <v>TC4_04ic_AOI_Attention_Ratio_[%]</v>
      </c>
      <c r="L9" t="str">
        <f t="shared" ref="L9" si="42">"TC4_"&amp;"0"&amp;$A8&amp;"wheel_AOI_Attention_Ratio_[%]"</f>
        <v>TC4_04wheel_AOI_Attention_Ratio_[%]</v>
      </c>
      <c r="M9" t="str">
        <f t="shared" ref="M9" si="43">"TC7__Duration_[s]"</f>
        <v>TC7__Duration_[s]</v>
      </c>
      <c r="N9" t="str">
        <f t="shared" ref="N9" si="44">"TC7_"&amp;"0"&amp;$A8&amp;"Surt_AOI_Attention_Ratio_[%]"</f>
        <v>TC7_04Surt_AOI_Attention_Ratio_[%]</v>
      </c>
      <c r="O9" t="str">
        <f t="shared" ref="O9" si="45">"TC7_"&amp;"0"&amp;$A8&amp;"street_AOI_Attention_Ratio_[%]"</f>
        <v>TC7_04street_AOI_Attention_Ratio_[%]</v>
      </c>
      <c r="P9" t="str">
        <f t="shared" ref="P9" si="46">"TC7_"&amp;"0"&amp;$A8&amp;"ic_AOI_Attention_Ratio_[%]"</f>
        <v>TC7_04ic_AOI_Attention_Ratio_[%]</v>
      </c>
      <c r="Q9" t="str">
        <f t="shared" ref="Q9" si="47">"TC7_"&amp;"0"&amp;$A8&amp;"wheel_AOI_Attention_Ratio_[%]"</f>
        <v>TC7_04wheel_AOI_Attention_Ratio_[%]</v>
      </c>
      <c r="R9">
        <f t="shared" ref="R9:AA9" si="48">HLOOKUP(C9,$AG$1:$AKB$107,$B8,FALSE)</f>
        <v>70.501999999999995</v>
      </c>
      <c r="S9">
        <f t="shared" si="48"/>
        <v>0</v>
      </c>
      <c r="T9">
        <f t="shared" si="48"/>
        <v>0</v>
      </c>
      <c r="U9">
        <f t="shared" si="48"/>
        <v>0</v>
      </c>
      <c r="V9">
        <f t="shared" si="48"/>
        <v>0</v>
      </c>
      <c r="W9">
        <f t="shared" si="48"/>
        <v>72.116</v>
      </c>
      <c r="X9">
        <f t="shared" si="48"/>
        <v>0</v>
      </c>
      <c r="Y9">
        <f t="shared" si="48"/>
        <v>0</v>
      </c>
      <c r="Z9">
        <f t="shared" si="48"/>
        <v>0</v>
      </c>
      <c r="AA9">
        <f t="shared" si="48"/>
        <v>0</v>
      </c>
      <c r="AB9">
        <f t="shared" ref="AB9:AF9" si="49">HLOOKUP(M9,$AG$1:$AKB$107,$B8,FALSE)</f>
        <v>71.903000000000006</v>
      </c>
      <c r="AC9">
        <f t="shared" si="49"/>
        <v>0</v>
      </c>
      <c r="AD9">
        <f t="shared" si="49"/>
        <v>0</v>
      </c>
      <c r="AE9">
        <f t="shared" si="49"/>
        <v>0</v>
      </c>
      <c r="AF9">
        <f t="shared" si="49"/>
        <v>0</v>
      </c>
      <c r="AG9">
        <v>70.501999999999995</v>
      </c>
      <c r="HF9">
        <v>72.116</v>
      </c>
      <c r="OE9">
        <v>71.903000000000006</v>
      </c>
    </row>
    <row r="10" spans="1:575" x14ac:dyDescent="0.25">
      <c r="A10" s="1">
        <v>5</v>
      </c>
      <c r="B10">
        <v>11</v>
      </c>
    </row>
    <row r="11" spans="1:575" x14ac:dyDescent="0.25">
      <c r="A11" s="1" t="s">
        <v>550</v>
      </c>
      <c r="C11" t="str">
        <f t="shared" ref="C11" si="50">"TC1__Duration_[s]"</f>
        <v>TC1__Duration_[s]</v>
      </c>
      <c r="D11" t="str">
        <f t="shared" ref="D11" si="51">"TC1_"&amp;"0"&amp;$A10&amp;"Surt_AOI_Attention_Ratio_[%]"</f>
        <v>TC1_05Surt_AOI_Attention_Ratio_[%]</v>
      </c>
      <c r="E11" t="str">
        <f t="shared" ref="E11" si="52">"TC1_"&amp;"0"&amp;$A10&amp;"street_AOI_Attention_Ratio_[%]"</f>
        <v>TC1_05street_AOI_Attention_Ratio_[%]</v>
      </c>
      <c r="F11" t="str">
        <f t="shared" ref="F11" si="53">"TC1_"&amp;"0"&amp;$A10&amp;"ic_AOI_Attention_Ratio_[%]"</f>
        <v>TC1_05ic_AOI_Attention_Ratio_[%]</v>
      </c>
      <c r="G11" t="str">
        <f t="shared" ref="G11" si="54">"TC1_"&amp;"0"&amp;$A10&amp;"wheel_AOI_Attention_Ratio_[%]"</f>
        <v>TC1_05wheel_AOI_Attention_Ratio_[%]</v>
      </c>
      <c r="H11" t="str">
        <f t="shared" ref="H11" si="55">"TC4__Duration_[s]"</f>
        <v>TC4__Duration_[s]</v>
      </c>
      <c r="I11" t="str">
        <f t="shared" ref="I11" si="56">"TC4_"&amp;"0"&amp;$A10&amp;"Surt_AOI_Attention_Ratio_[%]"</f>
        <v>TC4_05Surt_AOI_Attention_Ratio_[%]</v>
      </c>
      <c r="J11" t="str">
        <f t="shared" ref="J11" si="57">"TC4_"&amp;"0"&amp;$A10&amp;"street_AOI_Attention_Ratio_[%]"</f>
        <v>TC4_05street_AOI_Attention_Ratio_[%]</v>
      </c>
      <c r="K11" t="str">
        <f t="shared" ref="K11" si="58">"TC4_"&amp;"0"&amp;$A10&amp;"ic_AOI_Attention_Ratio_[%]"</f>
        <v>TC4_05ic_AOI_Attention_Ratio_[%]</v>
      </c>
      <c r="L11" t="str">
        <f t="shared" ref="L11" si="59">"TC4_"&amp;"0"&amp;$A10&amp;"wheel_AOI_Attention_Ratio_[%]"</f>
        <v>TC4_05wheel_AOI_Attention_Ratio_[%]</v>
      </c>
      <c r="M11" t="str">
        <f t="shared" ref="M11" si="60">"TC7__Duration_[s]"</f>
        <v>TC7__Duration_[s]</v>
      </c>
      <c r="N11" t="str">
        <f t="shared" ref="N11" si="61">"TC7_"&amp;"0"&amp;$A10&amp;"Surt_AOI_Attention_Ratio_[%]"</f>
        <v>TC7_05Surt_AOI_Attention_Ratio_[%]</v>
      </c>
      <c r="O11" t="str">
        <f t="shared" ref="O11" si="62">"TC7_"&amp;"0"&amp;$A10&amp;"street_AOI_Attention_Ratio_[%]"</f>
        <v>TC7_05street_AOI_Attention_Ratio_[%]</v>
      </c>
      <c r="P11" t="str">
        <f t="shared" ref="P11" si="63">"TC7_"&amp;"0"&amp;$A10&amp;"ic_AOI_Attention_Ratio_[%]"</f>
        <v>TC7_05ic_AOI_Attention_Ratio_[%]</v>
      </c>
      <c r="Q11" t="str">
        <f t="shared" ref="Q11" si="64">"TC7_"&amp;"0"&amp;$A10&amp;"wheel_AOI_Attention_Ratio_[%]"</f>
        <v>TC7_05wheel_AOI_Attention_Ratio_[%]</v>
      </c>
      <c r="R11">
        <f t="shared" ref="R11:AA11" si="65">HLOOKUP(C11,$AG$1:$AKB$107,$B10,FALSE)</f>
        <v>70.388999999999996</v>
      </c>
      <c r="S11">
        <f t="shared" si="65"/>
        <v>0</v>
      </c>
      <c r="T11">
        <f t="shared" si="65"/>
        <v>0</v>
      </c>
      <c r="U11">
        <f t="shared" si="65"/>
        <v>0</v>
      </c>
      <c r="V11">
        <f t="shared" si="65"/>
        <v>0</v>
      </c>
      <c r="W11">
        <f t="shared" si="65"/>
        <v>71.146000000000001</v>
      </c>
      <c r="X11">
        <f t="shared" si="65"/>
        <v>0</v>
      </c>
      <c r="Y11">
        <f t="shared" si="65"/>
        <v>0</v>
      </c>
      <c r="Z11">
        <f t="shared" si="65"/>
        <v>0</v>
      </c>
      <c r="AA11">
        <f t="shared" si="65"/>
        <v>0</v>
      </c>
      <c r="AB11">
        <f t="shared" ref="AB11:AF11" si="66">HLOOKUP(M11,$AG$1:$AKB$107,$B10,FALSE)</f>
        <v>70.941000000000003</v>
      </c>
      <c r="AC11">
        <f t="shared" si="66"/>
        <v>0</v>
      </c>
      <c r="AD11">
        <f t="shared" si="66"/>
        <v>0</v>
      </c>
      <c r="AE11">
        <f t="shared" si="66"/>
        <v>0</v>
      </c>
      <c r="AF11">
        <f t="shared" si="66"/>
        <v>0</v>
      </c>
      <c r="AG11">
        <v>70.388999999999996</v>
      </c>
      <c r="HF11">
        <v>71.146000000000001</v>
      </c>
      <c r="OE11">
        <v>70.941000000000003</v>
      </c>
    </row>
    <row r="12" spans="1:575" x14ac:dyDescent="0.25">
      <c r="A12" s="1">
        <v>7</v>
      </c>
      <c r="B12">
        <v>13</v>
      </c>
    </row>
    <row r="13" spans="1:575" x14ac:dyDescent="0.25">
      <c r="A13" s="1" t="s">
        <v>551</v>
      </c>
      <c r="C13" t="str">
        <f t="shared" ref="C13" si="67">"TC1__Duration_[s]"</f>
        <v>TC1__Duration_[s]</v>
      </c>
      <c r="D13" t="str">
        <f t="shared" ref="D13" si="68">"TC1_"&amp;"0"&amp;$A12&amp;"Surt_AOI_Attention_Ratio_[%]"</f>
        <v>TC1_07Surt_AOI_Attention_Ratio_[%]</v>
      </c>
      <c r="E13" t="str">
        <f t="shared" ref="E13" si="69">"TC1_"&amp;"0"&amp;$A12&amp;"street_AOI_Attention_Ratio_[%]"</f>
        <v>TC1_07street_AOI_Attention_Ratio_[%]</v>
      </c>
      <c r="F13" t="str">
        <f t="shared" ref="F13" si="70">"TC1_"&amp;"0"&amp;$A12&amp;"ic_AOI_Attention_Ratio_[%]"</f>
        <v>TC1_07ic_AOI_Attention_Ratio_[%]</v>
      </c>
      <c r="G13" t="str">
        <f t="shared" ref="G13" si="71">"TC1_"&amp;"0"&amp;$A12&amp;"wheel_AOI_Attention_Ratio_[%]"</f>
        <v>TC1_07wheel_AOI_Attention_Ratio_[%]</v>
      </c>
      <c r="H13" t="str">
        <f t="shared" ref="H13" si="72">"TC4__Duration_[s]"</f>
        <v>TC4__Duration_[s]</v>
      </c>
      <c r="I13" t="str">
        <f t="shared" ref="I13" si="73">"TC4_"&amp;"0"&amp;$A12&amp;"Surt_AOI_Attention_Ratio_[%]"</f>
        <v>TC4_07Surt_AOI_Attention_Ratio_[%]</v>
      </c>
      <c r="J13" t="str">
        <f t="shared" ref="J13" si="74">"TC4_"&amp;"0"&amp;$A12&amp;"street_AOI_Attention_Ratio_[%]"</f>
        <v>TC4_07street_AOI_Attention_Ratio_[%]</v>
      </c>
      <c r="K13" t="str">
        <f t="shared" ref="K13" si="75">"TC4_"&amp;"0"&amp;$A12&amp;"ic_AOI_Attention_Ratio_[%]"</f>
        <v>TC4_07ic_AOI_Attention_Ratio_[%]</v>
      </c>
      <c r="L13" t="str">
        <f t="shared" ref="L13" si="76">"TC4_"&amp;"0"&amp;$A12&amp;"wheel_AOI_Attention_Ratio_[%]"</f>
        <v>TC4_07wheel_AOI_Attention_Ratio_[%]</v>
      </c>
      <c r="M13" t="str">
        <f t="shared" ref="M13" si="77">"TC7__Duration_[s]"</f>
        <v>TC7__Duration_[s]</v>
      </c>
      <c r="N13" t="str">
        <f t="shared" ref="N13" si="78">"TC7_"&amp;"0"&amp;$A12&amp;"Surt_AOI_Attention_Ratio_[%]"</f>
        <v>TC7_07Surt_AOI_Attention_Ratio_[%]</v>
      </c>
      <c r="O13" t="str">
        <f t="shared" ref="O13" si="79">"TC7_"&amp;"0"&amp;$A12&amp;"street_AOI_Attention_Ratio_[%]"</f>
        <v>TC7_07street_AOI_Attention_Ratio_[%]</v>
      </c>
      <c r="P13" t="str">
        <f t="shared" ref="P13" si="80">"TC7_"&amp;"0"&amp;$A12&amp;"ic_AOI_Attention_Ratio_[%]"</f>
        <v>TC7_07ic_AOI_Attention_Ratio_[%]</v>
      </c>
      <c r="Q13" t="str">
        <f t="shared" ref="Q13" si="81">"TC7_"&amp;"0"&amp;$A12&amp;"wheel_AOI_Attention_Ratio_[%]"</f>
        <v>TC7_07wheel_AOI_Attention_Ratio_[%]</v>
      </c>
      <c r="R13">
        <f t="shared" ref="R13:AA13" si="82">HLOOKUP(C13,$AG$1:$AKB$107,$B12,FALSE)</f>
        <v>69.634</v>
      </c>
      <c r="S13">
        <f t="shared" si="82"/>
        <v>0</v>
      </c>
      <c r="T13">
        <f t="shared" si="82"/>
        <v>0</v>
      </c>
      <c r="U13">
        <f t="shared" si="82"/>
        <v>0</v>
      </c>
      <c r="V13">
        <f t="shared" si="82"/>
        <v>0</v>
      </c>
      <c r="W13">
        <f t="shared" si="82"/>
        <v>71.965999999999994</v>
      </c>
      <c r="X13">
        <f t="shared" si="82"/>
        <v>0</v>
      </c>
      <c r="Y13">
        <f t="shared" si="82"/>
        <v>0</v>
      </c>
      <c r="Z13">
        <f t="shared" si="82"/>
        <v>0</v>
      </c>
      <c r="AA13">
        <f t="shared" si="82"/>
        <v>0</v>
      </c>
      <c r="AB13">
        <f t="shared" ref="AB13:AF13" si="83">HLOOKUP(M13,$AG$1:$AKB$107,$B12,FALSE)</f>
        <v>71.811999999999998</v>
      </c>
      <c r="AC13">
        <f t="shared" si="83"/>
        <v>0</v>
      </c>
      <c r="AD13">
        <f t="shared" si="83"/>
        <v>0</v>
      </c>
      <c r="AE13">
        <f t="shared" si="83"/>
        <v>0</v>
      </c>
      <c r="AF13">
        <f t="shared" si="83"/>
        <v>0</v>
      </c>
      <c r="AG13">
        <v>69.634</v>
      </c>
      <c r="HF13">
        <v>71.965999999999994</v>
      </c>
      <c r="OE13">
        <v>71.811999999999998</v>
      </c>
    </row>
    <row r="14" spans="1:575" x14ac:dyDescent="0.25">
      <c r="A14" s="1">
        <v>8</v>
      </c>
      <c r="B14">
        <v>15</v>
      </c>
    </row>
    <row r="15" spans="1:575" x14ac:dyDescent="0.25">
      <c r="A15" s="1" t="s">
        <v>552</v>
      </c>
      <c r="C15" t="str">
        <f t="shared" ref="C15" si="84">"TC1__Duration_[s]"</f>
        <v>TC1__Duration_[s]</v>
      </c>
      <c r="D15" t="str">
        <f t="shared" ref="D15" si="85">"TC1_"&amp;"0"&amp;$A14&amp;"Surt_AOI_Attention_Ratio_[%]"</f>
        <v>TC1_08Surt_AOI_Attention_Ratio_[%]</v>
      </c>
      <c r="E15" t="str">
        <f t="shared" ref="E15" si="86">"TC1_"&amp;"0"&amp;$A14&amp;"street_AOI_Attention_Ratio_[%]"</f>
        <v>TC1_08street_AOI_Attention_Ratio_[%]</v>
      </c>
      <c r="F15" t="str">
        <f t="shared" ref="F15" si="87">"TC1_"&amp;"0"&amp;$A14&amp;"ic_AOI_Attention_Ratio_[%]"</f>
        <v>TC1_08ic_AOI_Attention_Ratio_[%]</v>
      </c>
      <c r="G15" t="str">
        <f t="shared" ref="G15" si="88">"TC1_"&amp;"0"&amp;$A14&amp;"wheel_AOI_Attention_Ratio_[%]"</f>
        <v>TC1_08wheel_AOI_Attention_Ratio_[%]</v>
      </c>
      <c r="H15" t="str">
        <f t="shared" ref="H15" si="89">"TC4__Duration_[s]"</f>
        <v>TC4__Duration_[s]</v>
      </c>
      <c r="I15" t="str">
        <f t="shared" ref="I15" si="90">"TC4_"&amp;"0"&amp;$A14&amp;"Surt_AOI_Attention_Ratio_[%]"</f>
        <v>TC4_08Surt_AOI_Attention_Ratio_[%]</v>
      </c>
      <c r="J15" t="str">
        <f t="shared" ref="J15" si="91">"TC4_"&amp;"0"&amp;$A14&amp;"street_AOI_Attention_Ratio_[%]"</f>
        <v>TC4_08street_AOI_Attention_Ratio_[%]</v>
      </c>
      <c r="K15" t="str">
        <f t="shared" ref="K15" si="92">"TC4_"&amp;"0"&amp;$A14&amp;"ic_AOI_Attention_Ratio_[%]"</f>
        <v>TC4_08ic_AOI_Attention_Ratio_[%]</v>
      </c>
      <c r="L15" t="str">
        <f t="shared" ref="L15" si="93">"TC4_"&amp;"0"&amp;$A14&amp;"wheel_AOI_Attention_Ratio_[%]"</f>
        <v>TC4_08wheel_AOI_Attention_Ratio_[%]</v>
      </c>
      <c r="M15" t="str">
        <f t="shared" ref="M15" si="94">"TC7__Duration_[s]"</f>
        <v>TC7__Duration_[s]</v>
      </c>
      <c r="N15" t="str">
        <f t="shared" ref="N15" si="95">"TC7_"&amp;"0"&amp;$A14&amp;"Surt_AOI_Attention_Ratio_[%]"</f>
        <v>TC7_08Surt_AOI_Attention_Ratio_[%]</v>
      </c>
      <c r="O15" t="str">
        <f t="shared" ref="O15" si="96">"TC7_"&amp;"0"&amp;$A14&amp;"street_AOI_Attention_Ratio_[%]"</f>
        <v>TC7_08street_AOI_Attention_Ratio_[%]</v>
      </c>
      <c r="P15" t="str">
        <f t="shared" ref="P15" si="97">"TC7_"&amp;"0"&amp;$A14&amp;"ic_AOI_Attention_Ratio_[%]"</f>
        <v>TC7_08ic_AOI_Attention_Ratio_[%]</v>
      </c>
      <c r="Q15" t="str">
        <f t="shared" ref="Q15" si="98">"TC7_"&amp;"0"&amp;$A14&amp;"wheel_AOI_Attention_Ratio_[%]"</f>
        <v>TC7_08wheel_AOI_Attention_Ratio_[%]</v>
      </c>
      <c r="R15">
        <f t="shared" ref="R15:AA15" si="99">HLOOKUP(C15,$AG$1:$AKB$107,$B14,FALSE)</f>
        <v>72.367000000000004</v>
      </c>
      <c r="S15">
        <f t="shared" si="99"/>
        <v>0</v>
      </c>
      <c r="T15">
        <f t="shared" si="99"/>
        <v>0</v>
      </c>
      <c r="U15">
        <f t="shared" si="99"/>
        <v>0</v>
      </c>
      <c r="V15">
        <f t="shared" si="99"/>
        <v>0</v>
      </c>
      <c r="W15">
        <f t="shared" si="99"/>
        <v>71.183999999999997</v>
      </c>
      <c r="X15">
        <f t="shared" si="99"/>
        <v>0</v>
      </c>
      <c r="Y15">
        <f t="shared" si="99"/>
        <v>0</v>
      </c>
      <c r="Z15">
        <f t="shared" si="99"/>
        <v>0</v>
      </c>
      <c r="AA15">
        <f t="shared" si="99"/>
        <v>0</v>
      </c>
      <c r="AB15">
        <f t="shared" ref="AB15:AF15" si="100">HLOOKUP(M15,$AG$1:$AKB$107,$B14,FALSE)</f>
        <v>71.933000000000007</v>
      </c>
      <c r="AC15">
        <f t="shared" si="100"/>
        <v>0</v>
      </c>
      <c r="AD15">
        <f t="shared" si="100"/>
        <v>0</v>
      </c>
      <c r="AE15">
        <f t="shared" si="100"/>
        <v>0</v>
      </c>
      <c r="AF15">
        <f t="shared" si="100"/>
        <v>0</v>
      </c>
      <c r="AG15">
        <v>72.367000000000004</v>
      </c>
      <c r="HF15">
        <v>71.183999999999997</v>
      </c>
      <c r="OE15">
        <v>71.933000000000007</v>
      </c>
    </row>
    <row r="16" spans="1:575" x14ac:dyDescent="0.25">
      <c r="A16" s="1">
        <v>9</v>
      </c>
      <c r="B16">
        <v>17</v>
      </c>
    </row>
    <row r="17" spans="1:395" x14ac:dyDescent="0.25">
      <c r="A17" s="1" t="s">
        <v>553</v>
      </c>
      <c r="C17" t="str">
        <f t="shared" ref="C17" si="101">"TC1__Duration_[s]"</f>
        <v>TC1__Duration_[s]</v>
      </c>
      <c r="D17" t="str">
        <f t="shared" ref="D17" si="102">"TC1_"&amp;"0"&amp;$A16&amp;"Surt_AOI_Attention_Ratio_[%]"</f>
        <v>TC1_09Surt_AOI_Attention_Ratio_[%]</v>
      </c>
      <c r="E17" t="str">
        <f t="shared" ref="E17" si="103">"TC1_"&amp;"0"&amp;$A16&amp;"street_AOI_Attention_Ratio_[%]"</f>
        <v>TC1_09street_AOI_Attention_Ratio_[%]</v>
      </c>
      <c r="F17" t="str">
        <f t="shared" ref="F17" si="104">"TC1_"&amp;"0"&amp;$A16&amp;"ic_AOI_Attention_Ratio_[%]"</f>
        <v>TC1_09ic_AOI_Attention_Ratio_[%]</v>
      </c>
      <c r="G17" t="str">
        <f t="shared" ref="G17" si="105">"TC1_"&amp;"0"&amp;$A16&amp;"wheel_AOI_Attention_Ratio_[%]"</f>
        <v>TC1_09wheel_AOI_Attention_Ratio_[%]</v>
      </c>
      <c r="H17" t="str">
        <f t="shared" ref="H17" si="106">"TC4__Duration_[s]"</f>
        <v>TC4__Duration_[s]</v>
      </c>
      <c r="I17" t="str">
        <f t="shared" ref="I17" si="107">"TC4_"&amp;"0"&amp;$A16&amp;"Surt_AOI_Attention_Ratio_[%]"</f>
        <v>TC4_09Surt_AOI_Attention_Ratio_[%]</v>
      </c>
      <c r="J17" t="str">
        <f t="shared" ref="J17" si="108">"TC4_"&amp;"0"&amp;$A16&amp;"street_AOI_Attention_Ratio_[%]"</f>
        <v>TC4_09street_AOI_Attention_Ratio_[%]</v>
      </c>
      <c r="K17" t="str">
        <f t="shared" ref="K17" si="109">"TC4_"&amp;"0"&amp;$A16&amp;"ic_AOI_Attention_Ratio_[%]"</f>
        <v>TC4_09ic_AOI_Attention_Ratio_[%]</v>
      </c>
      <c r="L17" t="str">
        <f t="shared" ref="L17" si="110">"TC4_"&amp;"0"&amp;$A16&amp;"wheel_AOI_Attention_Ratio_[%]"</f>
        <v>TC4_09wheel_AOI_Attention_Ratio_[%]</v>
      </c>
      <c r="M17" t="str">
        <f t="shared" ref="M17" si="111">"TC7__Duration_[s]"</f>
        <v>TC7__Duration_[s]</v>
      </c>
      <c r="N17" t="str">
        <f t="shared" ref="N17" si="112">"TC7_"&amp;"0"&amp;$A16&amp;"Surt_AOI_Attention_Ratio_[%]"</f>
        <v>TC7_09Surt_AOI_Attention_Ratio_[%]</v>
      </c>
      <c r="O17" t="str">
        <f t="shared" ref="O17" si="113">"TC7_"&amp;"0"&amp;$A16&amp;"street_AOI_Attention_Ratio_[%]"</f>
        <v>TC7_09street_AOI_Attention_Ratio_[%]</v>
      </c>
      <c r="P17" t="str">
        <f t="shared" ref="P17" si="114">"TC7_"&amp;"0"&amp;$A16&amp;"ic_AOI_Attention_Ratio_[%]"</f>
        <v>TC7_09ic_AOI_Attention_Ratio_[%]</v>
      </c>
      <c r="Q17" t="str">
        <f t="shared" ref="Q17" si="115">"TC7_"&amp;"0"&amp;$A16&amp;"wheel_AOI_Attention_Ratio_[%]"</f>
        <v>TC7_09wheel_AOI_Attention_Ratio_[%]</v>
      </c>
      <c r="R17">
        <f t="shared" ref="R17:AA17" si="116">HLOOKUP(C17,$AG$1:$AKB$107,$B16,FALSE)</f>
        <v>70.668000000000006</v>
      </c>
      <c r="S17">
        <f t="shared" si="116"/>
        <v>0</v>
      </c>
      <c r="T17">
        <f t="shared" si="116"/>
        <v>0</v>
      </c>
      <c r="U17">
        <f t="shared" si="116"/>
        <v>0</v>
      </c>
      <c r="V17">
        <f t="shared" si="116"/>
        <v>0</v>
      </c>
      <c r="W17">
        <f t="shared" si="116"/>
        <v>69.394000000000005</v>
      </c>
      <c r="X17">
        <f t="shared" si="116"/>
        <v>0</v>
      </c>
      <c r="Y17">
        <f t="shared" si="116"/>
        <v>0</v>
      </c>
      <c r="Z17">
        <f t="shared" si="116"/>
        <v>0</v>
      </c>
      <c r="AA17">
        <f t="shared" si="116"/>
        <v>0</v>
      </c>
      <c r="AB17">
        <f t="shared" ref="AB17:AF17" si="117">HLOOKUP(M17,$AG$1:$AKB$107,$B16,FALSE)</f>
        <v>69.887</v>
      </c>
      <c r="AC17">
        <f t="shared" si="117"/>
        <v>0</v>
      </c>
      <c r="AD17">
        <f t="shared" si="117"/>
        <v>0</v>
      </c>
      <c r="AE17">
        <f t="shared" si="117"/>
        <v>0</v>
      </c>
      <c r="AF17">
        <f t="shared" si="117"/>
        <v>0</v>
      </c>
      <c r="AG17">
        <v>70.668000000000006</v>
      </c>
      <c r="HF17">
        <v>69.394000000000005</v>
      </c>
      <c r="OE17">
        <v>69.887</v>
      </c>
    </row>
    <row r="18" spans="1:395" x14ac:dyDescent="0.25">
      <c r="A18" s="1">
        <v>10</v>
      </c>
      <c r="B18">
        <v>19</v>
      </c>
    </row>
    <row r="19" spans="1:395" x14ac:dyDescent="0.25">
      <c r="A19" s="1" t="s">
        <v>554</v>
      </c>
      <c r="C19" t="str">
        <f t="shared" ref="C19" si="118">"TC1__Duration_[s]"</f>
        <v>TC1__Duration_[s]</v>
      </c>
      <c r="D19" t="str">
        <f>"TC1_"&amp;$A18&amp;"Surt_AOI_Attention_Ratio_[%]"</f>
        <v>TC1_10Surt_AOI_Attention_Ratio_[%]</v>
      </c>
      <c r="E19" t="str">
        <f>"TC1_"&amp;$A18&amp;"street_AOI_Attention_Ratio_[%]"</f>
        <v>TC1_10street_AOI_Attention_Ratio_[%]</v>
      </c>
      <c r="F19" t="str">
        <f>"TC1_"&amp;$A18&amp;"ic_AOI_Attention_Ratio_[%]"</f>
        <v>TC1_10ic_AOI_Attention_Ratio_[%]</v>
      </c>
      <c r="G19" t="str">
        <f>"TC1_"&amp;$A18&amp;"wheel_AOI_Attention_Ratio_[%]"</f>
        <v>TC1_10wheel_AOI_Attention_Ratio_[%]</v>
      </c>
      <c r="H19" t="str">
        <f t="shared" ref="H19:H81" si="119">"TC4__Duration_[s]"</f>
        <v>TC4__Duration_[s]</v>
      </c>
      <c r="I19" t="str">
        <f>"TC4_"&amp;$A18&amp;"Surt_AOI_Attention_Ratio_[%]"</f>
        <v>TC4_10Surt_AOI_Attention_Ratio_[%]</v>
      </c>
      <c r="J19" t="str">
        <f>"TC4_"&amp;$A18&amp;"street_AOI_Attention_Ratio_[%]"</f>
        <v>TC4_10street_AOI_Attention_Ratio_[%]</v>
      </c>
      <c r="K19" t="str">
        <f>"TC4_"&amp;$A18&amp;"ic_AOI_Attention_Ratio_[%]"</f>
        <v>TC4_10ic_AOI_Attention_Ratio_[%]</v>
      </c>
      <c r="L19" t="str">
        <f>"TC4_"&amp;$A18&amp;"wheel_AOI_Attention_Ratio_[%]"</f>
        <v>TC4_10wheel_AOI_Attention_Ratio_[%]</v>
      </c>
      <c r="M19" t="str">
        <f t="shared" ref="M19:M59" si="120">"TC7__Duration_[s]"</f>
        <v>TC7__Duration_[s]</v>
      </c>
      <c r="N19" t="str">
        <f>"TC7_"&amp;$A18&amp;"Surt_AOI_Attention_Ratio_[%]"</f>
        <v>TC7_10Surt_AOI_Attention_Ratio_[%]</v>
      </c>
      <c r="O19" t="str">
        <f>"TC7_"&amp;$A18&amp;"street_AOI_Attention_Ratio_[%]"</f>
        <v>TC7_10street_AOI_Attention_Ratio_[%]</v>
      </c>
      <c r="P19" t="str">
        <f>"TC7_"&amp;$A18&amp;"ic_AOI_Attention_Ratio_[%]"</f>
        <v>TC7_10ic_AOI_Attention_Ratio_[%]</v>
      </c>
      <c r="Q19" t="str">
        <f>"TC7_"&amp;$A18&amp;"wheel_AOI_Attention_Ratio_[%]"</f>
        <v>TC7_10wheel_AOI_Attention_Ratio_[%]</v>
      </c>
      <c r="R19">
        <f t="shared" ref="R19:AA19" si="121">HLOOKUP(C19,$AG$1:$AKB$107,$B18,FALSE)</f>
        <v>70.268000000000001</v>
      </c>
      <c r="S19">
        <f t="shared" si="121"/>
        <v>0</v>
      </c>
      <c r="T19">
        <f t="shared" si="121"/>
        <v>0</v>
      </c>
      <c r="U19">
        <f t="shared" si="121"/>
        <v>0</v>
      </c>
      <c r="V19">
        <f t="shared" si="121"/>
        <v>0</v>
      </c>
      <c r="W19">
        <f t="shared" si="121"/>
        <v>71.975999999999999</v>
      </c>
      <c r="X19">
        <f t="shared" si="121"/>
        <v>0</v>
      </c>
      <c r="Y19">
        <f t="shared" si="121"/>
        <v>0</v>
      </c>
      <c r="Z19">
        <f t="shared" si="121"/>
        <v>0</v>
      </c>
      <c r="AA19">
        <f t="shared" si="121"/>
        <v>0</v>
      </c>
      <c r="AB19">
        <f t="shared" ref="AB19:AF19" si="122">HLOOKUP(M19,$AG$1:$AKB$107,$B18,FALSE)</f>
        <v>71.917000000000002</v>
      </c>
      <c r="AC19">
        <f t="shared" si="122"/>
        <v>0</v>
      </c>
      <c r="AD19">
        <f t="shared" si="122"/>
        <v>0</v>
      </c>
      <c r="AE19">
        <f t="shared" si="122"/>
        <v>0</v>
      </c>
      <c r="AF19">
        <f t="shared" si="122"/>
        <v>0</v>
      </c>
      <c r="AG19">
        <v>70.268000000000001</v>
      </c>
      <c r="HF19">
        <v>71.975999999999999</v>
      </c>
      <c r="OE19">
        <v>71.917000000000002</v>
      </c>
    </row>
    <row r="20" spans="1:395" x14ac:dyDescent="0.25">
      <c r="A20" s="1">
        <v>11</v>
      </c>
      <c r="B20">
        <v>21</v>
      </c>
    </row>
    <row r="21" spans="1:395" x14ac:dyDescent="0.25">
      <c r="A21" s="1" t="s">
        <v>555</v>
      </c>
      <c r="C21" t="str">
        <f t="shared" ref="C21" si="123">"TC1__Duration_[s]"</f>
        <v>TC1__Duration_[s]</v>
      </c>
      <c r="D21" t="str">
        <f>"TC1_"&amp;$A20&amp;"Surt_AOI_Attention_Ratio_[%]"</f>
        <v>TC1_11Surt_AOI_Attention_Ratio_[%]</v>
      </c>
      <c r="E21" t="str">
        <f>"TC1_"&amp;$A20&amp;"street_AOI_Attention_Ratio_[%]"</f>
        <v>TC1_11street_AOI_Attention_Ratio_[%]</v>
      </c>
      <c r="F21" t="str">
        <f t="shared" ref="F21" si="124">"TC1_"&amp;$A20&amp;"ic_AOI_Attention_Ratio_[%]"</f>
        <v>TC1_11ic_AOI_Attention_Ratio_[%]</v>
      </c>
      <c r="G21" t="str">
        <f t="shared" ref="G21" si="125">"TC1_"&amp;$A20&amp;"wheel_AOI_Attention_Ratio_[%]"</f>
        <v>TC1_11wheel_AOI_Attention_Ratio_[%]</v>
      </c>
      <c r="H21" t="str">
        <f t="shared" si="119"/>
        <v>TC4__Duration_[s]</v>
      </c>
      <c r="I21" t="str">
        <f t="shared" ref="I21" si="126">"TC4_"&amp;$A20&amp;"Surt_AOI_Attention_Ratio_[%]"</f>
        <v>TC4_11Surt_AOI_Attention_Ratio_[%]</v>
      </c>
      <c r="J21" t="str">
        <f t="shared" ref="J21" si="127">"TC4_"&amp;$A20&amp;"street_AOI_Attention_Ratio_[%]"</f>
        <v>TC4_11street_AOI_Attention_Ratio_[%]</v>
      </c>
      <c r="K21" t="str">
        <f t="shared" ref="K21" si="128">"TC4_"&amp;$A20&amp;"ic_AOI_Attention_Ratio_[%]"</f>
        <v>TC4_11ic_AOI_Attention_Ratio_[%]</v>
      </c>
      <c r="L21" t="str">
        <f t="shared" ref="L21" si="129">"TC4_"&amp;$A20&amp;"wheel_AOI_Attention_Ratio_[%]"</f>
        <v>TC4_11wheel_AOI_Attention_Ratio_[%]</v>
      </c>
      <c r="M21" t="str">
        <f t="shared" ref="M21" si="130">"TC7__Duration_[s]"</f>
        <v>TC7__Duration_[s]</v>
      </c>
      <c r="N21" t="str">
        <f t="shared" ref="N21" si="131">"TC7_"&amp;$A20&amp;"Surt_AOI_Attention_Ratio_[%]"</f>
        <v>TC7_11Surt_AOI_Attention_Ratio_[%]</v>
      </c>
      <c r="O21" t="str">
        <f t="shared" ref="O21" si="132">"TC7_"&amp;$A20&amp;"street_AOI_Attention_Ratio_[%]"</f>
        <v>TC7_11street_AOI_Attention_Ratio_[%]</v>
      </c>
      <c r="P21" t="str">
        <f t="shared" ref="P21" si="133">"TC7_"&amp;$A20&amp;"ic_AOI_Attention_Ratio_[%]"</f>
        <v>TC7_11ic_AOI_Attention_Ratio_[%]</v>
      </c>
      <c r="Q21" t="str">
        <f t="shared" ref="Q21" si="134">"TC7_"&amp;$A20&amp;"wheel_AOI_Attention_Ratio_[%]"</f>
        <v>TC7_11wheel_AOI_Attention_Ratio_[%]</v>
      </c>
      <c r="R21">
        <f t="shared" ref="R21:AA21" si="135">HLOOKUP(C21,$AG$1:$AKB$107,$B20,FALSE)</f>
        <v>72.613</v>
      </c>
      <c r="S21">
        <f t="shared" si="135"/>
        <v>0</v>
      </c>
      <c r="T21">
        <f t="shared" si="135"/>
        <v>0</v>
      </c>
      <c r="U21">
        <f t="shared" si="135"/>
        <v>0</v>
      </c>
      <c r="V21">
        <f t="shared" si="135"/>
        <v>0</v>
      </c>
      <c r="W21">
        <f t="shared" si="135"/>
        <v>72.117999999999995</v>
      </c>
      <c r="X21">
        <f t="shared" si="135"/>
        <v>0</v>
      </c>
      <c r="Y21">
        <f t="shared" si="135"/>
        <v>0</v>
      </c>
      <c r="Z21">
        <f t="shared" si="135"/>
        <v>0</v>
      </c>
      <c r="AA21">
        <f t="shared" si="135"/>
        <v>0</v>
      </c>
      <c r="AB21">
        <f t="shared" ref="AB21:AF21" si="136">HLOOKUP(M21,$AG$1:$AKB$107,$B20,FALSE)</f>
        <v>71.361999999999995</v>
      </c>
      <c r="AC21">
        <f t="shared" si="136"/>
        <v>0</v>
      </c>
      <c r="AD21">
        <f t="shared" si="136"/>
        <v>0</v>
      </c>
      <c r="AE21">
        <f t="shared" si="136"/>
        <v>0</v>
      </c>
      <c r="AF21">
        <f t="shared" si="136"/>
        <v>0</v>
      </c>
      <c r="AG21">
        <v>72.613</v>
      </c>
      <c r="HF21">
        <v>72.117999999999995</v>
      </c>
      <c r="OE21">
        <v>71.361999999999995</v>
      </c>
    </row>
    <row r="22" spans="1:395" x14ac:dyDescent="0.25">
      <c r="A22" s="1">
        <v>12</v>
      </c>
      <c r="B22">
        <v>23</v>
      </c>
    </row>
    <row r="23" spans="1:395" x14ac:dyDescent="0.25">
      <c r="A23" s="1" t="s">
        <v>556</v>
      </c>
      <c r="C23" t="str">
        <f t="shared" ref="C23" si="137">"TC1__Duration_[s]"</f>
        <v>TC1__Duration_[s]</v>
      </c>
      <c r="D23" t="str">
        <f t="shared" ref="D23" si="138">"TC1_"&amp;$A22&amp;"Surt_AOI_Attention_Ratio_[%]"</f>
        <v>TC1_12Surt_AOI_Attention_Ratio_[%]</v>
      </c>
      <c r="E23" t="str">
        <f t="shared" ref="E23" si="139">"TC1_"&amp;$A22&amp;"street_AOI_Attention_Ratio_[%]"</f>
        <v>TC1_12street_AOI_Attention_Ratio_[%]</v>
      </c>
      <c r="F23" t="str">
        <f t="shared" ref="F23" si="140">"TC1_"&amp;$A22&amp;"ic_AOI_Attention_Ratio_[%]"</f>
        <v>TC1_12ic_AOI_Attention_Ratio_[%]</v>
      </c>
      <c r="G23" t="str">
        <f t="shared" ref="G23" si="141">"TC1_"&amp;$A22&amp;"wheel_AOI_Attention_Ratio_[%]"</f>
        <v>TC1_12wheel_AOI_Attention_Ratio_[%]</v>
      </c>
      <c r="H23" t="str">
        <f t="shared" si="119"/>
        <v>TC4__Duration_[s]</v>
      </c>
      <c r="I23" t="str">
        <f t="shared" ref="I23" si="142">"TC4_"&amp;$A22&amp;"Surt_AOI_Attention_Ratio_[%]"</f>
        <v>TC4_12Surt_AOI_Attention_Ratio_[%]</v>
      </c>
      <c r="J23" t="str">
        <f t="shared" ref="J23" si="143">"TC4_"&amp;$A22&amp;"street_AOI_Attention_Ratio_[%]"</f>
        <v>TC4_12street_AOI_Attention_Ratio_[%]</v>
      </c>
      <c r="K23" t="str">
        <f t="shared" ref="K23" si="144">"TC4_"&amp;$A22&amp;"ic_AOI_Attention_Ratio_[%]"</f>
        <v>TC4_12ic_AOI_Attention_Ratio_[%]</v>
      </c>
      <c r="L23" t="str">
        <f t="shared" ref="L23" si="145">"TC4_"&amp;$A22&amp;"wheel_AOI_Attention_Ratio_[%]"</f>
        <v>TC4_12wheel_AOI_Attention_Ratio_[%]</v>
      </c>
      <c r="M23" t="str">
        <f t="shared" ref="M23" si="146">"TC7__Duration_[s]"</f>
        <v>TC7__Duration_[s]</v>
      </c>
      <c r="N23" t="str">
        <f t="shared" ref="N23" si="147">"TC7_"&amp;$A22&amp;"Surt_AOI_Attention_Ratio_[%]"</f>
        <v>TC7_12Surt_AOI_Attention_Ratio_[%]</v>
      </c>
      <c r="O23" t="str">
        <f t="shared" ref="O23" si="148">"TC7_"&amp;$A22&amp;"street_AOI_Attention_Ratio_[%]"</f>
        <v>TC7_12street_AOI_Attention_Ratio_[%]</v>
      </c>
      <c r="P23" t="str">
        <f t="shared" ref="P23" si="149">"TC7_"&amp;$A22&amp;"ic_AOI_Attention_Ratio_[%]"</f>
        <v>TC7_12ic_AOI_Attention_Ratio_[%]</v>
      </c>
      <c r="Q23" t="str">
        <f t="shared" ref="Q23" si="150">"TC7_"&amp;$A22&amp;"wheel_AOI_Attention_Ratio_[%]"</f>
        <v>TC7_12wheel_AOI_Attention_Ratio_[%]</v>
      </c>
      <c r="R23">
        <f t="shared" ref="R23:AA23" si="151">HLOOKUP(C23,$AG$1:$AKB$107,$B22,FALSE)</f>
        <v>69.629000000000005</v>
      </c>
      <c r="S23">
        <f t="shared" si="151"/>
        <v>0</v>
      </c>
      <c r="T23">
        <f t="shared" si="151"/>
        <v>0</v>
      </c>
      <c r="U23">
        <f t="shared" si="151"/>
        <v>0</v>
      </c>
      <c r="V23">
        <f t="shared" si="151"/>
        <v>0</v>
      </c>
      <c r="W23">
        <f t="shared" si="151"/>
        <v>0</v>
      </c>
      <c r="X23">
        <f t="shared" si="151"/>
        <v>0</v>
      </c>
      <c r="Y23">
        <f t="shared" si="151"/>
        <v>0</v>
      </c>
      <c r="Z23">
        <f t="shared" si="151"/>
        <v>0</v>
      </c>
      <c r="AA23">
        <f t="shared" si="151"/>
        <v>0</v>
      </c>
      <c r="AB23">
        <f t="shared" ref="AB23:AF23" si="152">HLOOKUP(M23,$AG$1:$AKB$107,$B22,FALSE)</f>
        <v>0</v>
      </c>
      <c r="AC23">
        <f t="shared" si="152"/>
        <v>0</v>
      </c>
      <c r="AD23">
        <f t="shared" si="152"/>
        <v>0</v>
      </c>
      <c r="AE23">
        <f t="shared" si="152"/>
        <v>0</v>
      </c>
      <c r="AF23">
        <f t="shared" si="152"/>
        <v>0</v>
      </c>
      <c r="AG23">
        <v>69.629000000000005</v>
      </c>
      <c r="HF23">
        <v>0</v>
      </c>
      <c r="OE23">
        <v>0</v>
      </c>
    </row>
    <row r="24" spans="1:395" x14ac:dyDescent="0.25">
      <c r="A24" s="1">
        <v>12</v>
      </c>
      <c r="B24">
        <v>25</v>
      </c>
    </row>
    <row r="25" spans="1:395" x14ac:dyDescent="0.25">
      <c r="A25" s="1" t="s">
        <v>557</v>
      </c>
      <c r="C25" t="str">
        <f t="shared" ref="C25:C87" si="153">"TC1__Duration_[s]"</f>
        <v>TC1__Duration_[s]</v>
      </c>
      <c r="D25" t="str">
        <f t="shared" ref="D25" si="154">"TC1_"&amp;$A24&amp;"Surt_AOI_Attention_Ratio_[%]"</f>
        <v>TC1_12Surt_AOI_Attention_Ratio_[%]</v>
      </c>
      <c r="E25" t="str">
        <f t="shared" ref="E25" si="155">"TC1_"&amp;$A24&amp;"street_AOI_Attention_Ratio_[%]"</f>
        <v>TC1_12street_AOI_Attention_Ratio_[%]</v>
      </c>
      <c r="F25" t="str">
        <f t="shared" ref="F25" si="156">"TC1_"&amp;$A24&amp;"ic_AOI_Attention_Ratio_[%]"</f>
        <v>TC1_12ic_AOI_Attention_Ratio_[%]</v>
      </c>
      <c r="G25" t="str">
        <f t="shared" ref="G25" si="157">"TC1_"&amp;$A24&amp;"wheel_AOI_Attention_Ratio_[%]"</f>
        <v>TC1_12wheel_AOI_Attention_Ratio_[%]</v>
      </c>
      <c r="H25" t="str">
        <f t="shared" si="119"/>
        <v>TC4__Duration_[s]</v>
      </c>
      <c r="I25" t="str">
        <f t="shared" ref="I25" si="158">"TC4_"&amp;$A24&amp;"Surt_AOI_Attention_Ratio_[%]"</f>
        <v>TC4_12Surt_AOI_Attention_Ratio_[%]</v>
      </c>
      <c r="J25" t="str">
        <f t="shared" ref="J25" si="159">"TC4_"&amp;$A24&amp;"street_AOI_Attention_Ratio_[%]"</f>
        <v>TC4_12street_AOI_Attention_Ratio_[%]</v>
      </c>
      <c r="K25" t="str">
        <f t="shared" ref="K25" si="160">"TC4_"&amp;$A24&amp;"ic_AOI_Attention_Ratio_[%]"</f>
        <v>TC4_12ic_AOI_Attention_Ratio_[%]</v>
      </c>
      <c r="L25" t="str">
        <f t="shared" ref="L25" si="161">"TC4_"&amp;$A24&amp;"wheel_AOI_Attention_Ratio_[%]"</f>
        <v>TC4_12wheel_AOI_Attention_Ratio_[%]</v>
      </c>
      <c r="M25" t="str">
        <f t="shared" ref="M25" si="162">"TC7__Duration_[s]"</f>
        <v>TC7__Duration_[s]</v>
      </c>
      <c r="N25" t="str">
        <f t="shared" ref="N25" si="163">"TC7_"&amp;$A24&amp;"Surt_AOI_Attention_Ratio_[%]"</f>
        <v>TC7_12Surt_AOI_Attention_Ratio_[%]</v>
      </c>
      <c r="O25" t="str">
        <f t="shared" ref="O25" si="164">"TC7_"&amp;$A24&amp;"street_AOI_Attention_Ratio_[%]"</f>
        <v>TC7_12street_AOI_Attention_Ratio_[%]</v>
      </c>
      <c r="P25" t="str">
        <f t="shared" ref="P25" si="165">"TC7_"&amp;$A24&amp;"ic_AOI_Attention_Ratio_[%]"</f>
        <v>TC7_12ic_AOI_Attention_Ratio_[%]</v>
      </c>
      <c r="Q25" t="str">
        <f t="shared" ref="Q25" si="166">"TC7_"&amp;$A24&amp;"wheel_AOI_Attention_Ratio_[%]"</f>
        <v>TC7_12wheel_AOI_Attention_Ratio_[%]</v>
      </c>
      <c r="R25">
        <f t="shared" ref="R25:AA25" si="167">HLOOKUP(C25,$AG$1:$AKB$107,$B24,FALSE)</f>
        <v>0</v>
      </c>
      <c r="S25">
        <f t="shared" si="167"/>
        <v>0</v>
      </c>
      <c r="T25">
        <f t="shared" si="167"/>
        <v>0</v>
      </c>
      <c r="U25">
        <f t="shared" si="167"/>
        <v>0</v>
      </c>
      <c r="V25">
        <f t="shared" si="167"/>
        <v>0</v>
      </c>
      <c r="W25">
        <f t="shared" si="167"/>
        <v>58.652000000000001</v>
      </c>
      <c r="X25">
        <f t="shared" si="167"/>
        <v>0</v>
      </c>
      <c r="Y25">
        <f t="shared" si="167"/>
        <v>0</v>
      </c>
      <c r="Z25">
        <f t="shared" si="167"/>
        <v>0</v>
      </c>
      <c r="AA25">
        <f t="shared" si="167"/>
        <v>0</v>
      </c>
      <c r="AB25">
        <f t="shared" ref="AB25:AF25" si="168">HLOOKUP(M25,$AG$1:$AKB$107,$B24,FALSE)</f>
        <v>72.078999999999994</v>
      </c>
      <c r="AC25">
        <f t="shared" si="168"/>
        <v>0</v>
      </c>
      <c r="AD25">
        <f t="shared" si="168"/>
        <v>0</v>
      </c>
      <c r="AE25">
        <f t="shared" si="168"/>
        <v>0</v>
      </c>
      <c r="AF25">
        <f t="shared" si="168"/>
        <v>0</v>
      </c>
      <c r="AG25">
        <v>0</v>
      </c>
      <c r="HF25">
        <v>58.652000000000001</v>
      </c>
      <c r="OE25">
        <v>72.078999999999994</v>
      </c>
    </row>
    <row r="26" spans="1:395" x14ac:dyDescent="0.25">
      <c r="A26" s="1">
        <v>13</v>
      </c>
      <c r="B26">
        <v>27</v>
      </c>
    </row>
    <row r="27" spans="1:395" x14ac:dyDescent="0.25">
      <c r="A27" s="1" t="s">
        <v>558</v>
      </c>
      <c r="C27" t="str">
        <f t="shared" ref="C27:C57" si="169">"TC1__Duration_[s]"</f>
        <v>TC1__Duration_[s]</v>
      </c>
      <c r="D27" t="str">
        <f t="shared" ref="D27" si="170">"TC1_"&amp;$A26&amp;"Surt_AOI_Attention_Ratio_[%]"</f>
        <v>TC1_13Surt_AOI_Attention_Ratio_[%]</v>
      </c>
      <c r="E27" t="str">
        <f t="shared" ref="E27" si="171">"TC1_"&amp;$A26&amp;"street_AOI_Attention_Ratio_[%]"</f>
        <v>TC1_13street_AOI_Attention_Ratio_[%]</v>
      </c>
      <c r="F27" t="str">
        <f t="shared" ref="F27" si="172">"TC1_"&amp;$A26&amp;"ic_AOI_Attention_Ratio_[%]"</f>
        <v>TC1_13ic_AOI_Attention_Ratio_[%]</v>
      </c>
      <c r="G27" t="str">
        <f t="shared" ref="G27" si="173">"TC1_"&amp;$A26&amp;"wheel_AOI_Attention_Ratio_[%]"</f>
        <v>TC1_13wheel_AOI_Attention_Ratio_[%]</v>
      </c>
      <c r="H27" t="str">
        <f t="shared" si="119"/>
        <v>TC4__Duration_[s]</v>
      </c>
      <c r="I27" t="str">
        <f t="shared" ref="I27" si="174">"TC4_"&amp;$A26&amp;"Surt_AOI_Attention_Ratio_[%]"</f>
        <v>TC4_13Surt_AOI_Attention_Ratio_[%]</v>
      </c>
      <c r="J27" t="str">
        <f t="shared" ref="J27" si="175">"TC4_"&amp;$A26&amp;"street_AOI_Attention_Ratio_[%]"</f>
        <v>TC4_13street_AOI_Attention_Ratio_[%]</v>
      </c>
      <c r="K27" t="str">
        <f t="shared" ref="K27" si="176">"TC4_"&amp;$A26&amp;"ic_AOI_Attention_Ratio_[%]"</f>
        <v>TC4_13ic_AOI_Attention_Ratio_[%]</v>
      </c>
      <c r="L27" t="str">
        <f t="shared" ref="L27" si="177">"TC4_"&amp;$A26&amp;"wheel_AOI_Attention_Ratio_[%]"</f>
        <v>TC4_13wheel_AOI_Attention_Ratio_[%]</v>
      </c>
      <c r="M27" t="str">
        <f t="shared" si="120"/>
        <v>TC7__Duration_[s]</v>
      </c>
      <c r="N27" t="str">
        <f t="shared" ref="N27" si="178">"TC7_"&amp;$A26&amp;"Surt_AOI_Attention_Ratio_[%]"</f>
        <v>TC7_13Surt_AOI_Attention_Ratio_[%]</v>
      </c>
      <c r="O27" t="str">
        <f t="shared" ref="O27" si="179">"TC7_"&amp;$A26&amp;"street_AOI_Attention_Ratio_[%]"</f>
        <v>TC7_13street_AOI_Attention_Ratio_[%]</v>
      </c>
      <c r="P27" t="str">
        <f t="shared" ref="P27" si="180">"TC7_"&amp;$A26&amp;"ic_AOI_Attention_Ratio_[%]"</f>
        <v>TC7_13ic_AOI_Attention_Ratio_[%]</v>
      </c>
      <c r="Q27" t="str">
        <f t="shared" ref="Q27" si="181">"TC7_"&amp;$A26&amp;"wheel_AOI_Attention_Ratio_[%]"</f>
        <v>TC7_13wheel_AOI_Attention_Ratio_[%]</v>
      </c>
      <c r="R27">
        <f t="shared" ref="R27:AA27" si="182">HLOOKUP(C27,$AG$1:$AKB$107,$B26,FALSE)</f>
        <v>67.811000000000007</v>
      </c>
      <c r="S27">
        <f t="shared" si="182"/>
        <v>0</v>
      </c>
      <c r="T27">
        <f t="shared" si="182"/>
        <v>0</v>
      </c>
      <c r="U27">
        <f t="shared" si="182"/>
        <v>0</v>
      </c>
      <c r="V27">
        <f t="shared" si="182"/>
        <v>0</v>
      </c>
      <c r="W27">
        <f t="shared" si="182"/>
        <v>72.350999999999999</v>
      </c>
      <c r="X27">
        <f t="shared" si="182"/>
        <v>0</v>
      </c>
      <c r="Y27">
        <f t="shared" si="182"/>
        <v>0</v>
      </c>
      <c r="Z27">
        <f t="shared" si="182"/>
        <v>0</v>
      </c>
      <c r="AA27">
        <f t="shared" si="182"/>
        <v>0</v>
      </c>
      <c r="AB27">
        <f t="shared" ref="AB27:AF27" si="183">HLOOKUP(M27,$AG$1:$AKB$107,$B26,FALSE)</f>
        <v>72.504999999999995</v>
      </c>
      <c r="AC27">
        <f t="shared" si="183"/>
        <v>0</v>
      </c>
      <c r="AD27">
        <f t="shared" si="183"/>
        <v>0</v>
      </c>
      <c r="AE27">
        <f t="shared" si="183"/>
        <v>0</v>
      </c>
      <c r="AF27">
        <f t="shared" si="183"/>
        <v>0</v>
      </c>
      <c r="AG27">
        <v>67.811000000000007</v>
      </c>
      <c r="HF27">
        <v>72.350999999999999</v>
      </c>
      <c r="OE27">
        <v>72.504999999999995</v>
      </c>
    </row>
    <row r="28" spans="1:395" x14ac:dyDescent="0.25">
      <c r="A28" s="1">
        <v>15</v>
      </c>
      <c r="B28">
        <v>29</v>
      </c>
    </row>
    <row r="29" spans="1:395" x14ac:dyDescent="0.25">
      <c r="A29" s="1" t="s">
        <v>559</v>
      </c>
      <c r="C29" t="str">
        <f t="shared" ref="C29:C59" si="184">"TC1__Duration_[s]"</f>
        <v>TC1__Duration_[s]</v>
      </c>
      <c r="D29" t="str">
        <f t="shared" ref="D29" si="185">"TC1_"&amp;$A28&amp;"Surt_AOI_Attention_Ratio_[%]"</f>
        <v>TC1_15Surt_AOI_Attention_Ratio_[%]</v>
      </c>
      <c r="E29" t="str">
        <f t="shared" ref="E29" si="186">"TC1_"&amp;$A28&amp;"street_AOI_Attention_Ratio_[%]"</f>
        <v>TC1_15street_AOI_Attention_Ratio_[%]</v>
      </c>
      <c r="F29" t="str">
        <f t="shared" ref="F29" si="187">"TC1_"&amp;$A28&amp;"ic_AOI_Attention_Ratio_[%]"</f>
        <v>TC1_15ic_AOI_Attention_Ratio_[%]</v>
      </c>
      <c r="G29" t="str">
        <f t="shared" ref="G29" si="188">"TC1_"&amp;$A28&amp;"wheel_AOI_Attention_Ratio_[%]"</f>
        <v>TC1_15wheel_AOI_Attention_Ratio_[%]</v>
      </c>
      <c r="H29" t="str">
        <f t="shared" si="119"/>
        <v>TC4__Duration_[s]</v>
      </c>
      <c r="I29" t="str">
        <f t="shared" ref="I29" si="189">"TC4_"&amp;$A28&amp;"Surt_AOI_Attention_Ratio_[%]"</f>
        <v>TC4_15Surt_AOI_Attention_Ratio_[%]</v>
      </c>
      <c r="J29" t="str">
        <f t="shared" ref="J29" si="190">"TC4_"&amp;$A28&amp;"street_AOI_Attention_Ratio_[%]"</f>
        <v>TC4_15street_AOI_Attention_Ratio_[%]</v>
      </c>
      <c r="K29" t="str">
        <f t="shared" ref="K29" si="191">"TC4_"&amp;$A28&amp;"ic_AOI_Attention_Ratio_[%]"</f>
        <v>TC4_15ic_AOI_Attention_Ratio_[%]</v>
      </c>
      <c r="L29" t="str">
        <f t="shared" ref="L29" si="192">"TC4_"&amp;$A28&amp;"wheel_AOI_Attention_Ratio_[%]"</f>
        <v>TC4_15wheel_AOI_Attention_Ratio_[%]</v>
      </c>
      <c r="M29" t="str">
        <f t="shared" ref="M29:M61" si="193">"TC7__Duration_[s]"</f>
        <v>TC7__Duration_[s]</v>
      </c>
      <c r="N29" t="str">
        <f t="shared" ref="N29" si="194">"TC7_"&amp;$A28&amp;"Surt_AOI_Attention_Ratio_[%]"</f>
        <v>TC7_15Surt_AOI_Attention_Ratio_[%]</v>
      </c>
      <c r="O29" t="str">
        <f t="shared" ref="O29" si="195">"TC7_"&amp;$A28&amp;"street_AOI_Attention_Ratio_[%]"</f>
        <v>TC7_15street_AOI_Attention_Ratio_[%]</v>
      </c>
      <c r="P29" t="str">
        <f t="shared" ref="P29" si="196">"TC7_"&amp;$A28&amp;"ic_AOI_Attention_Ratio_[%]"</f>
        <v>TC7_15ic_AOI_Attention_Ratio_[%]</v>
      </c>
      <c r="Q29" t="str">
        <f t="shared" ref="Q29" si="197">"TC7_"&amp;$A28&amp;"wheel_AOI_Attention_Ratio_[%]"</f>
        <v>TC7_15wheel_AOI_Attention_Ratio_[%]</v>
      </c>
      <c r="R29">
        <f t="shared" ref="R29:AA29" si="198">HLOOKUP(C29,$AG$1:$AKB$107,$B28,FALSE)</f>
        <v>0</v>
      </c>
      <c r="S29" t="e">
        <f t="shared" si="198"/>
        <v>#N/A</v>
      </c>
      <c r="T29" t="e">
        <f t="shared" si="198"/>
        <v>#N/A</v>
      </c>
      <c r="U29" t="e">
        <f t="shared" si="198"/>
        <v>#N/A</v>
      </c>
      <c r="V29" t="e">
        <f t="shared" si="198"/>
        <v>#N/A</v>
      </c>
      <c r="W29">
        <f t="shared" si="198"/>
        <v>0</v>
      </c>
      <c r="X29" t="e">
        <f t="shared" si="198"/>
        <v>#N/A</v>
      </c>
      <c r="Y29" t="e">
        <f t="shared" si="198"/>
        <v>#N/A</v>
      </c>
      <c r="Z29" t="e">
        <f t="shared" si="198"/>
        <v>#N/A</v>
      </c>
      <c r="AA29" t="e">
        <f t="shared" si="198"/>
        <v>#N/A</v>
      </c>
      <c r="AB29">
        <f t="shared" ref="AB29:AF29" si="199">HLOOKUP(M29,$AG$1:$AKB$107,$B28,FALSE)</f>
        <v>0</v>
      </c>
      <c r="AC29" t="e">
        <f t="shared" si="199"/>
        <v>#N/A</v>
      </c>
      <c r="AD29" t="e">
        <f t="shared" si="199"/>
        <v>#N/A</v>
      </c>
      <c r="AE29" t="e">
        <f t="shared" si="199"/>
        <v>#N/A</v>
      </c>
      <c r="AF29" t="e">
        <f t="shared" si="199"/>
        <v>#N/A</v>
      </c>
    </row>
    <row r="30" spans="1:395" x14ac:dyDescent="0.25">
      <c r="A30" s="1">
        <v>16</v>
      </c>
      <c r="B30">
        <v>31</v>
      </c>
    </row>
    <row r="31" spans="1:395" x14ac:dyDescent="0.25">
      <c r="A31" s="1" t="s">
        <v>560</v>
      </c>
      <c r="C31" t="str">
        <f t="shared" si="153"/>
        <v>TC1__Duration_[s]</v>
      </c>
      <c r="D31" t="str">
        <f t="shared" ref="D31" si="200">"TC1_"&amp;$A30&amp;"Surt_AOI_Attention_Ratio_[%]"</f>
        <v>TC1_16Surt_AOI_Attention_Ratio_[%]</v>
      </c>
      <c r="E31" t="str">
        <f t="shared" ref="E31" si="201">"TC1_"&amp;$A30&amp;"street_AOI_Attention_Ratio_[%]"</f>
        <v>TC1_16street_AOI_Attention_Ratio_[%]</v>
      </c>
      <c r="F31" t="str">
        <f t="shared" ref="F31" si="202">"TC1_"&amp;$A30&amp;"ic_AOI_Attention_Ratio_[%]"</f>
        <v>TC1_16ic_AOI_Attention_Ratio_[%]</v>
      </c>
      <c r="G31" t="str">
        <f t="shared" ref="G31" si="203">"TC1_"&amp;$A30&amp;"wheel_AOI_Attention_Ratio_[%]"</f>
        <v>TC1_16wheel_AOI_Attention_Ratio_[%]</v>
      </c>
      <c r="H31" t="str">
        <f t="shared" si="119"/>
        <v>TC4__Duration_[s]</v>
      </c>
      <c r="I31" t="str">
        <f t="shared" ref="I31" si="204">"TC4_"&amp;$A30&amp;"Surt_AOI_Attention_Ratio_[%]"</f>
        <v>TC4_16Surt_AOI_Attention_Ratio_[%]</v>
      </c>
      <c r="J31" t="str">
        <f t="shared" ref="J31" si="205">"TC4_"&amp;$A30&amp;"street_AOI_Attention_Ratio_[%]"</f>
        <v>TC4_16street_AOI_Attention_Ratio_[%]</v>
      </c>
      <c r="K31" t="str">
        <f t="shared" ref="K31" si="206">"TC4_"&amp;$A30&amp;"ic_AOI_Attention_Ratio_[%]"</f>
        <v>TC4_16ic_AOI_Attention_Ratio_[%]</v>
      </c>
      <c r="L31" t="str">
        <f t="shared" ref="L31" si="207">"TC4_"&amp;$A30&amp;"wheel_AOI_Attention_Ratio_[%]"</f>
        <v>TC4_16wheel_AOI_Attention_Ratio_[%]</v>
      </c>
      <c r="M31" t="str">
        <f t="shared" ref="M31:M55" si="208">"TC7__Duration_[s]"</f>
        <v>TC7__Duration_[s]</v>
      </c>
      <c r="N31" t="str">
        <f t="shared" ref="N31" si="209">"TC7_"&amp;$A30&amp;"Surt_AOI_Attention_Ratio_[%]"</f>
        <v>TC7_16Surt_AOI_Attention_Ratio_[%]</v>
      </c>
      <c r="O31" t="str">
        <f t="shared" ref="O31" si="210">"TC7_"&amp;$A30&amp;"street_AOI_Attention_Ratio_[%]"</f>
        <v>TC7_16street_AOI_Attention_Ratio_[%]</v>
      </c>
      <c r="P31" t="str">
        <f t="shared" ref="P31" si="211">"TC7_"&amp;$A30&amp;"ic_AOI_Attention_Ratio_[%]"</f>
        <v>TC7_16ic_AOI_Attention_Ratio_[%]</v>
      </c>
      <c r="Q31" t="str">
        <f t="shared" ref="Q31" si="212">"TC7_"&amp;$A30&amp;"wheel_AOI_Attention_Ratio_[%]"</f>
        <v>TC7_16wheel_AOI_Attention_Ratio_[%]</v>
      </c>
      <c r="R31">
        <f t="shared" ref="R31:AA31" si="213">HLOOKUP(C31,$AG$1:$AKB$107,$B30,FALSE)</f>
        <v>0</v>
      </c>
      <c r="S31" t="e">
        <f t="shared" si="213"/>
        <v>#N/A</v>
      </c>
      <c r="T31" t="e">
        <f t="shared" si="213"/>
        <v>#N/A</v>
      </c>
      <c r="U31" t="e">
        <f t="shared" si="213"/>
        <v>#N/A</v>
      </c>
      <c r="V31" t="e">
        <f t="shared" si="213"/>
        <v>#N/A</v>
      </c>
      <c r="W31">
        <f t="shared" si="213"/>
        <v>0</v>
      </c>
      <c r="X31" t="e">
        <f t="shared" si="213"/>
        <v>#N/A</v>
      </c>
      <c r="Y31" t="e">
        <f t="shared" si="213"/>
        <v>#N/A</v>
      </c>
      <c r="Z31" t="e">
        <f t="shared" si="213"/>
        <v>#N/A</v>
      </c>
      <c r="AA31" t="e">
        <f t="shared" si="213"/>
        <v>#N/A</v>
      </c>
      <c r="AB31">
        <f t="shared" ref="AB31:AF31" si="214">HLOOKUP(M31,$AG$1:$AKB$107,$B30,FALSE)</f>
        <v>0</v>
      </c>
      <c r="AC31" t="e">
        <f t="shared" si="214"/>
        <v>#N/A</v>
      </c>
      <c r="AD31" t="e">
        <f t="shared" si="214"/>
        <v>#N/A</v>
      </c>
      <c r="AE31" t="e">
        <f t="shared" si="214"/>
        <v>#N/A</v>
      </c>
      <c r="AF31" t="e">
        <f t="shared" si="214"/>
        <v>#N/A</v>
      </c>
    </row>
    <row r="32" spans="1:395" x14ac:dyDescent="0.25">
      <c r="A32" s="1">
        <v>17</v>
      </c>
      <c r="B32">
        <v>33</v>
      </c>
    </row>
    <row r="33" spans="1:474" x14ac:dyDescent="0.25">
      <c r="A33" s="1" t="s">
        <v>561</v>
      </c>
      <c r="C33" t="str">
        <f t="shared" si="169"/>
        <v>TC1__Duration_[s]</v>
      </c>
      <c r="D33" t="str">
        <f t="shared" ref="D33" si="215">"TC1_"&amp;$A32&amp;"Surt_AOI_Attention_Ratio_[%]"</f>
        <v>TC1_17Surt_AOI_Attention_Ratio_[%]</v>
      </c>
      <c r="E33" t="str">
        <f t="shared" ref="E33" si="216">"TC1_"&amp;$A32&amp;"street_AOI_Attention_Ratio_[%]"</f>
        <v>TC1_17street_AOI_Attention_Ratio_[%]</v>
      </c>
      <c r="F33" t="str">
        <f t="shared" ref="F33" si="217">"TC1_"&amp;$A32&amp;"ic_AOI_Attention_Ratio_[%]"</f>
        <v>TC1_17ic_AOI_Attention_Ratio_[%]</v>
      </c>
      <c r="G33" t="str">
        <f t="shared" ref="G33" si="218">"TC1_"&amp;$A32&amp;"wheel_AOI_Attention_Ratio_[%]"</f>
        <v>TC1_17wheel_AOI_Attention_Ratio_[%]</v>
      </c>
      <c r="H33" t="str">
        <f t="shared" si="119"/>
        <v>TC4__Duration_[s]</v>
      </c>
      <c r="I33" t="str">
        <f t="shared" ref="I33" si="219">"TC4_"&amp;$A32&amp;"Surt_AOI_Attention_Ratio_[%]"</f>
        <v>TC4_17Surt_AOI_Attention_Ratio_[%]</v>
      </c>
      <c r="J33" t="str">
        <f t="shared" ref="J33" si="220">"TC4_"&amp;$A32&amp;"street_AOI_Attention_Ratio_[%]"</f>
        <v>TC4_17street_AOI_Attention_Ratio_[%]</v>
      </c>
      <c r="K33" t="str">
        <f t="shared" ref="K33" si="221">"TC4_"&amp;$A32&amp;"ic_AOI_Attention_Ratio_[%]"</f>
        <v>TC4_17ic_AOI_Attention_Ratio_[%]</v>
      </c>
      <c r="L33" t="str">
        <f t="shared" ref="L33" si="222">"TC4_"&amp;$A32&amp;"wheel_AOI_Attention_Ratio_[%]"</f>
        <v>TC4_17wheel_AOI_Attention_Ratio_[%]</v>
      </c>
      <c r="M33" t="str">
        <f t="shared" ref="M33:M57" si="223">"TC7__Duration_[s]"</f>
        <v>TC7__Duration_[s]</v>
      </c>
      <c r="N33" t="str">
        <f t="shared" ref="N33" si="224">"TC7_"&amp;$A32&amp;"Surt_AOI_Attention_Ratio_[%]"</f>
        <v>TC7_17Surt_AOI_Attention_Ratio_[%]</v>
      </c>
      <c r="O33" t="str">
        <f t="shared" ref="O33" si="225">"TC7_"&amp;$A32&amp;"street_AOI_Attention_Ratio_[%]"</f>
        <v>TC7_17street_AOI_Attention_Ratio_[%]</v>
      </c>
      <c r="P33" t="str">
        <f t="shared" ref="P33" si="226">"TC7_"&amp;$A32&amp;"ic_AOI_Attention_Ratio_[%]"</f>
        <v>TC7_17ic_AOI_Attention_Ratio_[%]</v>
      </c>
      <c r="Q33" t="str">
        <f t="shared" ref="Q33" si="227">"TC7_"&amp;$A32&amp;"wheel_AOI_Attention_Ratio_[%]"</f>
        <v>TC7_17wheel_AOI_Attention_Ratio_[%]</v>
      </c>
      <c r="R33">
        <f t="shared" ref="R33:AA33" si="228">HLOOKUP(C33,$AG$1:$AKB$107,$B32,FALSE)</f>
        <v>67.69</v>
      </c>
      <c r="S33">
        <f t="shared" si="228"/>
        <v>0</v>
      </c>
      <c r="T33">
        <f t="shared" si="228"/>
        <v>81.188000000000002</v>
      </c>
      <c r="U33">
        <f t="shared" si="228"/>
        <v>12.186</v>
      </c>
      <c r="V33">
        <f t="shared" si="228"/>
        <v>0</v>
      </c>
      <c r="W33">
        <f t="shared" si="228"/>
        <v>72.144999999999996</v>
      </c>
      <c r="X33">
        <f t="shared" si="228"/>
        <v>96.21</v>
      </c>
      <c r="Y33">
        <f t="shared" si="228"/>
        <v>1.724</v>
      </c>
      <c r="Z33">
        <f t="shared" si="228"/>
        <v>0.20699999999999999</v>
      </c>
      <c r="AA33">
        <f t="shared" si="228"/>
        <v>0</v>
      </c>
      <c r="AB33">
        <f t="shared" ref="AB33:AF33" si="229">HLOOKUP(M33,$AG$1:$AKB$107,$B32,FALSE)</f>
        <v>72.093000000000004</v>
      </c>
      <c r="AC33">
        <f t="shared" si="229"/>
        <v>0</v>
      </c>
      <c r="AD33">
        <f t="shared" si="229"/>
        <v>82.402000000000001</v>
      </c>
      <c r="AE33">
        <f t="shared" si="229"/>
        <v>11.801</v>
      </c>
      <c r="AF33">
        <f t="shared" si="229"/>
        <v>0</v>
      </c>
      <c r="AG33">
        <v>67.69</v>
      </c>
      <c r="CE33">
        <v>81.188000000000002</v>
      </c>
      <c r="CF33">
        <v>12.186</v>
      </c>
      <c r="HF33">
        <v>72.144999999999996</v>
      </c>
      <c r="JC33">
        <v>96.21</v>
      </c>
      <c r="JD33">
        <v>1.724</v>
      </c>
      <c r="JE33">
        <v>0.20699999999999999</v>
      </c>
      <c r="OE33">
        <v>72.093000000000004</v>
      </c>
      <c r="QC33">
        <v>82.402000000000001</v>
      </c>
      <c r="QD33">
        <v>11.801</v>
      </c>
    </row>
    <row r="34" spans="1:474" x14ac:dyDescent="0.25">
      <c r="A34" s="1">
        <v>18</v>
      </c>
      <c r="B34">
        <v>35</v>
      </c>
    </row>
    <row r="35" spans="1:474" x14ac:dyDescent="0.25">
      <c r="A35" s="1" t="s">
        <v>562</v>
      </c>
      <c r="C35" t="str">
        <f t="shared" si="184"/>
        <v>TC1__Duration_[s]</v>
      </c>
      <c r="D35" t="str">
        <f t="shared" ref="D35" si="230">"TC1_"&amp;$A34&amp;"Surt_AOI_Attention_Ratio_[%]"</f>
        <v>TC1_18Surt_AOI_Attention_Ratio_[%]</v>
      </c>
      <c r="E35" t="str">
        <f t="shared" ref="E35" si="231">"TC1_"&amp;$A34&amp;"street_AOI_Attention_Ratio_[%]"</f>
        <v>TC1_18street_AOI_Attention_Ratio_[%]</v>
      </c>
      <c r="F35" t="str">
        <f t="shared" ref="F35" si="232">"TC1_"&amp;$A34&amp;"ic_AOI_Attention_Ratio_[%]"</f>
        <v>TC1_18ic_AOI_Attention_Ratio_[%]</v>
      </c>
      <c r="G35" t="str">
        <f t="shared" ref="G35" si="233">"TC1_"&amp;$A34&amp;"wheel_AOI_Attention_Ratio_[%]"</f>
        <v>TC1_18wheel_AOI_Attention_Ratio_[%]</v>
      </c>
      <c r="H35" t="str">
        <f t="shared" si="119"/>
        <v>TC4__Duration_[s]</v>
      </c>
      <c r="I35" t="str">
        <f t="shared" ref="I35" si="234">"TC4_"&amp;$A34&amp;"Surt_AOI_Attention_Ratio_[%]"</f>
        <v>TC4_18Surt_AOI_Attention_Ratio_[%]</v>
      </c>
      <c r="J35" t="str">
        <f t="shared" ref="J35" si="235">"TC4_"&amp;$A34&amp;"street_AOI_Attention_Ratio_[%]"</f>
        <v>TC4_18street_AOI_Attention_Ratio_[%]</v>
      </c>
      <c r="K35" t="str">
        <f t="shared" ref="K35" si="236">"TC4_"&amp;$A34&amp;"ic_AOI_Attention_Ratio_[%]"</f>
        <v>TC4_18ic_AOI_Attention_Ratio_[%]</v>
      </c>
      <c r="L35" t="str">
        <f t="shared" ref="L35" si="237">"TC4_"&amp;$A34&amp;"wheel_AOI_Attention_Ratio_[%]"</f>
        <v>TC4_18wheel_AOI_Attention_Ratio_[%]</v>
      </c>
      <c r="M35" t="str">
        <f t="shared" si="120"/>
        <v>TC7__Duration_[s]</v>
      </c>
      <c r="N35" t="str">
        <f t="shared" ref="N35" si="238">"TC7_"&amp;$A34&amp;"Surt_AOI_Attention_Ratio_[%]"</f>
        <v>TC7_18Surt_AOI_Attention_Ratio_[%]</v>
      </c>
      <c r="O35" t="str">
        <f t="shared" ref="O35" si="239">"TC7_"&amp;$A34&amp;"street_AOI_Attention_Ratio_[%]"</f>
        <v>TC7_18street_AOI_Attention_Ratio_[%]</v>
      </c>
      <c r="P35" t="str">
        <f t="shared" ref="P35" si="240">"TC7_"&amp;$A34&amp;"ic_AOI_Attention_Ratio_[%]"</f>
        <v>TC7_18ic_AOI_Attention_Ratio_[%]</v>
      </c>
      <c r="Q35" t="str">
        <f t="shared" ref="Q35" si="241">"TC7_"&amp;$A34&amp;"wheel_AOI_Attention_Ratio_[%]"</f>
        <v>TC7_18wheel_AOI_Attention_Ratio_[%]</v>
      </c>
      <c r="R35">
        <f t="shared" ref="R35:AA35" si="242">HLOOKUP(C35,$AG$1:$AKB$107,$B34,FALSE)</f>
        <v>69.290000000000006</v>
      </c>
      <c r="S35">
        <f t="shared" si="242"/>
        <v>0</v>
      </c>
      <c r="T35">
        <f t="shared" si="242"/>
        <v>88.375</v>
      </c>
      <c r="U35">
        <f t="shared" si="242"/>
        <v>8.5739999999999998</v>
      </c>
      <c r="V35">
        <f t="shared" si="242"/>
        <v>0.82699999999999996</v>
      </c>
      <c r="W35">
        <f t="shared" si="242"/>
        <v>71.316999999999993</v>
      </c>
      <c r="X35">
        <f t="shared" si="242"/>
        <v>96.387</v>
      </c>
      <c r="Y35">
        <f t="shared" si="242"/>
        <v>0.219</v>
      </c>
      <c r="Z35">
        <f t="shared" si="242"/>
        <v>1.7190000000000001</v>
      </c>
      <c r="AA35">
        <f t="shared" si="242"/>
        <v>0</v>
      </c>
      <c r="AB35">
        <f t="shared" ref="AB35:AF35" si="243">HLOOKUP(M35,$AG$1:$AKB$107,$B34,FALSE)</f>
        <v>71.741</v>
      </c>
      <c r="AC35">
        <f t="shared" si="243"/>
        <v>0</v>
      </c>
      <c r="AD35">
        <f t="shared" si="243"/>
        <v>80.477999999999994</v>
      </c>
      <c r="AE35">
        <f t="shared" si="243"/>
        <v>13.848000000000001</v>
      </c>
      <c r="AF35">
        <f t="shared" si="243"/>
        <v>0</v>
      </c>
      <c r="AG35">
        <v>69.290000000000006</v>
      </c>
      <c r="CI35">
        <v>88.375</v>
      </c>
      <c r="CJ35">
        <v>8.5739999999999998</v>
      </c>
      <c r="CK35">
        <v>0.82699999999999996</v>
      </c>
      <c r="HF35">
        <v>71.316999999999993</v>
      </c>
      <c r="JG35">
        <v>96.387</v>
      </c>
      <c r="JH35">
        <v>0.219</v>
      </c>
      <c r="JI35">
        <v>1.7190000000000001</v>
      </c>
      <c r="OE35">
        <v>71.741</v>
      </c>
      <c r="QG35">
        <v>80.477999999999994</v>
      </c>
      <c r="QH35">
        <v>13.848000000000001</v>
      </c>
    </row>
    <row r="36" spans="1:474" x14ac:dyDescent="0.25">
      <c r="A36" s="1">
        <v>19</v>
      </c>
      <c r="B36">
        <v>37</v>
      </c>
    </row>
    <row r="37" spans="1:474" x14ac:dyDescent="0.25">
      <c r="A37" s="1" t="s">
        <v>563</v>
      </c>
      <c r="C37" t="str">
        <f t="shared" si="153"/>
        <v>TC1__Duration_[s]</v>
      </c>
      <c r="D37" t="str">
        <f t="shared" ref="D37" si="244">"TC1_"&amp;$A36&amp;"Surt_AOI_Attention_Ratio_[%]"</f>
        <v>TC1_19Surt_AOI_Attention_Ratio_[%]</v>
      </c>
      <c r="E37" t="str">
        <f t="shared" ref="E37" si="245">"TC1_"&amp;$A36&amp;"street_AOI_Attention_Ratio_[%]"</f>
        <v>TC1_19street_AOI_Attention_Ratio_[%]</v>
      </c>
      <c r="F37" t="str">
        <f t="shared" ref="F37" si="246">"TC1_"&amp;$A36&amp;"ic_AOI_Attention_Ratio_[%]"</f>
        <v>TC1_19ic_AOI_Attention_Ratio_[%]</v>
      </c>
      <c r="G37" t="str">
        <f t="shared" ref="G37" si="247">"TC1_"&amp;$A36&amp;"wheel_AOI_Attention_Ratio_[%]"</f>
        <v>TC1_19wheel_AOI_Attention_Ratio_[%]</v>
      </c>
      <c r="H37" t="str">
        <f t="shared" si="119"/>
        <v>TC4__Duration_[s]</v>
      </c>
      <c r="I37" t="str">
        <f t="shared" ref="I37" si="248">"TC4_"&amp;$A36&amp;"Surt_AOI_Attention_Ratio_[%]"</f>
        <v>TC4_19Surt_AOI_Attention_Ratio_[%]</v>
      </c>
      <c r="J37" t="str">
        <f t="shared" ref="J37" si="249">"TC4_"&amp;$A36&amp;"street_AOI_Attention_Ratio_[%]"</f>
        <v>TC4_19street_AOI_Attention_Ratio_[%]</v>
      </c>
      <c r="K37" t="str">
        <f t="shared" ref="K37" si="250">"TC4_"&amp;$A36&amp;"ic_AOI_Attention_Ratio_[%]"</f>
        <v>TC4_19ic_AOI_Attention_Ratio_[%]</v>
      </c>
      <c r="L37" t="str">
        <f t="shared" ref="L37" si="251">"TC4_"&amp;$A36&amp;"wheel_AOI_Attention_Ratio_[%]"</f>
        <v>TC4_19wheel_AOI_Attention_Ratio_[%]</v>
      </c>
      <c r="M37" t="str">
        <f t="shared" si="193"/>
        <v>TC7__Duration_[s]</v>
      </c>
      <c r="N37" t="str">
        <f t="shared" ref="N37" si="252">"TC7_"&amp;$A36&amp;"Surt_AOI_Attention_Ratio_[%]"</f>
        <v>TC7_19Surt_AOI_Attention_Ratio_[%]</v>
      </c>
      <c r="O37" t="str">
        <f t="shared" ref="O37" si="253">"TC7_"&amp;$A36&amp;"street_AOI_Attention_Ratio_[%]"</f>
        <v>TC7_19street_AOI_Attention_Ratio_[%]</v>
      </c>
      <c r="P37" t="str">
        <f t="shared" ref="P37" si="254">"TC7_"&amp;$A36&amp;"ic_AOI_Attention_Ratio_[%]"</f>
        <v>TC7_19ic_AOI_Attention_Ratio_[%]</v>
      </c>
      <c r="Q37" t="str">
        <f t="shared" ref="Q37" si="255">"TC7_"&amp;$A36&amp;"wheel_AOI_Attention_Ratio_[%]"</f>
        <v>TC7_19wheel_AOI_Attention_Ratio_[%]</v>
      </c>
      <c r="R37">
        <f t="shared" ref="R37:AA37" si="256">HLOOKUP(C37,$AG$1:$AKB$107,$B36,FALSE)</f>
        <v>67.34</v>
      </c>
      <c r="S37">
        <f t="shared" si="256"/>
        <v>0.58199999999999996</v>
      </c>
      <c r="T37">
        <f t="shared" si="256"/>
        <v>86.328999999999994</v>
      </c>
      <c r="U37">
        <f t="shared" si="256"/>
        <v>12.106</v>
      </c>
      <c r="V37">
        <f t="shared" si="256"/>
        <v>0</v>
      </c>
      <c r="W37">
        <f t="shared" si="256"/>
        <v>73.510999999999996</v>
      </c>
      <c r="X37">
        <f t="shared" si="256"/>
        <v>72.269000000000005</v>
      </c>
      <c r="Y37">
        <f t="shared" si="256"/>
        <v>6.282</v>
      </c>
      <c r="Z37">
        <f t="shared" si="256"/>
        <v>16.2</v>
      </c>
      <c r="AA37">
        <f t="shared" si="256"/>
        <v>1.155</v>
      </c>
      <c r="AB37">
        <f t="shared" ref="AB37:AF37" si="257">HLOOKUP(M37,$AG$1:$AKB$107,$B36,FALSE)</f>
        <v>72.209000000000003</v>
      </c>
      <c r="AC37">
        <f t="shared" si="257"/>
        <v>1.9870000000000001</v>
      </c>
      <c r="AD37">
        <f t="shared" si="257"/>
        <v>85.144999999999996</v>
      </c>
      <c r="AE37">
        <f t="shared" si="257"/>
        <v>9.2729999999999997</v>
      </c>
      <c r="AF37">
        <f t="shared" si="257"/>
        <v>0.252</v>
      </c>
      <c r="AG37">
        <v>67.34</v>
      </c>
      <c r="CL37">
        <v>0.58199999999999996</v>
      </c>
      <c r="CM37">
        <v>86.328999999999994</v>
      </c>
      <c r="CN37">
        <v>12.106</v>
      </c>
      <c r="HF37">
        <v>73.510999999999996</v>
      </c>
      <c r="JK37">
        <v>72.269000000000005</v>
      </c>
      <c r="JL37">
        <v>6.282</v>
      </c>
      <c r="JM37">
        <v>16.2</v>
      </c>
      <c r="JN37">
        <v>1.155</v>
      </c>
      <c r="OE37">
        <v>72.209000000000003</v>
      </c>
      <c r="QJ37">
        <v>1.9870000000000001</v>
      </c>
      <c r="QK37">
        <v>85.144999999999996</v>
      </c>
      <c r="QL37">
        <v>9.2729999999999997</v>
      </c>
      <c r="QM37">
        <v>0.252</v>
      </c>
    </row>
    <row r="38" spans="1:474" x14ac:dyDescent="0.25">
      <c r="A38" s="1">
        <v>20</v>
      </c>
      <c r="B38">
        <v>39</v>
      </c>
    </row>
    <row r="39" spans="1:474" x14ac:dyDescent="0.25">
      <c r="A39" s="1" t="s">
        <v>564</v>
      </c>
      <c r="C39" t="str">
        <f t="shared" si="169"/>
        <v>TC1__Duration_[s]</v>
      </c>
      <c r="D39" t="str">
        <f t="shared" ref="D39" si="258">"TC1_"&amp;$A38&amp;"Surt_AOI_Attention_Ratio_[%]"</f>
        <v>TC1_20Surt_AOI_Attention_Ratio_[%]</v>
      </c>
      <c r="E39" t="str">
        <f t="shared" ref="E39" si="259">"TC1_"&amp;$A38&amp;"street_AOI_Attention_Ratio_[%]"</f>
        <v>TC1_20street_AOI_Attention_Ratio_[%]</v>
      </c>
      <c r="F39" t="str">
        <f t="shared" ref="F39" si="260">"TC1_"&amp;$A38&amp;"ic_AOI_Attention_Ratio_[%]"</f>
        <v>TC1_20ic_AOI_Attention_Ratio_[%]</v>
      </c>
      <c r="G39" t="str">
        <f t="shared" ref="G39" si="261">"TC1_"&amp;$A38&amp;"wheel_AOI_Attention_Ratio_[%]"</f>
        <v>TC1_20wheel_AOI_Attention_Ratio_[%]</v>
      </c>
      <c r="H39" t="str">
        <f t="shared" si="119"/>
        <v>TC4__Duration_[s]</v>
      </c>
      <c r="I39" t="str">
        <f t="shared" ref="I39" si="262">"TC4_"&amp;$A38&amp;"Surt_AOI_Attention_Ratio_[%]"</f>
        <v>TC4_20Surt_AOI_Attention_Ratio_[%]</v>
      </c>
      <c r="J39" t="str">
        <f t="shared" ref="J39" si="263">"TC4_"&amp;$A38&amp;"street_AOI_Attention_Ratio_[%]"</f>
        <v>TC4_20street_AOI_Attention_Ratio_[%]</v>
      </c>
      <c r="K39" t="str">
        <f t="shared" ref="K39" si="264">"TC4_"&amp;$A38&amp;"ic_AOI_Attention_Ratio_[%]"</f>
        <v>TC4_20ic_AOI_Attention_Ratio_[%]</v>
      </c>
      <c r="L39" t="str">
        <f t="shared" ref="L39" si="265">"TC4_"&amp;$A38&amp;"wheel_AOI_Attention_Ratio_[%]"</f>
        <v>TC4_20wheel_AOI_Attention_Ratio_[%]</v>
      </c>
      <c r="M39" t="str">
        <f t="shared" si="208"/>
        <v>TC7__Duration_[s]</v>
      </c>
      <c r="N39" t="str">
        <f t="shared" ref="N39" si="266">"TC7_"&amp;$A38&amp;"Surt_AOI_Attention_Ratio_[%]"</f>
        <v>TC7_20Surt_AOI_Attention_Ratio_[%]</v>
      </c>
      <c r="O39" t="str">
        <f t="shared" ref="O39" si="267">"TC7_"&amp;$A38&amp;"street_AOI_Attention_Ratio_[%]"</f>
        <v>TC7_20street_AOI_Attention_Ratio_[%]</v>
      </c>
      <c r="P39" t="str">
        <f t="shared" ref="P39" si="268">"TC7_"&amp;$A38&amp;"ic_AOI_Attention_Ratio_[%]"</f>
        <v>TC7_20ic_AOI_Attention_Ratio_[%]</v>
      </c>
      <c r="Q39" t="str">
        <f t="shared" ref="Q39" si="269">"TC7_"&amp;$A38&amp;"wheel_AOI_Attention_Ratio_[%]"</f>
        <v>TC7_20wheel_AOI_Attention_Ratio_[%]</v>
      </c>
      <c r="R39">
        <f t="shared" ref="R39:AA39" si="270">HLOOKUP(C39,$AG$1:$AKB$107,$B38,FALSE)</f>
        <v>73.331999999999994</v>
      </c>
      <c r="S39">
        <f t="shared" si="270"/>
        <v>0</v>
      </c>
      <c r="T39">
        <f t="shared" si="270"/>
        <v>70.893000000000001</v>
      </c>
      <c r="U39">
        <f t="shared" si="270"/>
        <v>27.867999999999999</v>
      </c>
      <c r="V39">
        <f t="shared" si="270"/>
        <v>0</v>
      </c>
      <c r="W39">
        <f t="shared" si="270"/>
        <v>70.578000000000003</v>
      </c>
      <c r="X39">
        <f t="shared" si="270"/>
        <v>89.477999999999994</v>
      </c>
      <c r="Y39">
        <f t="shared" si="270"/>
        <v>3.2559999999999998</v>
      </c>
      <c r="Z39">
        <f t="shared" si="270"/>
        <v>1.9279999999999999</v>
      </c>
      <c r="AA39">
        <f t="shared" si="270"/>
        <v>0</v>
      </c>
      <c r="AB39">
        <f t="shared" ref="AB39:AF39" si="271">HLOOKUP(M39,$AG$1:$AKB$107,$B38,FALSE)</f>
        <v>72.159000000000006</v>
      </c>
      <c r="AC39">
        <f t="shared" si="271"/>
        <v>0</v>
      </c>
      <c r="AD39">
        <f t="shared" si="271"/>
        <v>78.197999999999993</v>
      </c>
      <c r="AE39">
        <f t="shared" si="271"/>
        <v>18.489999999999998</v>
      </c>
      <c r="AF39">
        <f t="shared" si="271"/>
        <v>0</v>
      </c>
      <c r="AG39">
        <v>73.331999999999994</v>
      </c>
      <c r="CQ39">
        <v>70.893000000000001</v>
      </c>
      <c r="CR39">
        <v>27.867999999999999</v>
      </c>
      <c r="HF39">
        <v>70.578000000000003</v>
      </c>
      <c r="JO39">
        <v>89.477999999999994</v>
      </c>
      <c r="JP39">
        <v>3.2559999999999998</v>
      </c>
      <c r="JQ39">
        <v>1.9279999999999999</v>
      </c>
      <c r="OE39">
        <v>72.159000000000006</v>
      </c>
      <c r="QO39">
        <v>78.197999999999993</v>
      </c>
      <c r="QP39">
        <v>18.489999999999998</v>
      </c>
    </row>
    <row r="40" spans="1:474" x14ac:dyDescent="0.25">
      <c r="A40" s="1">
        <v>21</v>
      </c>
      <c r="B40">
        <v>41</v>
      </c>
    </row>
    <row r="41" spans="1:474" x14ac:dyDescent="0.25">
      <c r="A41" s="1" t="s">
        <v>565</v>
      </c>
      <c r="C41" t="str">
        <f t="shared" si="184"/>
        <v>TC1__Duration_[s]</v>
      </c>
      <c r="D41" t="str">
        <f t="shared" ref="D41" si="272">"TC1_"&amp;$A40&amp;"Surt_AOI_Attention_Ratio_[%]"</f>
        <v>TC1_21Surt_AOI_Attention_Ratio_[%]</v>
      </c>
      <c r="E41" t="str">
        <f t="shared" ref="E41" si="273">"TC1_"&amp;$A40&amp;"street_AOI_Attention_Ratio_[%]"</f>
        <v>TC1_21street_AOI_Attention_Ratio_[%]</v>
      </c>
      <c r="F41" t="str">
        <f t="shared" ref="F41" si="274">"TC1_"&amp;$A40&amp;"ic_AOI_Attention_Ratio_[%]"</f>
        <v>TC1_21ic_AOI_Attention_Ratio_[%]</v>
      </c>
      <c r="G41" t="str">
        <f t="shared" ref="G41" si="275">"TC1_"&amp;$A40&amp;"wheel_AOI_Attention_Ratio_[%]"</f>
        <v>TC1_21wheel_AOI_Attention_Ratio_[%]</v>
      </c>
      <c r="H41" t="str">
        <f t="shared" si="119"/>
        <v>TC4__Duration_[s]</v>
      </c>
      <c r="I41" t="str">
        <f t="shared" ref="I41" si="276">"TC4_"&amp;$A40&amp;"Surt_AOI_Attention_Ratio_[%]"</f>
        <v>TC4_21Surt_AOI_Attention_Ratio_[%]</v>
      </c>
      <c r="J41" t="str">
        <f t="shared" ref="J41" si="277">"TC4_"&amp;$A40&amp;"street_AOI_Attention_Ratio_[%]"</f>
        <v>TC4_21street_AOI_Attention_Ratio_[%]</v>
      </c>
      <c r="K41" t="str">
        <f t="shared" ref="K41" si="278">"TC4_"&amp;$A40&amp;"ic_AOI_Attention_Ratio_[%]"</f>
        <v>TC4_21ic_AOI_Attention_Ratio_[%]</v>
      </c>
      <c r="L41" t="str">
        <f t="shared" ref="L41" si="279">"TC4_"&amp;$A40&amp;"wheel_AOI_Attention_Ratio_[%]"</f>
        <v>TC4_21wheel_AOI_Attention_Ratio_[%]</v>
      </c>
      <c r="M41" t="str">
        <f t="shared" si="223"/>
        <v>TC7__Duration_[s]</v>
      </c>
      <c r="N41" t="str">
        <f t="shared" ref="N41" si="280">"TC7_"&amp;$A40&amp;"Surt_AOI_Attention_Ratio_[%]"</f>
        <v>TC7_21Surt_AOI_Attention_Ratio_[%]</v>
      </c>
      <c r="O41" t="str">
        <f t="shared" ref="O41" si="281">"TC7_"&amp;$A40&amp;"street_AOI_Attention_Ratio_[%]"</f>
        <v>TC7_21street_AOI_Attention_Ratio_[%]</v>
      </c>
      <c r="P41" t="str">
        <f t="shared" ref="P41" si="282">"TC7_"&amp;$A40&amp;"ic_AOI_Attention_Ratio_[%]"</f>
        <v>TC7_21ic_AOI_Attention_Ratio_[%]</v>
      </c>
      <c r="Q41" t="str">
        <f t="shared" ref="Q41" si="283">"TC7_"&amp;$A40&amp;"wheel_AOI_Attention_Ratio_[%]"</f>
        <v>TC7_21wheel_AOI_Attention_Ratio_[%]</v>
      </c>
      <c r="R41">
        <f t="shared" ref="R41:AA41" si="284">HLOOKUP(C41,$AG$1:$AKB$107,$B40,FALSE)</f>
        <v>78.650000000000006</v>
      </c>
      <c r="S41">
        <f t="shared" si="284"/>
        <v>0</v>
      </c>
      <c r="T41">
        <f t="shared" si="284"/>
        <v>78.144999999999996</v>
      </c>
      <c r="U41">
        <f t="shared" si="284"/>
        <v>16.056000000000001</v>
      </c>
      <c r="V41">
        <f t="shared" si="284"/>
        <v>0</v>
      </c>
      <c r="W41">
        <f t="shared" si="284"/>
        <v>72.695999999999998</v>
      </c>
      <c r="X41">
        <f t="shared" si="284"/>
        <v>92.858999999999995</v>
      </c>
      <c r="Y41">
        <f t="shared" si="284"/>
        <v>2.6339999999999999</v>
      </c>
      <c r="Z41">
        <f t="shared" si="284"/>
        <v>1.6479999999999999</v>
      </c>
      <c r="AA41">
        <f t="shared" si="284"/>
        <v>0</v>
      </c>
      <c r="AB41">
        <f t="shared" ref="AB41:AF41" si="285">HLOOKUP(M41,$AG$1:$AKB$107,$B40,FALSE)</f>
        <v>72.135000000000005</v>
      </c>
      <c r="AC41">
        <f t="shared" si="285"/>
        <v>0</v>
      </c>
      <c r="AD41">
        <f t="shared" si="285"/>
        <v>84.341999999999999</v>
      </c>
      <c r="AE41">
        <f t="shared" si="285"/>
        <v>10.967000000000001</v>
      </c>
      <c r="AF41">
        <f t="shared" si="285"/>
        <v>0</v>
      </c>
      <c r="AG41">
        <v>78.650000000000006</v>
      </c>
      <c r="CU41">
        <v>78.144999999999996</v>
      </c>
      <c r="CV41">
        <v>16.056000000000001</v>
      </c>
      <c r="HF41">
        <v>72.695999999999998</v>
      </c>
      <c r="JS41">
        <v>92.858999999999995</v>
      </c>
      <c r="JT41">
        <v>2.6339999999999999</v>
      </c>
      <c r="JU41">
        <v>1.6479999999999999</v>
      </c>
      <c r="OE41">
        <v>72.135000000000005</v>
      </c>
      <c r="QS41">
        <v>84.341999999999999</v>
      </c>
      <c r="QT41">
        <v>10.967000000000001</v>
      </c>
    </row>
    <row r="42" spans="1:474" x14ac:dyDescent="0.25">
      <c r="A42" s="1">
        <v>22</v>
      </c>
      <c r="B42">
        <v>43</v>
      </c>
    </row>
    <row r="43" spans="1:474" x14ac:dyDescent="0.25">
      <c r="A43" s="1" t="s">
        <v>566</v>
      </c>
      <c r="C43" t="str">
        <f t="shared" si="153"/>
        <v>TC1__Duration_[s]</v>
      </c>
      <c r="D43" t="str">
        <f t="shared" ref="D43" si="286">"TC1_"&amp;$A42&amp;"Surt_AOI_Attention_Ratio_[%]"</f>
        <v>TC1_22Surt_AOI_Attention_Ratio_[%]</v>
      </c>
      <c r="E43" t="str">
        <f t="shared" ref="E43" si="287">"TC1_"&amp;$A42&amp;"street_AOI_Attention_Ratio_[%]"</f>
        <v>TC1_22street_AOI_Attention_Ratio_[%]</v>
      </c>
      <c r="F43" t="str">
        <f t="shared" ref="F43" si="288">"TC1_"&amp;$A42&amp;"ic_AOI_Attention_Ratio_[%]"</f>
        <v>TC1_22ic_AOI_Attention_Ratio_[%]</v>
      </c>
      <c r="G43" t="str">
        <f t="shared" ref="G43" si="289">"TC1_"&amp;$A42&amp;"wheel_AOI_Attention_Ratio_[%]"</f>
        <v>TC1_22wheel_AOI_Attention_Ratio_[%]</v>
      </c>
      <c r="H43" t="str">
        <f t="shared" si="119"/>
        <v>TC4__Duration_[s]</v>
      </c>
      <c r="I43" t="str">
        <f t="shared" ref="I43" si="290">"TC4_"&amp;$A42&amp;"Surt_AOI_Attention_Ratio_[%]"</f>
        <v>TC4_22Surt_AOI_Attention_Ratio_[%]</v>
      </c>
      <c r="J43" t="str">
        <f t="shared" ref="J43" si="291">"TC4_"&amp;$A42&amp;"street_AOI_Attention_Ratio_[%]"</f>
        <v>TC4_22street_AOI_Attention_Ratio_[%]</v>
      </c>
      <c r="K43" t="str">
        <f t="shared" ref="K43" si="292">"TC4_"&amp;$A42&amp;"ic_AOI_Attention_Ratio_[%]"</f>
        <v>TC4_22ic_AOI_Attention_Ratio_[%]</v>
      </c>
      <c r="L43" t="str">
        <f t="shared" ref="L43" si="293">"TC4_"&amp;$A42&amp;"wheel_AOI_Attention_Ratio_[%]"</f>
        <v>TC4_22wheel_AOI_Attention_Ratio_[%]</v>
      </c>
      <c r="M43" t="str">
        <f t="shared" si="120"/>
        <v>TC7__Duration_[s]</v>
      </c>
      <c r="N43" t="str">
        <f t="shared" ref="N43" si="294">"TC7_"&amp;$A42&amp;"Surt_AOI_Attention_Ratio_[%]"</f>
        <v>TC7_22Surt_AOI_Attention_Ratio_[%]</v>
      </c>
      <c r="O43" t="str">
        <f t="shared" ref="O43" si="295">"TC7_"&amp;$A42&amp;"street_AOI_Attention_Ratio_[%]"</f>
        <v>TC7_22street_AOI_Attention_Ratio_[%]</v>
      </c>
      <c r="P43" t="str">
        <f t="shared" ref="P43" si="296">"TC7_"&amp;$A42&amp;"ic_AOI_Attention_Ratio_[%]"</f>
        <v>TC7_22ic_AOI_Attention_Ratio_[%]</v>
      </c>
      <c r="Q43" t="str">
        <f t="shared" ref="Q43" si="297">"TC7_"&amp;$A42&amp;"wheel_AOI_Attention_Ratio_[%]"</f>
        <v>TC7_22wheel_AOI_Attention_Ratio_[%]</v>
      </c>
      <c r="R43">
        <f t="shared" ref="R43:AA43" si="298">HLOOKUP(C43,$AG$1:$AKB$107,$B42,FALSE)</f>
        <v>70.677000000000007</v>
      </c>
      <c r="S43">
        <f t="shared" si="298"/>
        <v>0</v>
      </c>
      <c r="T43">
        <f t="shared" si="298"/>
        <v>73.052999999999997</v>
      </c>
      <c r="U43">
        <f t="shared" si="298"/>
        <v>20.690999999999999</v>
      </c>
      <c r="V43">
        <f t="shared" si="298"/>
        <v>0</v>
      </c>
      <c r="W43">
        <f t="shared" si="298"/>
        <v>71.950999999999993</v>
      </c>
      <c r="X43">
        <f t="shared" si="298"/>
        <v>88.451999999999998</v>
      </c>
      <c r="Y43">
        <f t="shared" si="298"/>
        <v>1.016</v>
      </c>
      <c r="Z43">
        <f t="shared" si="298"/>
        <v>6.7560000000000002</v>
      </c>
      <c r="AA43">
        <f t="shared" si="298"/>
        <v>0</v>
      </c>
      <c r="AB43">
        <f t="shared" ref="AB43:AF43" si="299">HLOOKUP(M43,$AG$1:$AKB$107,$B42,FALSE)</f>
        <v>71.405000000000001</v>
      </c>
      <c r="AC43">
        <f t="shared" si="299"/>
        <v>0.56999999999999995</v>
      </c>
      <c r="AD43">
        <f t="shared" si="299"/>
        <v>25.294</v>
      </c>
      <c r="AE43">
        <f t="shared" si="299"/>
        <v>63.140999999999998</v>
      </c>
      <c r="AF43">
        <f t="shared" si="299"/>
        <v>0</v>
      </c>
      <c r="AG43">
        <v>70.677000000000007</v>
      </c>
      <c r="CY43">
        <v>73.052999999999997</v>
      </c>
      <c r="CZ43">
        <v>20.690999999999999</v>
      </c>
      <c r="HF43">
        <v>71.950999999999993</v>
      </c>
      <c r="JW43">
        <v>88.451999999999998</v>
      </c>
      <c r="JX43">
        <v>1.016</v>
      </c>
      <c r="JY43">
        <v>6.7560000000000002</v>
      </c>
      <c r="OE43">
        <v>71.405000000000001</v>
      </c>
      <c r="QV43">
        <v>0.56999999999999995</v>
      </c>
      <c r="QW43">
        <v>25.294</v>
      </c>
      <c r="QX43">
        <v>63.140999999999998</v>
      </c>
    </row>
    <row r="44" spans="1:474" x14ac:dyDescent="0.25">
      <c r="A44" s="1">
        <v>23</v>
      </c>
      <c r="B44">
        <v>45</v>
      </c>
    </row>
    <row r="45" spans="1:474" x14ac:dyDescent="0.25">
      <c r="A45" s="1" t="s">
        <v>567</v>
      </c>
      <c r="C45" t="str">
        <f t="shared" si="169"/>
        <v>TC1__Duration_[s]</v>
      </c>
      <c r="D45" t="str">
        <f t="shared" ref="D45" si="300">"TC1_"&amp;$A44&amp;"Surt_AOI_Attention_Ratio_[%]"</f>
        <v>TC1_23Surt_AOI_Attention_Ratio_[%]</v>
      </c>
      <c r="E45" t="str">
        <f t="shared" ref="E45" si="301">"TC1_"&amp;$A44&amp;"street_AOI_Attention_Ratio_[%]"</f>
        <v>TC1_23street_AOI_Attention_Ratio_[%]</v>
      </c>
      <c r="F45" t="str">
        <f t="shared" ref="F45" si="302">"TC1_"&amp;$A44&amp;"ic_AOI_Attention_Ratio_[%]"</f>
        <v>TC1_23ic_AOI_Attention_Ratio_[%]</v>
      </c>
      <c r="G45" t="str">
        <f t="shared" ref="G45" si="303">"TC1_"&amp;$A44&amp;"wheel_AOI_Attention_Ratio_[%]"</f>
        <v>TC1_23wheel_AOI_Attention_Ratio_[%]</v>
      </c>
      <c r="H45" t="str">
        <f t="shared" si="119"/>
        <v>TC4__Duration_[s]</v>
      </c>
      <c r="I45" t="str">
        <f t="shared" ref="I45" si="304">"TC4_"&amp;$A44&amp;"Surt_AOI_Attention_Ratio_[%]"</f>
        <v>TC4_23Surt_AOI_Attention_Ratio_[%]</v>
      </c>
      <c r="J45" t="str">
        <f t="shared" ref="J45" si="305">"TC4_"&amp;$A44&amp;"street_AOI_Attention_Ratio_[%]"</f>
        <v>TC4_23street_AOI_Attention_Ratio_[%]</v>
      </c>
      <c r="K45" t="str">
        <f t="shared" ref="K45" si="306">"TC4_"&amp;$A44&amp;"ic_AOI_Attention_Ratio_[%]"</f>
        <v>TC4_23ic_AOI_Attention_Ratio_[%]</v>
      </c>
      <c r="L45" t="str">
        <f t="shared" ref="L45" si="307">"TC4_"&amp;$A44&amp;"wheel_AOI_Attention_Ratio_[%]"</f>
        <v>TC4_23wheel_AOI_Attention_Ratio_[%]</v>
      </c>
      <c r="M45" t="str">
        <f t="shared" si="193"/>
        <v>TC7__Duration_[s]</v>
      </c>
      <c r="N45" t="str">
        <f t="shared" ref="N45" si="308">"TC7_"&amp;$A44&amp;"Surt_AOI_Attention_Ratio_[%]"</f>
        <v>TC7_23Surt_AOI_Attention_Ratio_[%]</v>
      </c>
      <c r="O45" t="str">
        <f t="shared" ref="O45" si="309">"TC7_"&amp;$A44&amp;"street_AOI_Attention_Ratio_[%]"</f>
        <v>TC7_23street_AOI_Attention_Ratio_[%]</v>
      </c>
      <c r="P45" t="str">
        <f t="shared" ref="P45" si="310">"TC7_"&amp;$A44&amp;"ic_AOI_Attention_Ratio_[%]"</f>
        <v>TC7_23ic_AOI_Attention_Ratio_[%]</v>
      </c>
      <c r="Q45" t="str">
        <f t="shared" ref="Q45" si="311">"TC7_"&amp;$A44&amp;"wheel_AOI_Attention_Ratio_[%]"</f>
        <v>TC7_23wheel_AOI_Attention_Ratio_[%]</v>
      </c>
      <c r="R45">
        <f t="shared" ref="R45:AA45" si="312">HLOOKUP(C45,$AG$1:$AKB$107,$B44,FALSE)</f>
        <v>73.774000000000001</v>
      </c>
      <c r="S45">
        <f t="shared" si="312"/>
        <v>0</v>
      </c>
      <c r="T45">
        <f t="shared" si="312"/>
        <v>59.433999999999997</v>
      </c>
      <c r="U45">
        <f t="shared" si="312"/>
        <v>33.225999999999999</v>
      </c>
      <c r="V45">
        <f t="shared" si="312"/>
        <v>0</v>
      </c>
      <c r="W45">
        <f t="shared" si="312"/>
        <v>78.010000000000005</v>
      </c>
      <c r="X45">
        <f t="shared" si="312"/>
        <v>83.510999999999996</v>
      </c>
      <c r="Y45">
        <f t="shared" si="312"/>
        <v>6.8040000000000003</v>
      </c>
      <c r="Z45">
        <f t="shared" si="312"/>
        <v>5.8259999999999996</v>
      </c>
      <c r="AA45">
        <f t="shared" si="312"/>
        <v>0.72399999999999998</v>
      </c>
      <c r="AB45">
        <f t="shared" ref="AB45:AF45" si="313">HLOOKUP(M45,$AG$1:$AKB$107,$B44,FALSE)</f>
        <v>71.980999999999995</v>
      </c>
      <c r="AC45">
        <f t="shared" si="313"/>
        <v>0</v>
      </c>
      <c r="AD45">
        <f t="shared" si="313"/>
        <v>56.85</v>
      </c>
      <c r="AE45">
        <f t="shared" si="313"/>
        <v>35.082999999999998</v>
      </c>
      <c r="AF45">
        <f t="shared" si="313"/>
        <v>0</v>
      </c>
      <c r="AG45">
        <v>73.774000000000001</v>
      </c>
      <c r="DC45">
        <v>59.433999999999997</v>
      </c>
      <c r="DD45">
        <v>33.225999999999999</v>
      </c>
      <c r="HF45">
        <v>78.010000000000005</v>
      </c>
      <c r="KA45">
        <v>83.510999999999996</v>
      </c>
      <c r="KB45">
        <v>6.8040000000000003</v>
      </c>
      <c r="KC45">
        <v>5.8259999999999996</v>
      </c>
      <c r="KD45">
        <v>0.72399999999999998</v>
      </c>
      <c r="OE45">
        <v>71.980999999999995</v>
      </c>
      <c r="RA45">
        <v>56.85</v>
      </c>
      <c r="RB45">
        <v>35.082999999999998</v>
      </c>
    </row>
    <row r="46" spans="1:474" x14ac:dyDescent="0.25">
      <c r="A46" s="1">
        <v>24</v>
      </c>
      <c r="B46">
        <v>47</v>
      </c>
    </row>
    <row r="47" spans="1:474" x14ac:dyDescent="0.25">
      <c r="A47" s="1" t="s">
        <v>568</v>
      </c>
      <c r="C47" t="str">
        <f t="shared" si="184"/>
        <v>TC1__Duration_[s]</v>
      </c>
      <c r="D47" t="str">
        <f t="shared" ref="D47" si="314">"TC1_"&amp;$A46&amp;"Surt_AOI_Attention_Ratio_[%]"</f>
        <v>TC1_24Surt_AOI_Attention_Ratio_[%]</v>
      </c>
      <c r="E47" t="str">
        <f t="shared" ref="E47" si="315">"TC1_"&amp;$A46&amp;"street_AOI_Attention_Ratio_[%]"</f>
        <v>TC1_24street_AOI_Attention_Ratio_[%]</v>
      </c>
      <c r="F47" t="str">
        <f t="shared" ref="F47" si="316">"TC1_"&amp;$A46&amp;"ic_AOI_Attention_Ratio_[%]"</f>
        <v>TC1_24ic_AOI_Attention_Ratio_[%]</v>
      </c>
      <c r="G47" t="str">
        <f t="shared" ref="G47" si="317">"TC1_"&amp;$A46&amp;"wheel_AOI_Attention_Ratio_[%]"</f>
        <v>TC1_24wheel_AOI_Attention_Ratio_[%]</v>
      </c>
      <c r="H47" t="str">
        <f t="shared" si="119"/>
        <v>TC4__Duration_[s]</v>
      </c>
      <c r="I47" t="str">
        <f t="shared" ref="I47" si="318">"TC4_"&amp;$A46&amp;"Surt_AOI_Attention_Ratio_[%]"</f>
        <v>TC4_24Surt_AOI_Attention_Ratio_[%]</v>
      </c>
      <c r="J47" t="str">
        <f t="shared" ref="J47" si="319">"TC4_"&amp;$A46&amp;"street_AOI_Attention_Ratio_[%]"</f>
        <v>TC4_24street_AOI_Attention_Ratio_[%]</v>
      </c>
      <c r="K47" t="str">
        <f t="shared" ref="K47" si="320">"TC4_"&amp;$A46&amp;"ic_AOI_Attention_Ratio_[%]"</f>
        <v>TC4_24ic_AOI_Attention_Ratio_[%]</v>
      </c>
      <c r="L47" t="str">
        <f t="shared" ref="L47" si="321">"TC4_"&amp;$A46&amp;"wheel_AOI_Attention_Ratio_[%]"</f>
        <v>TC4_24wheel_AOI_Attention_Ratio_[%]</v>
      </c>
      <c r="M47" t="str">
        <f t="shared" si="208"/>
        <v>TC7__Duration_[s]</v>
      </c>
      <c r="N47" t="str">
        <f t="shared" ref="N47" si="322">"TC7_"&amp;$A46&amp;"Surt_AOI_Attention_Ratio_[%]"</f>
        <v>TC7_24Surt_AOI_Attention_Ratio_[%]</v>
      </c>
      <c r="O47" t="str">
        <f t="shared" ref="O47" si="323">"TC7_"&amp;$A46&amp;"street_AOI_Attention_Ratio_[%]"</f>
        <v>TC7_24street_AOI_Attention_Ratio_[%]</v>
      </c>
      <c r="P47" t="str">
        <f t="shared" ref="P47" si="324">"TC7_"&amp;$A46&amp;"ic_AOI_Attention_Ratio_[%]"</f>
        <v>TC7_24ic_AOI_Attention_Ratio_[%]</v>
      </c>
      <c r="Q47" t="str">
        <f t="shared" ref="Q47" si="325">"TC7_"&amp;$A46&amp;"wheel_AOI_Attention_Ratio_[%]"</f>
        <v>TC7_24wheel_AOI_Attention_Ratio_[%]</v>
      </c>
      <c r="R47">
        <f t="shared" ref="R47:AA47" si="326">HLOOKUP(C47,$AG$1:$AKB$107,$B46,FALSE)</f>
        <v>73.066999999999993</v>
      </c>
      <c r="S47">
        <f t="shared" si="326"/>
        <v>0</v>
      </c>
      <c r="T47">
        <f t="shared" si="326"/>
        <v>82.841999999999999</v>
      </c>
      <c r="U47">
        <f t="shared" si="326"/>
        <v>16.343</v>
      </c>
      <c r="V47">
        <f t="shared" si="326"/>
        <v>0</v>
      </c>
      <c r="W47">
        <f t="shared" si="326"/>
        <v>71.623999999999995</v>
      </c>
      <c r="X47">
        <f t="shared" si="326"/>
        <v>77.179000000000002</v>
      </c>
      <c r="Y47">
        <f t="shared" si="326"/>
        <v>10.526999999999999</v>
      </c>
      <c r="Z47">
        <f t="shared" si="326"/>
        <v>3.923</v>
      </c>
      <c r="AA47">
        <f t="shared" si="326"/>
        <v>0</v>
      </c>
      <c r="AB47">
        <f t="shared" ref="AB47:AF47" si="327">HLOOKUP(M47,$AG$1:$AKB$107,$B46,FALSE)</f>
        <v>71.436000000000007</v>
      </c>
      <c r="AC47">
        <f t="shared" si="327"/>
        <v>0</v>
      </c>
      <c r="AD47">
        <f t="shared" si="327"/>
        <v>87.358000000000004</v>
      </c>
      <c r="AE47">
        <f t="shared" si="327"/>
        <v>10.696</v>
      </c>
      <c r="AF47">
        <f t="shared" si="327"/>
        <v>0</v>
      </c>
      <c r="AG47">
        <v>73.066999999999993</v>
      </c>
      <c r="DG47">
        <v>82.841999999999999</v>
      </c>
      <c r="DH47">
        <v>16.343</v>
      </c>
      <c r="HF47">
        <v>71.623999999999995</v>
      </c>
      <c r="KE47">
        <v>77.179000000000002</v>
      </c>
      <c r="KF47">
        <v>10.526999999999999</v>
      </c>
      <c r="KG47">
        <v>3.923</v>
      </c>
      <c r="OE47">
        <v>71.436000000000007</v>
      </c>
      <c r="RE47">
        <v>87.358000000000004</v>
      </c>
      <c r="RF47">
        <v>10.696</v>
      </c>
    </row>
    <row r="48" spans="1:474" x14ac:dyDescent="0.25">
      <c r="A48" s="1">
        <v>25</v>
      </c>
      <c r="B48">
        <v>49</v>
      </c>
    </row>
    <row r="49" spans="1:478" x14ac:dyDescent="0.25">
      <c r="A49" s="1" t="s">
        <v>569</v>
      </c>
      <c r="C49" t="str">
        <f t="shared" si="153"/>
        <v>TC1__Duration_[s]</v>
      </c>
      <c r="D49" t="str">
        <f t="shared" ref="D49" si="328">"TC1_"&amp;$A48&amp;"Surt_AOI_Attention_Ratio_[%]"</f>
        <v>TC1_25Surt_AOI_Attention_Ratio_[%]</v>
      </c>
      <c r="E49" t="str">
        <f t="shared" ref="E49" si="329">"TC1_"&amp;$A48&amp;"street_AOI_Attention_Ratio_[%]"</f>
        <v>TC1_25street_AOI_Attention_Ratio_[%]</v>
      </c>
      <c r="F49" t="str">
        <f t="shared" ref="F49" si="330">"TC1_"&amp;$A48&amp;"ic_AOI_Attention_Ratio_[%]"</f>
        <v>TC1_25ic_AOI_Attention_Ratio_[%]</v>
      </c>
      <c r="G49" t="str">
        <f t="shared" ref="G49" si="331">"TC1_"&amp;$A48&amp;"wheel_AOI_Attention_Ratio_[%]"</f>
        <v>TC1_25wheel_AOI_Attention_Ratio_[%]</v>
      </c>
      <c r="H49" t="str">
        <f t="shared" si="119"/>
        <v>TC4__Duration_[s]</v>
      </c>
      <c r="I49" t="str">
        <f t="shared" ref="I49" si="332">"TC4_"&amp;$A48&amp;"Surt_AOI_Attention_Ratio_[%]"</f>
        <v>TC4_25Surt_AOI_Attention_Ratio_[%]</v>
      </c>
      <c r="J49" t="str">
        <f t="shared" ref="J49" si="333">"TC4_"&amp;$A48&amp;"street_AOI_Attention_Ratio_[%]"</f>
        <v>TC4_25street_AOI_Attention_Ratio_[%]</v>
      </c>
      <c r="K49" t="str">
        <f t="shared" ref="K49" si="334">"TC4_"&amp;$A48&amp;"ic_AOI_Attention_Ratio_[%]"</f>
        <v>TC4_25ic_AOI_Attention_Ratio_[%]</v>
      </c>
      <c r="L49" t="str">
        <f t="shared" ref="L49" si="335">"TC4_"&amp;$A48&amp;"wheel_AOI_Attention_Ratio_[%]"</f>
        <v>TC4_25wheel_AOI_Attention_Ratio_[%]</v>
      </c>
      <c r="M49" t="str">
        <f t="shared" si="223"/>
        <v>TC7__Duration_[s]</v>
      </c>
      <c r="N49" t="str">
        <f t="shared" ref="N49" si="336">"TC7_"&amp;$A48&amp;"Surt_AOI_Attention_Ratio_[%]"</f>
        <v>TC7_25Surt_AOI_Attention_Ratio_[%]</v>
      </c>
      <c r="O49" t="str">
        <f t="shared" ref="O49" si="337">"TC7_"&amp;$A48&amp;"street_AOI_Attention_Ratio_[%]"</f>
        <v>TC7_25street_AOI_Attention_Ratio_[%]</v>
      </c>
      <c r="P49" t="str">
        <f t="shared" ref="P49" si="338">"TC7_"&amp;$A48&amp;"ic_AOI_Attention_Ratio_[%]"</f>
        <v>TC7_25ic_AOI_Attention_Ratio_[%]</v>
      </c>
      <c r="Q49" t="str">
        <f t="shared" ref="Q49" si="339">"TC7_"&amp;$A48&amp;"wheel_AOI_Attention_Ratio_[%]"</f>
        <v>TC7_25wheel_AOI_Attention_Ratio_[%]</v>
      </c>
      <c r="R49">
        <f t="shared" ref="R49:AA49" si="340">HLOOKUP(C49,$AG$1:$AKB$107,$B48,FALSE)</f>
        <v>71.903999999999996</v>
      </c>
      <c r="S49">
        <f t="shared" si="340"/>
        <v>0</v>
      </c>
      <c r="T49">
        <f t="shared" si="340"/>
        <v>74.626999999999995</v>
      </c>
      <c r="U49">
        <f t="shared" si="340"/>
        <v>24.004000000000001</v>
      </c>
      <c r="V49">
        <f t="shared" si="340"/>
        <v>0</v>
      </c>
      <c r="W49">
        <f t="shared" si="340"/>
        <v>73.786000000000001</v>
      </c>
      <c r="X49">
        <f t="shared" si="340"/>
        <v>79.537000000000006</v>
      </c>
      <c r="Y49">
        <f t="shared" si="340"/>
        <v>8.0370000000000008</v>
      </c>
      <c r="Z49">
        <f t="shared" si="340"/>
        <v>3.6930000000000001</v>
      </c>
      <c r="AA49">
        <f t="shared" si="340"/>
        <v>0</v>
      </c>
      <c r="AB49">
        <f t="shared" ref="AB49:AF49" si="341">HLOOKUP(M49,$AG$1:$AKB$107,$B48,FALSE)</f>
        <v>71.671999999999997</v>
      </c>
      <c r="AC49">
        <f t="shared" si="341"/>
        <v>1.026</v>
      </c>
      <c r="AD49">
        <f t="shared" si="341"/>
        <v>45.35</v>
      </c>
      <c r="AE49">
        <f t="shared" si="341"/>
        <v>37.68</v>
      </c>
      <c r="AF49">
        <f t="shared" si="341"/>
        <v>0</v>
      </c>
      <c r="AG49">
        <v>71.903999999999996</v>
      </c>
      <c r="DK49">
        <v>74.626999999999995</v>
      </c>
      <c r="DL49">
        <v>24.004000000000001</v>
      </c>
      <c r="HF49">
        <v>73.786000000000001</v>
      </c>
      <c r="KI49">
        <v>79.537000000000006</v>
      </c>
      <c r="KJ49">
        <v>8.0370000000000008</v>
      </c>
      <c r="KK49">
        <v>3.6930000000000001</v>
      </c>
      <c r="OE49">
        <v>71.671999999999997</v>
      </c>
      <c r="RH49">
        <v>1.026</v>
      </c>
      <c r="RI49">
        <v>45.35</v>
      </c>
      <c r="RJ49">
        <v>37.68</v>
      </c>
    </row>
    <row r="50" spans="1:478" x14ac:dyDescent="0.25">
      <c r="A50" s="1">
        <v>26</v>
      </c>
      <c r="B50">
        <v>51</v>
      </c>
    </row>
    <row r="51" spans="1:478" x14ac:dyDescent="0.25">
      <c r="A51" s="1" t="s">
        <v>570</v>
      </c>
      <c r="C51" t="str">
        <f t="shared" si="169"/>
        <v>TC1__Duration_[s]</v>
      </c>
      <c r="D51" t="str">
        <f t="shared" ref="D51" si="342">"TC1_"&amp;$A50&amp;"Surt_AOI_Attention_Ratio_[%]"</f>
        <v>TC1_26Surt_AOI_Attention_Ratio_[%]</v>
      </c>
      <c r="E51" t="str">
        <f t="shared" ref="E51" si="343">"TC1_"&amp;$A50&amp;"street_AOI_Attention_Ratio_[%]"</f>
        <v>TC1_26street_AOI_Attention_Ratio_[%]</v>
      </c>
      <c r="F51" t="str">
        <f t="shared" ref="F51" si="344">"TC1_"&amp;$A50&amp;"ic_AOI_Attention_Ratio_[%]"</f>
        <v>TC1_26ic_AOI_Attention_Ratio_[%]</v>
      </c>
      <c r="G51" t="str">
        <f t="shared" ref="G51" si="345">"TC1_"&amp;$A50&amp;"wheel_AOI_Attention_Ratio_[%]"</f>
        <v>TC1_26wheel_AOI_Attention_Ratio_[%]</v>
      </c>
      <c r="H51" t="str">
        <f t="shared" si="119"/>
        <v>TC4__Duration_[s]</v>
      </c>
      <c r="I51" t="str">
        <f t="shared" ref="I51" si="346">"TC4_"&amp;$A50&amp;"Surt_AOI_Attention_Ratio_[%]"</f>
        <v>TC4_26Surt_AOI_Attention_Ratio_[%]</v>
      </c>
      <c r="J51" t="str">
        <f t="shared" ref="J51" si="347">"TC4_"&amp;$A50&amp;"street_AOI_Attention_Ratio_[%]"</f>
        <v>TC4_26street_AOI_Attention_Ratio_[%]</v>
      </c>
      <c r="K51" t="str">
        <f t="shared" ref="K51" si="348">"TC4_"&amp;$A50&amp;"ic_AOI_Attention_Ratio_[%]"</f>
        <v>TC4_26ic_AOI_Attention_Ratio_[%]</v>
      </c>
      <c r="L51" t="str">
        <f t="shared" ref="L51" si="349">"TC4_"&amp;$A50&amp;"wheel_AOI_Attention_Ratio_[%]"</f>
        <v>TC4_26wheel_AOI_Attention_Ratio_[%]</v>
      </c>
      <c r="M51" t="str">
        <f t="shared" si="120"/>
        <v>TC7__Duration_[s]</v>
      </c>
      <c r="N51" t="str">
        <f t="shared" ref="N51" si="350">"TC7_"&amp;$A50&amp;"Surt_AOI_Attention_Ratio_[%]"</f>
        <v>TC7_26Surt_AOI_Attention_Ratio_[%]</v>
      </c>
      <c r="O51" t="str">
        <f t="shared" ref="O51" si="351">"TC7_"&amp;$A50&amp;"street_AOI_Attention_Ratio_[%]"</f>
        <v>TC7_26street_AOI_Attention_Ratio_[%]</v>
      </c>
      <c r="P51" t="str">
        <f t="shared" ref="P51" si="352">"TC7_"&amp;$A50&amp;"ic_AOI_Attention_Ratio_[%]"</f>
        <v>TC7_26ic_AOI_Attention_Ratio_[%]</v>
      </c>
      <c r="Q51" t="str">
        <f t="shared" ref="Q51" si="353">"TC7_"&amp;$A50&amp;"wheel_AOI_Attention_Ratio_[%]"</f>
        <v>TC7_26wheel_AOI_Attention_Ratio_[%]</v>
      </c>
      <c r="R51">
        <f t="shared" ref="R51:AA51" si="354">HLOOKUP(C51,$AG$1:$AKB$107,$B50,FALSE)</f>
        <v>0</v>
      </c>
      <c r="S51" t="e">
        <f t="shared" si="354"/>
        <v>#N/A</v>
      </c>
      <c r="T51" t="e">
        <f t="shared" si="354"/>
        <v>#N/A</v>
      </c>
      <c r="U51" t="e">
        <f t="shared" si="354"/>
        <v>#N/A</v>
      </c>
      <c r="V51" t="e">
        <f t="shared" si="354"/>
        <v>#N/A</v>
      </c>
      <c r="W51">
        <f t="shared" si="354"/>
        <v>0</v>
      </c>
      <c r="X51" t="e">
        <f t="shared" si="354"/>
        <v>#N/A</v>
      </c>
      <c r="Y51" t="e">
        <f t="shared" si="354"/>
        <v>#N/A</v>
      </c>
      <c r="Z51" t="e">
        <f t="shared" si="354"/>
        <v>#N/A</v>
      </c>
      <c r="AA51" t="e">
        <f t="shared" si="354"/>
        <v>#N/A</v>
      </c>
      <c r="AB51">
        <f t="shared" ref="AB51:AF51" si="355">HLOOKUP(M51,$AG$1:$AKB$107,$B50,FALSE)</f>
        <v>0</v>
      </c>
      <c r="AC51" t="e">
        <f t="shared" si="355"/>
        <v>#N/A</v>
      </c>
      <c r="AD51" t="e">
        <f t="shared" si="355"/>
        <v>#N/A</v>
      </c>
      <c r="AE51" t="e">
        <f t="shared" si="355"/>
        <v>#N/A</v>
      </c>
      <c r="AF51" t="e">
        <f t="shared" si="355"/>
        <v>#N/A</v>
      </c>
    </row>
    <row r="52" spans="1:478" x14ac:dyDescent="0.25">
      <c r="A52" s="1" t="s">
        <v>0</v>
      </c>
      <c r="B52">
        <v>53</v>
      </c>
    </row>
    <row r="53" spans="1:478" x14ac:dyDescent="0.25">
      <c r="A53" s="1" t="s">
        <v>571</v>
      </c>
      <c r="C53" t="str">
        <f t="shared" si="184"/>
        <v>TC1__Duration_[s]</v>
      </c>
      <c r="D53" t="str">
        <f t="shared" ref="D53" si="356">"TC1_"&amp;$A52&amp;"Surt_AOI_Attention_Ratio_[%]"</f>
        <v>TC1_VV52Surt_AOI_Attention_Ratio_[%]</v>
      </c>
      <c r="E53" t="str">
        <f t="shared" ref="E53" si="357">"TC1_"&amp;$A52&amp;"street_AOI_Attention_Ratio_[%]"</f>
        <v>TC1_VV52street_AOI_Attention_Ratio_[%]</v>
      </c>
      <c r="F53" t="str">
        <f t="shared" ref="F53" si="358">"TC1_"&amp;$A52&amp;"ic_AOI_Attention_Ratio_[%]"</f>
        <v>TC1_VV52ic_AOI_Attention_Ratio_[%]</v>
      </c>
      <c r="G53" t="str">
        <f t="shared" ref="G53" si="359">"TC1_"&amp;$A52&amp;"wheel_AOI_Attention_Ratio_[%]"</f>
        <v>TC1_VV52wheel_AOI_Attention_Ratio_[%]</v>
      </c>
      <c r="H53" t="str">
        <f t="shared" si="119"/>
        <v>TC4__Duration_[s]</v>
      </c>
      <c r="I53" t="str">
        <f t="shared" ref="I53" si="360">"TC4_"&amp;$A52&amp;"Surt_AOI_Attention_Ratio_[%]"</f>
        <v>TC4_VV52Surt_AOI_Attention_Ratio_[%]</v>
      </c>
      <c r="J53" t="str">
        <f t="shared" ref="J53" si="361">"TC4_"&amp;$A52&amp;"street_AOI_Attention_Ratio_[%]"</f>
        <v>TC4_VV52street_AOI_Attention_Ratio_[%]</v>
      </c>
      <c r="K53" t="str">
        <f t="shared" ref="K53" si="362">"TC4_"&amp;$A52&amp;"ic_AOI_Attention_Ratio_[%]"</f>
        <v>TC4_VV52ic_AOI_Attention_Ratio_[%]</v>
      </c>
      <c r="L53" t="str">
        <f t="shared" ref="L53" si="363">"TC4_"&amp;$A52&amp;"wheel_AOI_Attention_Ratio_[%]"</f>
        <v>TC4_VV52wheel_AOI_Attention_Ratio_[%]</v>
      </c>
      <c r="M53" t="str">
        <f t="shared" si="193"/>
        <v>TC7__Duration_[s]</v>
      </c>
      <c r="N53" t="str">
        <f t="shared" ref="N53" si="364">"TC7_"&amp;$A52&amp;"Surt_AOI_Attention_Ratio_[%]"</f>
        <v>TC7_VV52Surt_AOI_Attention_Ratio_[%]</v>
      </c>
      <c r="O53" t="str">
        <f t="shared" ref="O53" si="365">"TC7_"&amp;$A52&amp;"street_AOI_Attention_Ratio_[%]"</f>
        <v>TC7_VV52street_AOI_Attention_Ratio_[%]</v>
      </c>
      <c r="P53" t="str">
        <f t="shared" ref="P53" si="366">"TC7_"&amp;$A52&amp;"ic_AOI_Attention_Ratio_[%]"</f>
        <v>TC7_VV52ic_AOI_Attention_Ratio_[%]</v>
      </c>
      <c r="Q53" t="str">
        <f t="shared" ref="Q53" si="367">"TC7_"&amp;$A52&amp;"wheel_AOI_Attention_Ratio_[%]"</f>
        <v>TC7_VV52wheel_AOI_Attention_Ratio_[%]</v>
      </c>
      <c r="R53">
        <f t="shared" ref="R53:AA53" si="368">HLOOKUP(C53,$AG$1:$AKB$107,$B52,FALSE)</f>
        <v>73.296999999999997</v>
      </c>
      <c r="S53">
        <f t="shared" si="368"/>
        <v>0</v>
      </c>
      <c r="T53">
        <f t="shared" si="368"/>
        <v>0</v>
      </c>
      <c r="U53">
        <f t="shared" si="368"/>
        <v>0</v>
      </c>
      <c r="V53">
        <f t="shared" si="368"/>
        <v>0</v>
      </c>
      <c r="W53">
        <f t="shared" si="368"/>
        <v>64.058999999999997</v>
      </c>
      <c r="X53">
        <f t="shared" si="368"/>
        <v>0</v>
      </c>
      <c r="Y53">
        <f t="shared" si="368"/>
        <v>0</v>
      </c>
      <c r="Z53">
        <f t="shared" si="368"/>
        <v>0</v>
      </c>
      <c r="AA53">
        <f t="shared" si="368"/>
        <v>0</v>
      </c>
      <c r="AB53">
        <f t="shared" ref="AB53:AF53" si="369">HLOOKUP(M53,$AG$1:$AKB$107,$B52,FALSE)</f>
        <v>81.881</v>
      </c>
      <c r="AC53">
        <f t="shared" si="369"/>
        <v>0</v>
      </c>
      <c r="AD53">
        <f t="shared" si="369"/>
        <v>0</v>
      </c>
      <c r="AE53">
        <f t="shared" si="369"/>
        <v>0</v>
      </c>
      <c r="AF53">
        <f t="shared" si="369"/>
        <v>0</v>
      </c>
      <c r="AG53">
        <v>73.296999999999997</v>
      </c>
      <c r="HF53">
        <v>64.058999999999997</v>
      </c>
      <c r="OE53">
        <v>81.881</v>
      </c>
    </row>
    <row r="54" spans="1:478" x14ac:dyDescent="0.25">
      <c r="A54" s="1" t="s">
        <v>1</v>
      </c>
      <c r="B54">
        <v>55</v>
      </c>
    </row>
    <row r="55" spans="1:478" x14ac:dyDescent="0.25">
      <c r="A55" s="1" t="s">
        <v>572</v>
      </c>
      <c r="C55" t="str">
        <f t="shared" si="153"/>
        <v>TC1__Duration_[s]</v>
      </c>
      <c r="D55" t="str">
        <f t="shared" ref="D55" si="370">"TC1_"&amp;$A54&amp;"Surt_AOI_Attention_Ratio_[%]"</f>
        <v>TC1_VV53Surt_AOI_Attention_Ratio_[%]</v>
      </c>
      <c r="E55" t="str">
        <f t="shared" ref="E55" si="371">"TC1_"&amp;$A54&amp;"street_AOI_Attention_Ratio_[%]"</f>
        <v>TC1_VV53street_AOI_Attention_Ratio_[%]</v>
      </c>
      <c r="F55" t="str">
        <f t="shared" ref="F55" si="372">"TC1_"&amp;$A54&amp;"ic_AOI_Attention_Ratio_[%]"</f>
        <v>TC1_VV53ic_AOI_Attention_Ratio_[%]</v>
      </c>
      <c r="G55" t="str">
        <f t="shared" ref="G55" si="373">"TC1_"&amp;$A54&amp;"wheel_AOI_Attention_Ratio_[%]"</f>
        <v>TC1_VV53wheel_AOI_Attention_Ratio_[%]</v>
      </c>
      <c r="H55" t="str">
        <f t="shared" si="119"/>
        <v>TC4__Duration_[s]</v>
      </c>
      <c r="I55" t="str">
        <f t="shared" ref="I55" si="374">"TC4_"&amp;$A54&amp;"Surt_AOI_Attention_Ratio_[%]"</f>
        <v>TC4_VV53Surt_AOI_Attention_Ratio_[%]</v>
      </c>
      <c r="J55" t="str">
        <f t="shared" ref="J55" si="375">"TC4_"&amp;$A54&amp;"street_AOI_Attention_Ratio_[%]"</f>
        <v>TC4_VV53street_AOI_Attention_Ratio_[%]</v>
      </c>
      <c r="K55" t="str">
        <f t="shared" ref="K55" si="376">"TC4_"&amp;$A54&amp;"ic_AOI_Attention_Ratio_[%]"</f>
        <v>TC4_VV53ic_AOI_Attention_Ratio_[%]</v>
      </c>
      <c r="L55" t="str">
        <f t="shared" ref="L55" si="377">"TC4_"&amp;$A54&amp;"wheel_AOI_Attention_Ratio_[%]"</f>
        <v>TC4_VV53wheel_AOI_Attention_Ratio_[%]</v>
      </c>
      <c r="M55" t="str">
        <f t="shared" si="208"/>
        <v>TC7__Duration_[s]</v>
      </c>
      <c r="N55" t="str">
        <f t="shared" ref="N55" si="378">"TC7_"&amp;$A54&amp;"Surt_AOI_Attention_Ratio_[%]"</f>
        <v>TC7_VV53Surt_AOI_Attention_Ratio_[%]</v>
      </c>
      <c r="O55" t="str">
        <f t="shared" ref="O55" si="379">"TC7_"&amp;$A54&amp;"street_AOI_Attention_Ratio_[%]"</f>
        <v>TC7_VV53street_AOI_Attention_Ratio_[%]</v>
      </c>
      <c r="P55" t="str">
        <f t="shared" ref="P55" si="380">"TC7_"&amp;$A54&amp;"ic_AOI_Attention_Ratio_[%]"</f>
        <v>TC7_VV53ic_AOI_Attention_Ratio_[%]</v>
      </c>
      <c r="Q55" t="str">
        <f t="shared" ref="Q55" si="381">"TC7_"&amp;$A54&amp;"wheel_AOI_Attention_Ratio_[%]"</f>
        <v>TC7_VV53wheel_AOI_Attention_Ratio_[%]</v>
      </c>
      <c r="R55">
        <f t="shared" ref="R55:AA55" si="382">HLOOKUP(C55,$AG$1:$AKB$107,$B54,FALSE)</f>
        <v>72.721000000000004</v>
      </c>
      <c r="S55">
        <f t="shared" si="382"/>
        <v>0</v>
      </c>
      <c r="T55">
        <f t="shared" si="382"/>
        <v>0</v>
      </c>
      <c r="U55">
        <f t="shared" si="382"/>
        <v>0</v>
      </c>
      <c r="V55">
        <f t="shared" si="382"/>
        <v>0</v>
      </c>
      <c r="W55">
        <f t="shared" si="382"/>
        <v>74.230999999999995</v>
      </c>
      <c r="X55">
        <f t="shared" si="382"/>
        <v>0</v>
      </c>
      <c r="Y55">
        <f t="shared" si="382"/>
        <v>0</v>
      </c>
      <c r="Z55">
        <f t="shared" si="382"/>
        <v>0</v>
      </c>
      <c r="AA55">
        <f t="shared" si="382"/>
        <v>0</v>
      </c>
      <c r="AB55">
        <f t="shared" ref="AB55:AF55" si="383">HLOOKUP(M55,$AG$1:$AKB$107,$B54,FALSE)</f>
        <v>0</v>
      </c>
      <c r="AC55">
        <f t="shared" si="383"/>
        <v>0</v>
      </c>
      <c r="AD55">
        <f t="shared" si="383"/>
        <v>0</v>
      </c>
      <c r="AE55">
        <f t="shared" si="383"/>
        <v>0</v>
      </c>
      <c r="AF55">
        <f t="shared" si="383"/>
        <v>0</v>
      </c>
      <c r="AG55">
        <v>72.721000000000004</v>
      </c>
      <c r="HF55">
        <v>74.230999999999995</v>
      </c>
      <c r="OE55">
        <v>0</v>
      </c>
    </row>
    <row r="56" spans="1:478" x14ac:dyDescent="0.25">
      <c r="A56" s="1" t="s">
        <v>1</v>
      </c>
      <c r="B56">
        <v>57</v>
      </c>
    </row>
    <row r="57" spans="1:478" x14ac:dyDescent="0.25">
      <c r="A57" s="1" t="s">
        <v>573</v>
      </c>
      <c r="C57" t="str">
        <f t="shared" si="169"/>
        <v>TC1__Duration_[s]</v>
      </c>
      <c r="D57" t="str">
        <f t="shared" ref="D57" si="384">"TC1_"&amp;$A56&amp;"Surt_AOI_Attention_Ratio_[%]"</f>
        <v>TC1_VV53Surt_AOI_Attention_Ratio_[%]</v>
      </c>
      <c r="E57" t="str">
        <f t="shared" ref="E57" si="385">"TC1_"&amp;$A56&amp;"street_AOI_Attention_Ratio_[%]"</f>
        <v>TC1_VV53street_AOI_Attention_Ratio_[%]</v>
      </c>
      <c r="F57" t="str">
        <f t="shared" ref="F57" si="386">"TC1_"&amp;$A56&amp;"ic_AOI_Attention_Ratio_[%]"</f>
        <v>TC1_VV53ic_AOI_Attention_Ratio_[%]</v>
      </c>
      <c r="G57" t="str">
        <f t="shared" ref="G57" si="387">"TC1_"&amp;$A56&amp;"wheel_AOI_Attention_Ratio_[%]"</f>
        <v>TC1_VV53wheel_AOI_Attention_Ratio_[%]</v>
      </c>
      <c r="H57" t="str">
        <f t="shared" si="119"/>
        <v>TC4__Duration_[s]</v>
      </c>
      <c r="I57" t="str">
        <f t="shared" ref="I57" si="388">"TC4_"&amp;$A56&amp;"Surt_AOI_Attention_Ratio_[%]"</f>
        <v>TC4_VV53Surt_AOI_Attention_Ratio_[%]</v>
      </c>
      <c r="J57" t="str">
        <f t="shared" ref="J57" si="389">"TC4_"&amp;$A56&amp;"street_AOI_Attention_Ratio_[%]"</f>
        <v>TC4_VV53street_AOI_Attention_Ratio_[%]</v>
      </c>
      <c r="K57" t="str">
        <f t="shared" ref="K57" si="390">"TC4_"&amp;$A56&amp;"ic_AOI_Attention_Ratio_[%]"</f>
        <v>TC4_VV53ic_AOI_Attention_Ratio_[%]</v>
      </c>
      <c r="L57" t="str">
        <f t="shared" ref="L57" si="391">"TC4_"&amp;$A56&amp;"wheel_AOI_Attention_Ratio_[%]"</f>
        <v>TC4_VV53wheel_AOI_Attention_Ratio_[%]</v>
      </c>
      <c r="M57" t="str">
        <f t="shared" si="223"/>
        <v>TC7__Duration_[s]</v>
      </c>
      <c r="N57" t="str">
        <f t="shared" ref="N57" si="392">"TC7_"&amp;$A56&amp;"Surt_AOI_Attention_Ratio_[%]"</f>
        <v>TC7_VV53Surt_AOI_Attention_Ratio_[%]</v>
      </c>
      <c r="O57" t="str">
        <f t="shared" ref="O57" si="393">"TC7_"&amp;$A56&amp;"street_AOI_Attention_Ratio_[%]"</f>
        <v>TC7_VV53street_AOI_Attention_Ratio_[%]</v>
      </c>
      <c r="P57" t="str">
        <f t="shared" ref="P57" si="394">"TC7_"&amp;$A56&amp;"ic_AOI_Attention_Ratio_[%]"</f>
        <v>TC7_VV53ic_AOI_Attention_Ratio_[%]</v>
      </c>
      <c r="Q57" t="str">
        <f t="shared" ref="Q57" si="395">"TC7_"&amp;$A56&amp;"wheel_AOI_Attention_Ratio_[%]"</f>
        <v>TC7_VV53wheel_AOI_Attention_Ratio_[%]</v>
      </c>
      <c r="R57">
        <f t="shared" ref="R57:AA57" si="396">HLOOKUP(C57,$AG$1:$AKB$107,$B56,FALSE)</f>
        <v>0</v>
      </c>
      <c r="S57">
        <f t="shared" si="396"/>
        <v>0</v>
      </c>
      <c r="T57">
        <f t="shared" si="396"/>
        <v>0</v>
      </c>
      <c r="U57">
        <f t="shared" si="396"/>
        <v>0</v>
      </c>
      <c r="V57">
        <f t="shared" si="396"/>
        <v>0</v>
      </c>
      <c r="W57">
        <f t="shared" si="396"/>
        <v>0</v>
      </c>
      <c r="X57">
        <f t="shared" si="396"/>
        <v>0</v>
      </c>
      <c r="Y57">
        <f t="shared" si="396"/>
        <v>0</v>
      </c>
      <c r="Z57">
        <f t="shared" si="396"/>
        <v>0</v>
      </c>
      <c r="AA57">
        <f t="shared" si="396"/>
        <v>0</v>
      </c>
      <c r="AB57">
        <f t="shared" ref="AB57:AF57" si="397">HLOOKUP(M57,$AG$1:$AKB$107,$B56,FALSE)</f>
        <v>72.215999999999994</v>
      </c>
      <c r="AC57">
        <f t="shared" si="397"/>
        <v>0</v>
      </c>
      <c r="AD57">
        <f t="shared" si="397"/>
        <v>0</v>
      </c>
      <c r="AE57">
        <f t="shared" si="397"/>
        <v>0</v>
      </c>
      <c r="AF57">
        <f t="shared" si="397"/>
        <v>0</v>
      </c>
      <c r="AG57">
        <v>0</v>
      </c>
      <c r="HF57">
        <v>0</v>
      </c>
      <c r="OE57">
        <v>72.215999999999994</v>
      </c>
    </row>
    <row r="58" spans="1:478" x14ac:dyDescent="0.25">
      <c r="A58" s="1" t="s">
        <v>1</v>
      </c>
      <c r="B58">
        <v>59</v>
      </c>
    </row>
    <row r="59" spans="1:478" x14ac:dyDescent="0.25">
      <c r="A59" s="1" t="s">
        <v>574</v>
      </c>
      <c r="C59" t="str">
        <f t="shared" si="184"/>
        <v>TC1__Duration_[s]</v>
      </c>
      <c r="D59" t="str">
        <f t="shared" ref="D59" si="398">"TC1_"&amp;$A58&amp;"Surt_AOI_Attention_Ratio_[%]"</f>
        <v>TC1_VV53Surt_AOI_Attention_Ratio_[%]</v>
      </c>
      <c r="E59" t="str">
        <f t="shared" ref="E59" si="399">"TC1_"&amp;$A58&amp;"street_AOI_Attention_Ratio_[%]"</f>
        <v>TC1_VV53street_AOI_Attention_Ratio_[%]</v>
      </c>
      <c r="F59" t="str">
        <f t="shared" ref="F59" si="400">"TC1_"&amp;$A58&amp;"ic_AOI_Attention_Ratio_[%]"</f>
        <v>TC1_VV53ic_AOI_Attention_Ratio_[%]</v>
      </c>
      <c r="G59" t="str">
        <f t="shared" ref="G59" si="401">"TC1_"&amp;$A58&amp;"wheel_AOI_Attention_Ratio_[%]"</f>
        <v>TC1_VV53wheel_AOI_Attention_Ratio_[%]</v>
      </c>
      <c r="H59" t="str">
        <f t="shared" si="119"/>
        <v>TC4__Duration_[s]</v>
      </c>
      <c r="I59" t="str">
        <f t="shared" ref="I59" si="402">"TC4_"&amp;$A58&amp;"Surt_AOI_Attention_Ratio_[%]"</f>
        <v>TC4_VV53Surt_AOI_Attention_Ratio_[%]</v>
      </c>
      <c r="J59" t="str">
        <f t="shared" ref="J59" si="403">"TC4_"&amp;$A58&amp;"street_AOI_Attention_Ratio_[%]"</f>
        <v>TC4_VV53street_AOI_Attention_Ratio_[%]</v>
      </c>
      <c r="K59" t="str">
        <f t="shared" ref="K59" si="404">"TC4_"&amp;$A58&amp;"ic_AOI_Attention_Ratio_[%]"</f>
        <v>TC4_VV53ic_AOI_Attention_Ratio_[%]</v>
      </c>
      <c r="L59" t="str">
        <f t="shared" ref="L59" si="405">"TC4_"&amp;$A58&amp;"wheel_AOI_Attention_Ratio_[%]"</f>
        <v>TC4_VV53wheel_AOI_Attention_Ratio_[%]</v>
      </c>
      <c r="M59" t="str">
        <f t="shared" si="120"/>
        <v>TC7__Duration_[s]</v>
      </c>
      <c r="N59" t="str">
        <f t="shared" ref="N59" si="406">"TC7_"&amp;$A58&amp;"Surt_AOI_Attention_Ratio_[%]"</f>
        <v>TC7_VV53Surt_AOI_Attention_Ratio_[%]</v>
      </c>
      <c r="O59" t="str">
        <f t="shared" ref="O59" si="407">"TC7_"&amp;$A58&amp;"street_AOI_Attention_Ratio_[%]"</f>
        <v>TC7_VV53street_AOI_Attention_Ratio_[%]</v>
      </c>
      <c r="P59" t="str">
        <f t="shared" ref="P59" si="408">"TC7_"&amp;$A58&amp;"ic_AOI_Attention_Ratio_[%]"</f>
        <v>TC7_VV53ic_AOI_Attention_Ratio_[%]</v>
      </c>
      <c r="Q59" t="str">
        <f t="shared" ref="Q59" si="409">"TC7_"&amp;$A58&amp;"wheel_AOI_Attention_Ratio_[%]"</f>
        <v>TC7_VV53wheel_AOI_Attention_Ratio_[%]</v>
      </c>
      <c r="R59">
        <f t="shared" ref="R59:AA59" si="410">HLOOKUP(C59,$AG$1:$AKB$107,$B58,FALSE)</f>
        <v>0</v>
      </c>
      <c r="S59">
        <f t="shared" si="410"/>
        <v>0</v>
      </c>
      <c r="T59">
        <f t="shared" si="410"/>
        <v>0</v>
      </c>
      <c r="U59">
        <f t="shared" si="410"/>
        <v>0</v>
      </c>
      <c r="V59">
        <f t="shared" si="410"/>
        <v>0</v>
      </c>
      <c r="W59">
        <f t="shared" si="410"/>
        <v>0</v>
      </c>
      <c r="X59">
        <f t="shared" si="410"/>
        <v>0</v>
      </c>
      <c r="Y59">
        <f t="shared" si="410"/>
        <v>0</v>
      </c>
      <c r="Z59">
        <f t="shared" si="410"/>
        <v>0</v>
      </c>
      <c r="AA59">
        <f t="shared" si="410"/>
        <v>0</v>
      </c>
      <c r="AB59">
        <f t="shared" ref="AB59:AF59" si="411">HLOOKUP(M59,$AG$1:$AKB$107,$B58,FALSE)</f>
        <v>0</v>
      </c>
      <c r="AC59">
        <f t="shared" si="411"/>
        <v>0</v>
      </c>
      <c r="AD59">
        <f t="shared" si="411"/>
        <v>0</v>
      </c>
      <c r="AE59">
        <f t="shared" si="411"/>
        <v>0</v>
      </c>
      <c r="AF59">
        <f t="shared" si="411"/>
        <v>0</v>
      </c>
      <c r="AG59">
        <v>0</v>
      </c>
      <c r="HF59">
        <v>0</v>
      </c>
      <c r="OE59">
        <v>0</v>
      </c>
    </row>
    <row r="60" spans="1:478" x14ac:dyDescent="0.25">
      <c r="A60" s="1">
        <v>51</v>
      </c>
      <c r="B60">
        <v>61</v>
      </c>
    </row>
    <row r="61" spans="1:478" x14ac:dyDescent="0.25">
      <c r="A61" s="1" t="s">
        <v>575</v>
      </c>
      <c r="C61" t="str">
        <f t="shared" si="153"/>
        <v>TC1__Duration_[s]</v>
      </c>
      <c r="D61" t="str">
        <f t="shared" ref="D61" si="412">"TC1_"&amp;$A60&amp;"Surt_AOI_Attention_Ratio_[%]"</f>
        <v>TC1_51Surt_AOI_Attention_Ratio_[%]</v>
      </c>
      <c r="E61" t="str">
        <f t="shared" ref="E61" si="413">"TC1_"&amp;$A60&amp;"street_AOI_Attention_Ratio_[%]"</f>
        <v>TC1_51street_AOI_Attention_Ratio_[%]</v>
      </c>
      <c r="F61" t="str">
        <f t="shared" ref="F61" si="414">"TC1_"&amp;$A60&amp;"ic_AOI_Attention_Ratio_[%]"</f>
        <v>TC1_51ic_AOI_Attention_Ratio_[%]</v>
      </c>
      <c r="G61" t="str">
        <f t="shared" ref="G61" si="415">"TC1_"&amp;$A60&amp;"wheel_AOI_Attention_Ratio_[%]"</f>
        <v>TC1_51wheel_AOI_Attention_Ratio_[%]</v>
      </c>
      <c r="H61" t="str">
        <f t="shared" si="119"/>
        <v>TC4__Duration_[s]</v>
      </c>
      <c r="I61" t="str">
        <f t="shared" ref="I61" si="416">"TC4_"&amp;$A60&amp;"Surt_AOI_Attention_Ratio_[%]"</f>
        <v>TC4_51Surt_AOI_Attention_Ratio_[%]</v>
      </c>
      <c r="J61" t="str">
        <f t="shared" ref="J61" si="417">"TC4_"&amp;$A60&amp;"street_AOI_Attention_Ratio_[%]"</f>
        <v>TC4_51street_AOI_Attention_Ratio_[%]</v>
      </c>
      <c r="K61" t="str">
        <f t="shared" ref="K61" si="418">"TC4_"&amp;$A60&amp;"ic_AOI_Attention_Ratio_[%]"</f>
        <v>TC4_51ic_AOI_Attention_Ratio_[%]</v>
      </c>
      <c r="L61" t="str">
        <f t="shared" ref="L61" si="419">"TC4_"&amp;$A60&amp;"wheel_AOI_Attention_Ratio_[%]"</f>
        <v>TC4_51wheel_AOI_Attention_Ratio_[%]</v>
      </c>
      <c r="M61" t="str">
        <f t="shared" si="193"/>
        <v>TC7__Duration_[s]</v>
      </c>
      <c r="N61" t="str">
        <f t="shared" ref="N61" si="420">"TC7_"&amp;$A60&amp;"Surt_AOI_Attention_Ratio_[%]"</f>
        <v>TC7_51Surt_AOI_Attention_Ratio_[%]</v>
      </c>
      <c r="O61" t="str">
        <f t="shared" ref="O61" si="421">"TC7_"&amp;$A60&amp;"street_AOI_Attention_Ratio_[%]"</f>
        <v>TC7_51street_AOI_Attention_Ratio_[%]</v>
      </c>
      <c r="P61" t="str">
        <f t="shared" ref="P61" si="422">"TC7_"&amp;$A60&amp;"ic_AOI_Attention_Ratio_[%]"</f>
        <v>TC7_51ic_AOI_Attention_Ratio_[%]</v>
      </c>
      <c r="Q61" t="str">
        <f t="shared" ref="Q61" si="423">"TC7_"&amp;$A60&amp;"wheel_AOI_Attention_Ratio_[%]"</f>
        <v>TC7_51wheel_AOI_Attention_Ratio_[%]</v>
      </c>
      <c r="R61">
        <f t="shared" ref="R61:AA61" si="424">HLOOKUP(C61,$AG$1:$AKB$107,$B60,FALSE)</f>
        <v>66.647000000000006</v>
      </c>
      <c r="S61">
        <f t="shared" si="424"/>
        <v>0</v>
      </c>
      <c r="T61">
        <f t="shared" si="424"/>
        <v>0</v>
      </c>
      <c r="U61">
        <f t="shared" si="424"/>
        <v>0</v>
      </c>
      <c r="V61">
        <f t="shared" si="424"/>
        <v>0</v>
      </c>
      <c r="W61">
        <f t="shared" si="424"/>
        <v>72.83</v>
      </c>
      <c r="X61">
        <f t="shared" si="424"/>
        <v>0</v>
      </c>
      <c r="Y61">
        <f t="shared" si="424"/>
        <v>0</v>
      </c>
      <c r="Z61">
        <f t="shared" si="424"/>
        <v>0</v>
      </c>
      <c r="AA61">
        <f t="shared" si="424"/>
        <v>0</v>
      </c>
      <c r="AB61">
        <f t="shared" ref="AB61:AF61" si="425">HLOOKUP(M61,$AG$1:$AKB$107,$B60,FALSE)</f>
        <v>72.016000000000005</v>
      </c>
      <c r="AC61">
        <f t="shared" si="425"/>
        <v>0</v>
      </c>
      <c r="AD61">
        <f t="shared" si="425"/>
        <v>0</v>
      </c>
      <c r="AE61">
        <f t="shared" si="425"/>
        <v>0</v>
      </c>
      <c r="AF61">
        <f t="shared" si="425"/>
        <v>0</v>
      </c>
      <c r="AG61">
        <v>66.647000000000006</v>
      </c>
      <c r="HF61">
        <v>72.83</v>
      </c>
      <c r="OE61">
        <v>72.016000000000005</v>
      </c>
    </row>
    <row r="62" spans="1:478" x14ac:dyDescent="0.25">
      <c r="A62" s="1">
        <v>52</v>
      </c>
      <c r="B62">
        <v>63</v>
      </c>
    </row>
    <row r="63" spans="1:478" x14ac:dyDescent="0.25">
      <c r="A63" s="1" t="s">
        <v>576</v>
      </c>
      <c r="C63" t="str">
        <f t="shared" si="153"/>
        <v>TC1__Duration_[s]</v>
      </c>
      <c r="D63" t="str">
        <f t="shared" ref="D63:D103" si="426">"TC1_"&amp;$A62&amp;"Surt_AOI_Attention_Ratio_[%]"</f>
        <v>TC1_52Surt_AOI_Attention_Ratio_[%]</v>
      </c>
      <c r="E63" t="str">
        <f t="shared" ref="E63:E103" si="427">"TC1_"&amp;$A62&amp;"street_AOI_Attention_Ratio_[%]"</f>
        <v>TC1_52street_AOI_Attention_Ratio_[%]</v>
      </c>
      <c r="F63" t="str">
        <f t="shared" ref="F63:F103" si="428">"TC1_"&amp;$A62&amp;"ic_AOI_Attention_Ratio_[%]"</f>
        <v>TC1_52ic_AOI_Attention_Ratio_[%]</v>
      </c>
      <c r="G63" t="str">
        <f t="shared" ref="G63:G103" si="429">"TC1_"&amp;$A62&amp;"wheel_AOI_Attention_Ratio_[%]"</f>
        <v>TC1_52wheel_AOI_Attention_Ratio_[%]</v>
      </c>
      <c r="H63" t="str">
        <f t="shared" si="119"/>
        <v>TC4__Duration_[s]</v>
      </c>
      <c r="I63" t="str">
        <f t="shared" ref="I63:I103" si="430">"TC4_"&amp;$A62&amp;"Surt_AOI_Attention_Ratio_[%]"</f>
        <v>TC4_52Surt_AOI_Attention_Ratio_[%]</v>
      </c>
      <c r="J63" t="str">
        <f t="shared" ref="J63:J103" si="431">"TC4_"&amp;$A62&amp;"street_AOI_Attention_Ratio_[%]"</f>
        <v>TC4_52street_AOI_Attention_Ratio_[%]</v>
      </c>
      <c r="K63" t="str">
        <f t="shared" ref="K63:K103" si="432">"TC4_"&amp;$A62&amp;"ic_AOI_Attention_Ratio_[%]"</f>
        <v>TC4_52ic_AOI_Attention_Ratio_[%]</v>
      </c>
      <c r="L63" t="str">
        <f t="shared" ref="L63:L103" si="433">"TC4_"&amp;$A62&amp;"wheel_AOI_Attention_Ratio_[%]"</f>
        <v>TC4_52wheel_AOI_Attention_Ratio_[%]</v>
      </c>
      <c r="M63" t="str">
        <f t="shared" ref="M63:M103" si="434">"TC7__Duration_[s]"</f>
        <v>TC7__Duration_[s]</v>
      </c>
      <c r="N63" t="str">
        <f t="shared" ref="N63" si="435">"TC7_"&amp;$A62&amp;"Surt_AOI_Attention_Ratio_[%]"</f>
        <v>TC7_52Surt_AOI_Attention_Ratio_[%]</v>
      </c>
      <c r="O63" t="str">
        <f t="shared" ref="O63" si="436">"TC7_"&amp;$A62&amp;"street_AOI_Attention_Ratio_[%]"</f>
        <v>TC7_52street_AOI_Attention_Ratio_[%]</v>
      </c>
      <c r="P63" t="str">
        <f t="shared" ref="P63" si="437">"TC7_"&amp;$A62&amp;"ic_AOI_Attention_Ratio_[%]"</f>
        <v>TC7_52ic_AOI_Attention_Ratio_[%]</v>
      </c>
      <c r="Q63" t="str">
        <f t="shared" ref="Q63" si="438">"TC7_"&amp;$A62&amp;"wheel_AOI_Attention_Ratio_[%]"</f>
        <v>TC7_52wheel_AOI_Attention_Ratio_[%]</v>
      </c>
      <c r="R63">
        <f t="shared" ref="R63:AF63" si="439">HLOOKUP(C63,$AG$1:$AKB$107,$B62,FALSE)</f>
        <v>0</v>
      </c>
      <c r="S63" t="e">
        <f t="shared" si="439"/>
        <v>#N/A</v>
      </c>
      <c r="T63" t="e">
        <f t="shared" si="439"/>
        <v>#N/A</v>
      </c>
      <c r="U63" t="e">
        <f t="shared" si="439"/>
        <v>#N/A</v>
      </c>
      <c r="V63" t="e">
        <f t="shared" si="439"/>
        <v>#N/A</v>
      </c>
      <c r="W63">
        <f t="shared" si="439"/>
        <v>0</v>
      </c>
      <c r="X63" t="e">
        <f t="shared" si="439"/>
        <v>#N/A</v>
      </c>
      <c r="Y63" t="e">
        <f t="shared" si="439"/>
        <v>#N/A</v>
      </c>
      <c r="Z63" t="e">
        <f t="shared" si="439"/>
        <v>#N/A</v>
      </c>
      <c r="AA63" t="e">
        <f t="shared" si="439"/>
        <v>#N/A</v>
      </c>
      <c r="AB63">
        <f t="shared" si="439"/>
        <v>0</v>
      </c>
      <c r="AC63" t="e">
        <f t="shared" si="439"/>
        <v>#N/A</v>
      </c>
      <c r="AD63" t="e">
        <f t="shared" si="439"/>
        <v>#N/A</v>
      </c>
      <c r="AE63" t="e">
        <f t="shared" si="439"/>
        <v>#N/A</v>
      </c>
      <c r="AF63" t="e">
        <f t="shared" si="439"/>
        <v>#N/A</v>
      </c>
    </row>
    <row r="64" spans="1:478" x14ac:dyDescent="0.25">
      <c r="A64" s="1">
        <v>54</v>
      </c>
      <c r="B64">
        <v>65</v>
      </c>
    </row>
    <row r="65" spans="1:395" x14ac:dyDescent="0.25">
      <c r="A65" s="1" t="s">
        <v>577</v>
      </c>
      <c r="C65" t="str">
        <f t="shared" ref="C65:C105" si="440">"TC1__Duration_[s]"</f>
        <v>TC1__Duration_[s]</v>
      </c>
      <c r="D65" t="str">
        <f t="shared" ref="D65:D105" si="441">"TC1_"&amp;$A64&amp;"Surt_AOI_Attention_Ratio_[%]"</f>
        <v>TC1_54Surt_AOI_Attention_Ratio_[%]</v>
      </c>
      <c r="E65" t="str">
        <f t="shared" ref="E65:E105" si="442">"TC1_"&amp;$A64&amp;"street_AOI_Attention_Ratio_[%]"</f>
        <v>TC1_54street_AOI_Attention_Ratio_[%]</v>
      </c>
      <c r="F65" t="str">
        <f t="shared" ref="F65:F105" si="443">"TC1_"&amp;$A64&amp;"ic_AOI_Attention_Ratio_[%]"</f>
        <v>TC1_54ic_AOI_Attention_Ratio_[%]</v>
      </c>
      <c r="G65" t="str">
        <f t="shared" ref="G65:G105" si="444">"TC1_"&amp;$A64&amp;"wheel_AOI_Attention_Ratio_[%]"</f>
        <v>TC1_54wheel_AOI_Attention_Ratio_[%]</v>
      </c>
      <c r="H65" t="str">
        <f t="shared" si="119"/>
        <v>TC4__Duration_[s]</v>
      </c>
      <c r="I65" t="str">
        <f t="shared" ref="I65:I105" si="445">"TC4_"&amp;$A64&amp;"Surt_AOI_Attention_Ratio_[%]"</f>
        <v>TC4_54Surt_AOI_Attention_Ratio_[%]</v>
      </c>
      <c r="J65" t="str">
        <f t="shared" ref="J65:J105" si="446">"TC4_"&amp;$A64&amp;"street_AOI_Attention_Ratio_[%]"</f>
        <v>TC4_54street_AOI_Attention_Ratio_[%]</v>
      </c>
      <c r="K65" t="str">
        <f t="shared" ref="K65:K105" si="447">"TC4_"&amp;$A64&amp;"ic_AOI_Attention_Ratio_[%]"</f>
        <v>TC4_54ic_AOI_Attention_Ratio_[%]</v>
      </c>
      <c r="L65" t="str">
        <f t="shared" ref="L65:L105" si="448">"TC4_"&amp;$A64&amp;"wheel_AOI_Attention_Ratio_[%]"</f>
        <v>TC4_54wheel_AOI_Attention_Ratio_[%]</v>
      </c>
      <c r="M65" t="str">
        <f t="shared" ref="M65:M105" si="449">"TC7__Duration_[s]"</f>
        <v>TC7__Duration_[s]</v>
      </c>
      <c r="N65" t="str">
        <f t="shared" ref="N65" si="450">"TC7_"&amp;$A64&amp;"Surt_AOI_Attention_Ratio_[%]"</f>
        <v>TC7_54Surt_AOI_Attention_Ratio_[%]</v>
      </c>
      <c r="O65" t="str">
        <f t="shared" ref="O65" si="451">"TC7_"&amp;$A64&amp;"street_AOI_Attention_Ratio_[%]"</f>
        <v>TC7_54street_AOI_Attention_Ratio_[%]</v>
      </c>
      <c r="P65" t="str">
        <f t="shared" ref="P65" si="452">"TC7_"&amp;$A64&amp;"ic_AOI_Attention_Ratio_[%]"</f>
        <v>TC7_54ic_AOI_Attention_Ratio_[%]</v>
      </c>
      <c r="Q65" t="str">
        <f t="shared" ref="Q65" si="453">"TC7_"&amp;$A64&amp;"wheel_AOI_Attention_Ratio_[%]"</f>
        <v>TC7_54wheel_AOI_Attention_Ratio_[%]</v>
      </c>
      <c r="R65">
        <f t="shared" ref="R65:AF65" si="454">HLOOKUP(C65,$AG$1:$AKB$107,$B64,FALSE)</f>
        <v>71.087999999999994</v>
      </c>
      <c r="S65">
        <f t="shared" si="454"/>
        <v>0</v>
      </c>
      <c r="T65">
        <f t="shared" si="454"/>
        <v>0</v>
      </c>
      <c r="U65">
        <f t="shared" si="454"/>
        <v>0</v>
      </c>
      <c r="V65">
        <f t="shared" si="454"/>
        <v>0</v>
      </c>
      <c r="W65">
        <f t="shared" si="454"/>
        <v>71.662999999999997</v>
      </c>
      <c r="X65">
        <f t="shared" si="454"/>
        <v>0</v>
      </c>
      <c r="Y65">
        <f t="shared" si="454"/>
        <v>0</v>
      </c>
      <c r="Z65">
        <f t="shared" si="454"/>
        <v>0</v>
      </c>
      <c r="AA65">
        <f t="shared" si="454"/>
        <v>0</v>
      </c>
      <c r="AB65">
        <f t="shared" si="454"/>
        <v>71.647999999999996</v>
      </c>
      <c r="AC65">
        <f t="shared" si="454"/>
        <v>0</v>
      </c>
      <c r="AD65">
        <f t="shared" si="454"/>
        <v>0</v>
      </c>
      <c r="AE65">
        <f t="shared" si="454"/>
        <v>0</v>
      </c>
      <c r="AF65">
        <f t="shared" si="454"/>
        <v>0</v>
      </c>
      <c r="AG65">
        <v>71.087999999999994</v>
      </c>
      <c r="HF65">
        <v>71.662999999999997</v>
      </c>
      <c r="OE65">
        <v>71.647999999999996</v>
      </c>
    </row>
    <row r="66" spans="1:395" x14ac:dyDescent="0.25">
      <c r="A66" s="1">
        <v>55</v>
      </c>
      <c r="B66">
        <v>67</v>
      </c>
    </row>
    <row r="67" spans="1:395" x14ac:dyDescent="0.25">
      <c r="A67" s="1" t="s">
        <v>578</v>
      </c>
      <c r="C67" t="str">
        <f t="shared" ref="C67:C107" si="455">"TC1__Duration_[s]"</f>
        <v>TC1__Duration_[s]</v>
      </c>
      <c r="D67" t="str">
        <f t="shared" ref="D67:D107" si="456">"TC1_"&amp;$A66&amp;"Surt_AOI_Attention_Ratio_[%]"</f>
        <v>TC1_55Surt_AOI_Attention_Ratio_[%]</v>
      </c>
      <c r="E67" t="str">
        <f t="shared" ref="E67:E107" si="457">"TC1_"&amp;$A66&amp;"street_AOI_Attention_Ratio_[%]"</f>
        <v>TC1_55street_AOI_Attention_Ratio_[%]</v>
      </c>
      <c r="F67" t="str">
        <f t="shared" ref="F67:F107" si="458">"TC1_"&amp;$A66&amp;"ic_AOI_Attention_Ratio_[%]"</f>
        <v>TC1_55ic_AOI_Attention_Ratio_[%]</v>
      </c>
      <c r="G67" t="str">
        <f t="shared" ref="G67:G107" si="459">"TC1_"&amp;$A66&amp;"wheel_AOI_Attention_Ratio_[%]"</f>
        <v>TC1_55wheel_AOI_Attention_Ratio_[%]</v>
      </c>
      <c r="H67" t="str">
        <f t="shared" si="119"/>
        <v>TC4__Duration_[s]</v>
      </c>
      <c r="I67" t="str">
        <f t="shared" ref="I67:I107" si="460">"TC4_"&amp;$A66&amp;"Surt_AOI_Attention_Ratio_[%]"</f>
        <v>TC4_55Surt_AOI_Attention_Ratio_[%]</v>
      </c>
      <c r="J67" t="str">
        <f t="shared" ref="J67:J107" si="461">"TC4_"&amp;$A66&amp;"street_AOI_Attention_Ratio_[%]"</f>
        <v>TC4_55street_AOI_Attention_Ratio_[%]</v>
      </c>
      <c r="K67" t="str">
        <f t="shared" ref="K67:K107" si="462">"TC4_"&amp;$A66&amp;"ic_AOI_Attention_Ratio_[%]"</f>
        <v>TC4_55ic_AOI_Attention_Ratio_[%]</v>
      </c>
      <c r="L67" t="str">
        <f t="shared" ref="L67:L107" si="463">"TC4_"&amp;$A66&amp;"wheel_AOI_Attention_Ratio_[%]"</f>
        <v>TC4_55wheel_AOI_Attention_Ratio_[%]</v>
      </c>
      <c r="M67" t="str">
        <f t="shared" ref="M67:M107" si="464">"TC7__Duration_[s]"</f>
        <v>TC7__Duration_[s]</v>
      </c>
      <c r="N67" t="str">
        <f t="shared" ref="N67" si="465">"TC7_"&amp;$A66&amp;"Surt_AOI_Attention_Ratio_[%]"</f>
        <v>TC7_55Surt_AOI_Attention_Ratio_[%]</v>
      </c>
      <c r="O67" t="str">
        <f t="shared" ref="O67" si="466">"TC7_"&amp;$A66&amp;"street_AOI_Attention_Ratio_[%]"</f>
        <v>TC7_55street_AOI_Attention_Ratio_[%]</v>
      </c>
      <c r="P67" t="str">
        <f t="shared" ref="P67" si="467">"TC7_"&amp;$A66&amp;"ic_AOI_Attention_Ratio_[%]"</f>
        <v>TC7_55ic_AOI_Attention_Ratio_[%]</v>
      </c>
      <c r="Q67" t="str">
        <f t="shared" ref="Q67" si="468">"TC7_"&amp;$A66&amp;"wheel_AOI_Attention_Ratio_[%]"</f>
        <v>TC7_55wheel_AOI_Attention_Ratio_[%]</v>
      </c>
      <c r="R67">
        <f t="shared" ref="R67:AF67" si="469">HLOOKUP(C67,$AG$1:$AKB$107,$B66,FALSE)</f>
        <v>69.924999999999997</v>
      </c>
      <c r="S67">
        <f t="shared" si="469"/>
        <v>0</v>
      </c>
      <c r="T67">
        <f t="shared" si="469"/>
        <v>0</v>
      </c>
      <c r="U67">
        <f t="shared" si="469"/>
        <v>0</v>
      </c>
      <c r="V67">
        <f t="shared" si="469"/>
        <v>0</v>
      </c>
      <c r="W67">
        <f t="shared" si="469"/>
        <v>71.784999999999997</v>
      </c>
      <c r="X67">
        <f t="shared" si="469"/>
        <v>0</v>
      </c>
      <c r="Y67">
        <f t="shared" si="469"/>
        <v>0</v>
      </c>
      <c r="Z67">
        <f t="shared" si="469"/>
        <v>0</v>
      </c>
      <c r="AA67">
        <f t="shared" si="469"/>
        <v>0</v>
      </c>
      <c r="AB67">
        <f t="shared" si="469"/>
        <v>71.956999999999994</v>
      </c>
      <c r="AC67">
        <f t="shared" si="469"/>
        <v>0</v>
      </c>
      <c r="AD67">
        <f t="shared" si="469"/>
        <v>0</v>
      </c>
      <c r="AE67">
        <f t="shared" si="469"/>
        <v>0</v>
      </c>
      <c r="AF67">
        <f t="shared" si="469"/>
        <v>0</v>
      </c>
      <c r="AG67">
        <v>69.924999999999997</v>
      </c>
      <c r="HF67">
        <v>71.784999999999997</v>
      </c>
      <c r="OE67">
        <v>71.956999999999994</v>
      </c>
    </row>
    <row r="68" spans="1:395" x14ac:dyDescent="0.25">
      <c r="A68" s="1">
        <v>56</v>
      </c>
      <c r="B68">
        <v>69</v>
      </c>
    </row>
    <row r="69" spans="1:395" x14ac:dyDescent="0.25">
      <c r="A69" s="1" t="s">
        <v>579</v>
      </c>
      <c r="C69" t="str">
        <f t="shared" si="153"/>
        <v>TC1__Duration_[s]</v>
      </c>
      <c r="D69" t="str">
        <f t="shared" ref="D69:D101" si="470">"TC1_"&amp;$A68&amp;"Surt_AOI_Attention_Ratio_[%]"</f>
        <v>TC1_56Surt_AOI_Attention_Ratio_[%]</v>
      </c>
      <c r="E69" t="str">
        <f t="shared" ref="E69:E101" si="471">"TC1_"&amp;$A68&amp;"street_AOI_Attention_Ratio_[%]"</f>
        <v>TC1_56street_AOI_Attention_Ratio_[%]</v>
      </c>
      <c r="F69" t="str">
        <f t="shared" ref="F69:F101" si="472">"TC1_"&amp;$A68&amp;"ic_AOI_Attention_Ratio_[%]"</f>
        <v>TC1_56ic_AOI_Attention_Ratio_[%]</v>
      </c>
      <c r="G69" t="str">
        <f t="shared" ref="G69:G101" si="473">"TC1_"&amp;$A68&amp;"wheel_AOI_Attention_Ratio_[%]"</f>
        <v>TC1_56wheel_AOI_Attention_Ratio_[%]</v>
      </c>
      <c r="H69" t="str">
        <f t="shared" si="119"/>
        <v>TC4__Duration_[s]</v>
      </c>
      <c r="I69" t="str">
        <f t="shared" ref="I69:I101" si="474">"TC4_"&amp;$A68&amp;"Surt_AOI_Attention_Ratio_[%]"</f>
        <v>TC4_56Surt_AOI_Attention_Ratio_[%]</v>
      </c>
      <c r="J69" t="str">
        <f t="shared" ref="J69:J101" si="475">"TC4_"&amp;$A68&amp;"street_AOI_Attention_Ratio_[%]"</f>
        <v>TC4_56street_AOI_Attention_Ratio_[%]</v>
      </c>
      <c r="K69" t="str">
        <f t="shared" ref="K69:K101" si="476">"TC4_"&amp;$A68&amp;"ic_AOI_Attention_Ratio_[%]"</f>
        <v>TC4_56ic_AOI_Attention_Ratio_[%]</v>
      </c>
      <c r="L69" t="str">
        <f t="shared" ref="L69:L101" si="477">"TC4_"&amp;$A68&amp;"wheel_AOI_Attention_Ratio_[%]"</f>
        <v>TC4_56wheel_AOI_Attention_Ratio_[%]</v>
      </c>
      <c r="M69" t="str">
        <f t="shared" ref="M69:M101" si="478">"TC7__Duration_[s]"</f>
        <v>TC7__Duration_[s]</v>
      </c>
      <c r="N69" t="str">
        <f t="shared" ref="N69" si="479">"TC7_"&amp;$A68&amp;"Surt_AOI_Attention_Ratio_[%]"</f>
        <v>TC7_56Surt_AOI_Attention_Ratio_[%]</v>
      </c>
      <c r="O69" t="str">
        <f t="shared" ref="O69" si="480">"TC7_"&amp;$A68&amp;"street_AOI_Attention_Ratio_[%]"</f>
        <v>TC7_56street_AOI_Attention_Ratio_[%]</v>
      </c>
      <c r="P69" t="str">
        <f t="shared" ref="P69" si="481">"TC7_"&amp;$A68&amp;"ic_AOI_Attention_Ratio_[%]"</f>
        <v>TC7_56ic_AOI_Attention_Ratio_[%]</v>
      </c>
      <c r="Q69" t="str">
        <f t="shared" ref="Q69" si="482">"TC7_"&amp;$A68&amp;"wheel_AOI_Attention_Ratio_[%]"</f>
        <v>TC7_56wheel_AOI_Attention_Ratio_[%]</v>
      </c>
      <c r="R69">
        <f t="shared" ref="R69:AF69" si="483">HLOOKUP(C69,$AG$1:$AKB$107,$B68,FALSE)</f>
        <v>74.274000000000001</v>
      </c>
      <c r="S69">
        <f t="shared" si="483"/>
        <v>0</v>
      </c>
      <c r="T69">
        <f t="shared" si="483"/>
        <v>0</v>
      </c>
      <c r="U69">
        <f t="shared" si="483"/>
        <v>0</v>
      </c>
      <c r="V69">
        <f t="shared" si="483"/>
        <v>0</v>
      </c>
      <c r="W69">
        <f t="shared" si="483"/>
        <v>72.031000000000006</v>
      </c>
      <c r="X69">
        <f t="shared" si="483"/>
        <v>0</v>
      </c>
      <c r="Y69">
        <f t="shared" si="483"/>
        <v>0</v>
      </c>
      <c r="Z69">
        <f t="shared" si="483"/>
        <v>0</v>
      </c>
      <c r="AA69">
        <f t="shared" si="483"/>
        <v>0</v>
      </c>
      <c r="AB69">
        <f t="shared" si="483"/>
        <v>70.793000000000006</v>
      </c>
      <c r="AC69">
        <f t="shared" si="483"/>
        <v>0</v>
      </c>
      <c r="AD69">
        <f t="shared" si="483"/>
        <v>0</v>
      </c>
      <c r="AE69">
        <f t="shared" si="483"/>
        <v>0</v>
      </c>
      <c r="AF69">
        <f t="shared" si="483"/>
        <v>0</v>
      </c>
      <c r="AG69">
        <v>74.274000000000001</v>
      </c>
      <c r="HF69">
        <v>72.031000000000006</v>
      </c>
      <c r="OE69">
        <v>70.793000000000006</v>
      </c>
    </row>
    <row r="70" spans="1:395" x14ac:dyDescent="0.25">
      <c r="A70" s="1">
        <v>57</v>
      </c>
      <c r="B70">
        <v>71</v>
      </c>
    </row>
    <row r="71" spans="1:395" x14ac:dyDescent="0.25">
      <c r="A71" s="1" t="s">
        <v>580</v>
      </c>
      <c r="C71" t="str">
        <f t="shared" si="153"/>
        <v>TC1__Duration_[s]</v>
      </c>
      <c r="D71" t="str">
        <f t="shared" si="426"/>
        <v>TC1_57Surt_AOI_Attention_Ratio_[%]</v>
      </c>
      <c r="E71" t="str">
        <f t="shared" si="427"/>
        <v>TC1_57street_AOI_Attention_Ratio_[%]</v>
      </c>
      <c r="F71" t="str">
        <f t="shared" si="428"/>
        <v>TC1_57ic_AOI_Attention_Ratio_[%]</v>
      </c>
      <c r="G71" t="str">
        <f t="shared" si="429"/>
        <v>TC1_57wheel_AOI_Attention_Ratio_[%]</v>
      </c>
      <c r="H71" t="str">
        <f t="shared" si="119"/>
        <v>TC4__Duration_[s]</v>
      </c>
      <c r="I71" t="str">
        <f t="shared" si="430"/>
        <v>TC4_57Surt_AOI_Attention_Ratio_[%]</v>
      </c>
      <c r="J71" t="str">
        <f t="shared" si="431"/>
        <v>TC4_57street_AOI_Attention_Ratio_[%]</v>
      </c>
      <c r="K71" t="str">
        <f t="shared" si="432"/>
        <v>TC4_57ic_AOI_Attention_Ratio_[%]</v>
      </c>
      <c r="L71" t="str">
        <f t="shared" si="433"/>
        <v>TC4_57wheel_AOI_Attention_Ratio_[%]</v>
      </c>
      <c r="M71" t="str">
        <f t="shared" si="434"/>
        <v>TC7__Duration_[s]</v>
      </c>
      <c r="N71" t="str">
        <f t="shared" ref="N71" si="484">"TC7_"&amp;$A70&amp;"Surt_AOI_Attention_Ratio_[%]"</f>
        <v>TC7_57Surt_AOI_Attention_Ratio_[%]</v>
      </c>
      <c r="O71" t="str">
        <f t="shared" ref="O71" si="485">"TC7_"&amp;$A70&amp;"street_AOI_Attention_Ratio_[%]"</f>
        <v>TC7_57street_AOI_Attention_Ratio_[%]</v>
      </c>
      <c r="P71" t="str">
        <f t="shared" ref="P71" si="486">"TC7_"&amp;$A70&amp;"ic_AOI_Attention_Ratio_[%]"</f>
        <v>TC7_57ic_AOI_Attention_Ratio_[%]</v>
      </c>
      <c r="Q71" t="str">
        <f t="shared" ref="Q71" si="487">"TC7_"&amp;$A70&amp;"wheel_AOI_Attention_Ratio_[%]"</f>
        <v>TC7_57wheel_AOI_Attention_Ratio_[%]</v>
      </c>
      <c r="R71">
        <f t="shared" ref="R71:AF71" si="488">HLOOKUP(C71,$AG$1:$AKB$107,$B70,FALSE)</f>
        <v>75.385000000000005</v>
      </c>
      <c r="S71">
        <f t="shared" si="488"/>
        <v>0</v>
      </c>
      <c r="T71">
        <f t="shared" si="488"/>
        <v>0</v>
      </c>
      <c r="U71">
        <f t="shared" si="488"/>
        <v>0</v>
      </c>
      <c r="V71">
        <f t="shared" si="488"/>
        <v>0</v>
      </c>
      <c r="W71">
        <f t="shared" si="488"/>
        <v>70.494</v>
      </c>
      <c r="X71">
        <f t="shared" si="488"/>
        <v>0</v>
      </c>
      <c r="Y71">
        <f t="shared" si="488"/>
        <v>0</v>
      </c>
      <c r="Z71">
        <f t="shared" si="488"/>
        <v>0</v>
      </c>
      <c r="AA71">
        <f t="shared" si="488"/>
        <v>0</v>
      </c>
      <c r="AB71">
        <f t="shared" si="488"/>
        <v>70.385000000000005</v>
      </c>
      <c r="AC71">
        <f t="shared" si="488"/>
        <v>0</v>
      </c>
      <c r="AD71">
        <f t="shared" si="488"/>
        <v>0</v>
      </c>
      <c r="AE71">
        <f t="shared" si="488"/>
        <v>0</v>
      </c>
      <c r="AF71">
        <f t="shared" si="488"/>
        <v>0</v>
      </c>
      <c r="AG71">
        <v>75.385000000000005</v>
      </c>
      <c r="HF71">
        <v>70.494</v>
      </c>
      <c r="OE71">
        <v>70.385000000000005</v>
      </c>
    </row>
    <row r="72" spans="1:395" x14ac:dyDescent="0.25">
      <c r="A72" s="1">
        <v>58</v>
      </c>
      <c r="B72">
        <v>73</v>
      </c>
    </row>
    <row r="73" spans="1:395" x14ac:dyDescent="0.25">
      <c r="A73" s="1" t="s">
        <v>581</v>
      </c>
      <c r="C73" t="str">
        <f t="shared" si="440"/>
        <v>TC1__Duration_[s]</v>
      </c>
      <c r="D73" t="str">
        <f t="shared" si="441"/>
        <v>TC1_58Surt_AOI_Attention_Ratio_[%]</v>
      </c>
      <c r="E73" t="str">
        <f t="shared" si="442"/>
        <v>TC1_58street_AOI_Attention_Ratio_[%]</v>
      </c>
      <c r="F73" t="str">
        <f t="shared" si="443"/>
        <v>TC1_58ic_AOI_Attention_Ratio_[%]</v>
      </c>
      <c r="G73" t="str">
        <f t="shared" si="444"/>
        <v>TC1_58wheel_AOI_Attention_Ratio_[%]</v>
      </c>
      <c r="H73" t="str">
        <f t="shared" si="119"/>
        <v>TC4__Duration_[s]</v>
      </c>
      <c r="I73" t="str">
        <f t="shared" si="445"/>
        <v>TC4_58Surt_AOI_Attention_Ratio_[%]</v>
      </c>
      <c r="J73" t="str">
        <f t="shared" si="446"/>
        <v>TC4_58street_AOI_Attention_Ratio_[%]</v>
      </c>
      <c r="K73" t="str">
        <f t="shared" si="447"/>
        <v>TC4_58ic_AOI_Attention_Ratio_[%]</v>
      </c>
      <c r="L73" t="str">
        <f t="shared" si="448"/>
        <v>TC4_58wheel_AOI_Attention_Ratio_[%]</v>
      </c>
      <c r="M73" t="str">
        <f t="shared" si="449"/>
        <v>TC7__Duration_[s]</v>
      </c>
      <c r="N73" t="str">
        <f t="shared" ref="N73" si="489">"TC7_"&amp;$A72&amp;"Surt_AOI_Attention_Ratio_[%]"</f>
        <v>TC7_58Surt_AOI_Attention_Ratio_[%]</v>
      </c>
      <c r="O73" t="str">
        <f t="shared" ref="O73" si="490">"TC7_"&amp;$A72&amp;"street_AOI_Attention_Ratio_[%]"</f>
        <v>TC7_58street_AOI_Attention_Ratio_[%]</v>
      </c>
      <c r="P73" t="str">
        <f t="shared" ref="P73" si="491">"TC7_"&amp;$A72&amp;"ic_AOI_Attention_Ratio_[%]"</f>
        <v>TC7_58ic_AOI_Attention_Ratio_[%]</v>
      </c>
      <c r="Q73" t="str">
        <f t="shared" ref="Q73" si="492">"TC7_"&amp;$A72&amp;"wheel_AOI_Attention_Ratio_[%]"</f>
        <v>TC7_58wheel_AOI_Attention_Ratio_[%]</v>
      </c>
      <c r="R73">
        <f t="shared" ref="R73:AF73" si="493">HLOOKUP(C73,$AG$1:$AKB$107,$B72,FALSE)</f>
        <v>72.433999999999997</v>
      </c>
      <c r="S73">
        <f t="shared" si="493"/>
        <v>0</v>
      </c>
      <c r="T73">
        <f t="shared" si="493"/>
        <v>0</v>
      </c>
      <c r="U73">
        <f t="shared" si="493"/>
        <v>0</v>
      </c>
      <c r="V73">
        <f t="shared" si="493"/>
        <v>0</v>
      </c>
      <c r="W73">
        <f t="shared" si="493"/>
        <v>73.049000000000007</v>
      </c>
      <c r="X73">
        <f t="shared" si="493"/>
        <v>0</v>
      </c>
      <c r="Y73">
        <f t="shared" si="493"/>
        <v>0</v>
      </c>
      <c r="Z73">
        <f t="shared" si="493"/>
        <v>0</v>
      </c>
      <c r="AA73">
        <f t="shared" si="493"/>
        <v>0</v>
      </c>
      <c r="AB73">
        <f t="shared" si="493"/>
        <v>71.807000000000002</v>
      </c>
      <c r="AC73">
        <f t="shared" si="493"/>
        <v>0</v>
      </c>
      <c r="AD73">
        <f t="shared" si="493"/>
        <v>0</v>
      </c>
      <c r="AE73">
        <f t="shared" si="493"/>
        <v>0</v>
      </c>
      <c r="AF73">
        <f t="shared" si="493"/>
        <v>0</v>
      </c>
      <c r="AG73">
        <v>72.433999999999997</v>
      </c>
      <c r="HF73">
        <v>73.049000000000007</v>
      </c>
      <c r="OE73">
        <v>71.807000000000002</v>
      </c>
    </row>
    <row r="74" spans="1:395" x14ac:dyDescent="0.25">
      <c r="A74" s="1">
        <v>59</v>
      </c>
      <c r="B74">
        <v>75</v>
      </c>
    </row>
    <row r="75" spans="1:395" x14ac:dyDescent="0.25">
      <c r="A75" s="1" t="s">
        <v>582</v>
      </c>
      <c r="C75" t="str">
        <f t="shared" si="455"/>
        <v>TC1__Duration_[s]</v>
      </c>
      <c r="D75" t="str">
        <f t="shared" si="456"/>
        <v>TC1_59Surt_AOI_Attention_Ratio_[%]</v>
      </c>
      <c r="E75" t="str">
        <f t="shared" si="457"/>
        <v>TC1_59street_AOI_Attention_Ratio_[%]</v>
      </c>
      <c r="F75" t="str">
        <f t="shared" si="458"/>
        <v>TC1_59ic_AOI_Attention_Ratio_[%]</v>
      </c>
      <c r="G75" t="str">
        <f t="shared" si="459"/>
        <v>TC1_59wheel_AOI_Attention_Ratio_[%]</v>
      </c>
      <c r="H75" t="str">
        <f t="shared" si="119"/>
        <v>TC4__Duration_[s]</v>
      </c>
      <c r="I75" t="str">
        <f t="shared" si="460"/>
        <v>TC4_59Surt_AOI_Attention_Ratio_[%]</v>
      </c>
      <c r="J75" t="str">
        <f t="shared" si="461"/>
        <v>TC4_59street_AOI_Attention_Ratio_[%]</v>
      </c>
      <c r="K75" t="str">
        <f t="shared" si="462"/>
        <v>TC4_59ic_AOI_Attention_Ratio_[%]</v>
      </c>
      <c r="L75" t="str">
        <f t="shared" si="463"/>
        <v>TC4_59wheel_AOI_Attention_Ratio_[%]</v>
      </c>
      <c r="M75" t="str">
        <f t="shared" si="464"/>
        <v>TC7__Duration_[s]</v>
      </c>
      <c r="N75" t="str">
        <f t="shared" ref="N75" si="494">"TC7_"&amp;$A74&amp;"Surt_AOI_Attention_Ratio_[%]"</f>
        <v>TC7_59Surt_AOI_Attention_Ratio_[%]</v>
      </c>
      <c r="O75" t="str">
        <f t="shared" ref="O75" si="495">"TC7_"&amp;$A74&amp;"street_AOI_Attention_Ratio_[%]"</f>
        <v>TC7_59street_AOI_Attention_Ratio_[%]</v>
      </c>
      <c r="P75" t="str">
        <f t="shared" ref="P75" si="496">"TC7_"&amp;$A74&amp;"ic_AOI_Attention_Ratio_[%]"</f>
        <v>TC7_59ic_AOI_Attention_Ratio_[%]</v>
      </c>
      <c r="Q75" t="str">
        <f t="shared" ref="Q75" si="497">"TC7_"&amp;$A74&amp;"wheel_AOI_Attention_Ratio_[%]"</f>
        <v>TC7_59wheel_AOI_Attention_Ratio_[%]</v>
      </c>
      <c r="R75">
        <f t="shared" ref="R75:AF75" si="498">HLOOKUP(C75,$AG$1:$AKB$107,$B74,FALSE)</f>
        <v>64.152000000000001</v>
      </c>
      <c r="S75">
        <f t="shared" si="498"/>
        <v>0</v>
      </c>
      <c r="T75">
        <f t="shared" si="498"/>
        <v>0</v>
      </c>
      <c r="U75">
        <f t="shared" si="498"/>
        <v>0</v>
      </c>
      <c r="V75">
        <f t="shared" si="498"/>
        <v>0</v>
      </c>
      <c r="W75">
        <f t="shared" si="498"/>
        <v>70.896000000000001</v>
      </c>
      <c r="X75">
        <f t="shared" si="498"/>
        <v>0</v>
      </c>
      <c r="Y75">
        <f t="shared" si="498"/>
        <v>0</v>
      </c>
      <c r="Z75">
        <f t="shared" si="498"/>
        <v>0</v>
      </c>
      <c r="AA75">
        <f t="shared" si="498"/>
        <v>0</v>
      </c>
      <c r="AB75">
        <f t="shared" si="498"/>
        <v>71.216999999999999</v>
      </c>
      <c r="AC75">
        <f t="shared" si="498"/>
        <v>0</v>
      </c>
      <c r="AD75">
        <f t="shared" si="498"/>
        <v>0</v>
      </c>
      <c r="AE75">
        <f t="shared" si="498"/>
        <v>0</v>
      </c>
      <c r="AF75">
        <f t="shared" si="498"/>
        <v>0</v>
      </c>
      <c r="AG75">
        <v>64.152000000000001</v>
      </c>
      <c r="HF75">
        <v>70.896000000000001</v>
      </c>
      <c r="OE75">
        <v>71.216999999999999</v>
      </c>
    </row>
    <row r="76" spans="1:395" x14ac:dyDescent="0.25">
      <c r="A76" s="1">
        <v>60</v>
      </c>
      <c r="B76">
        <v>77</v>
      </c>
    </row>
    <row r="77" spans="1:395" x14ac:dyDescent="0.25">
      <c r="A77" s="1" t="s">
        <v>583</v>
      </c>
      <c r="C77" t="str">
        <f t="shared" si="153"/>
        <v>TC1__Duration_[s]</v>
      </c>
      <c r="D77" t="str">
        <f t="shared" si="470"/>
        <v>TC1_60Surt_AOI_Attention_Ratio_[%]</v>
      </c>
      <c r="E77" t="str">
        <f t="shared" si="471"/>
        <v>TC1_60street_AOI_Attention_Ratio_[%]</v>
      </c>
      <c r="F77" t="str">
        <f t="shared" si="472"/>
        <v>TC1_60ic_AOI_Attention_Ratio_[%]</v>
      </c>
      <c r="G77" t="str">
        <f t="shared" si="473"/>
        <v>TC1_60wheel_AOI_Attention_Ratio_[%]</v>
      </c>
      <c r="H77" t="str">
        <f t="shared" si="119"/>
        <v>TC4__Duration_[s]</v>
      </c>
      <c r="I77" t="str">
        <f t="shared" si="474"/>
        <v>TC4_60Surt_AOI_Attention_Ratio_[%]</v>
      </c>
      <c r="J77" t="str">
        <f t="shared" si="475"/>
        <v>TC4_60street_AOI_Attention_Ratio_[%]</v>
      </c>
      <c r="K77" t="str">
        <f t="shared" si="476"/>
        <v>TC4_60ic_AOI_Attention_Ratio_[%]</v>
      </c>
      <c r="L77" t="str">
        <f t="shared" si="477"/>
        <v>TC4_60wheel_AOI_Attention_Ratio_[%]</v>
      </c>
      <c r="M77" t="str">
        <f t="shared" si="478"/>
        <v>TC7__Duration_[s]</v>
      </c>
      <c r="N77" t="str">
        <f t="shared" ref="N77" si="499">"TC7_"&amp;$A76&amp;"Surt_AOI_Attention_Ratio_[%]"</f>
        <v>TC7_60Surt_AOI_Attention_Ratio_[%]</v>
      </c>
      <c r="O77" t="str">
        <f t="shared" ref="O77" si="500">"TC7_"&amp;$A76&amp;"street_AOI_Attention_Ratio_[%]"</f>
        <v>TC7_60street_AOI_Attention_Ratio_[%]</v>
      </c>
      <c r="P77" t="str">
        <f t="shared" ref="P77" si="501">"TC7_"&amp;$A76&amp;"ic_AOI_Attention_Ratio_[%]"</f>
        <v>TC7_60ic_AOI_Attention_Ratio_[%]</v>
      </c>
      <c r="Q77" t="str">
        <f t="shared" ref="Q77" si="502">"TC7_"&amp;$A76&amp;"wheel_AOI_Attention_Ratio_[%]"</f>
        <v>TC7_60wheel_AOI_Attention_Ratio_[%]</v>
      </c>
      <c r="R77">
        <f t="shared" ref="R77:AF77" si="503">HLOOKUP(C77,$AG$1:$AKB$107,$B76,FALSE)</f>
        <v>71.460999999999999</v>
      </c>
      <c r="S77">
        <f t="shared" si="503"/>
        <v>0</v>
      </c>
      <c r="T77">
        <f t="shared" si="503"/>
        <v>0</v>
      </c>
      <c r="U77">
        <f t="shared" si="503"/>
        <v>0</v>
      </c>
      <c r="V77">
        <f t="shared" si="503"/>
        <v>0</v>
      </c>
      <c r="W77">
        <f t="shared" si="503"/>
        <v>70.046999999999997</v>
      </c>
      <c r="X77">
        <f t="shared" si="503"/>
        <v>0</v>
      </c>
      <c r="Y77">
        <f t="shared" si="503"/>
        <v>0</v>
      </c>
      <c r="Z77">
        <f t="shared" si="503"/>
        <v>0</v>
      </c>
      <c r="AA77">
        <f t="shared" si="503"/>
        <v>0</v>
      </c>
      <c r="AB77">
        <f t="shared" si="503"/>
        <v>69.558000000000007</v>
      </c>
      <c r="AC77">
        <f t="shared" si="503"/>
        <v>0</v>
      </c>
      <c r="AD77">
        <f t="shared" si="503"/>
        <v>0</v>
      </c>
      <c r="AE77">
        <f t="shared" si="503"/>
        <v>0</v>
      </c>
      <c r="AF77">
        <f t="shared" si="503"/>
        <v>0</v>
      </c>
      <c r="AG77">
        <v>71.460999999999999</v>
      </c>
      <c r="HF77">
        <v>70.046999999999997</v>
      </c>
      <c r="OE77">
        <v>69.558000000000007</v>
      </c>
    </row>
    <row r="78" spans="1:395" x14ac:dyDescent="0.25">
      <c r="A78" s="1">
        <v>61</v>
      </c>
      <c r="B78">
        <v>79</v>
      </c>
    </row>
    <row r="79" spans="1:395" x14ac:dyDescent="0.25">
      <c r="A79" s="1" t="s">
        <v>584</v>
      </c>
      <c r="C79" t="str">
        <f t="shared" si="153"/>
        <v>TC1__Duration_[s]</v>
      </c>
      <c r="D79" t="str">
        <f t="shared" si="426"/>
        <v>TC1_61Surt_AOI_Attention_Ratio_[%]</v>
      </c>
      <c r="E79" t="str">
        <f t="shared" si="427"/>
        <v>TC1_61street_AOI_Attention_Ratio_[%]</v>
      </c>
      <c r="F79" t="str">
        <f t="shared" si="428"/>
        <v>TC1_61ic_AOI_Attention_Ratio_[%]</v>
      </c>
      <c r="G79" t="str">
        <f t="shared" si="429"/>
        <v>TC1_61wheel_AOI_Attention_Ratio_[%]</v>
      </c>
      <c r="H79" t="str">
        <f t="shared" si="119"/>
        <v>TC4__Duration_[s]</v>
      </c>
      <c r="I79" t="str">
        <f t="shared" si="430"/>
        <v>TC4_61Surt_AOI_Attention_Ratio_[%]</v>
      </c>
      <c r="J79" t="str">
        <f t="shared" si="431"/>
        <v>TC4_61street_AOI_Attention_Ratio_[%]</v>
      </c>
      <c r="K79" t="str">
        <f t="shared" si="432"/>
        <v>TC4_61ic_AOI_Attention_Ratio_[%]</v>
      </c>
      <c r="L79" t="str">
        <f t="shared" si="433"/>
        <v>TC4_61wheel_AOI_Attention_Ratio_[%]</v>
      </c>
      <c r="M79" t="str">
        <f t="shared" si="434"/>
        <v>TC7__Duration_[s]</v>
      </c>
      <c r="N79" t="str">
        <f t="shared" ref="N79" si="504">"TC7_"&amp;$A78&amp;"Surt_AOI_Attention_Ratio_[%]"</f>
        <v>TC7_61Surt_AOI_Attention_Ratio_[%]</v>
      </c>
      <c r="O79" t="str">
        <f t="shared" ref="O79" si="505">"TC7_"&amp;$A78&amp;"street_AOI_Attention_Ratio_[%]"</f>
        <v>TC7_61street_AOI_Attention_Ratio_[%]</v>
      </c>
      <c r="P79" t="str">
        <f t="shared" ref="P79" si="506">"TC7_"&amp;$A78&amp;"ic_AOI_Attention_Ratio_[%]"</f>
        <v>TC7_61ic_AOI_Attention_Ratio_[%]</v>
      </c>
      <c r="Q79" t="str">
        <f t="shared" ref="Q79" si="507">"TC7_"&amp;$A78&amp;"wheel_AOI_Attention_Ratio_[%]"</f>
        <v>TC7_61wheel_AOI_Attention_Ratio_[%]</v>
      </c>
      <c r="R79">
        <f t="shared" ref="R79:AF79" si="508">HLOOKUP(C79,$AG$1:$AKB$107,$B78,FALSE)</f>
        <v>64.516000000000005</v>
      </c>
      <c r="S79">
        <f t="shared" si="508"/>
        <v>0</v>
      </c>
      <c r="T79">
        <f t="shared" si="508"/>
        <v>0</v>
      </c>
      <c r="U79">
        <f t="shared" si="508"/>
        <v>0</v>
      </c>
      <c r="V79">
        <f t="shared" si="508"/>
        <v>0</v>
      </c>
      <c r="W79">
        <f t="shared" si="508"/>
        <v>71.796999999999997</v>
      </c>
      <c r="X79">
        <f t="shared" si="508"/>
        <v>0</v>
      </c>
      <c r="Y79">
        <f t="shared" si="508"/>
        <v>0</v>
      </c>
      <c r="Z79">
        <f t="shared" si="508"/>
        <v>0</v>
      </c>
      <c r="AA79">
        <f t="shared" si="508"/>
        <v>0</v>
      </c>
      <c r="AB79">
        <f t="shared" si="508"/>
        <v>68.766000000000005</v>
      </c>
      <c r="AC79">
        <f t="shared" si="508"/>
        <v>0</v>
      </c>
      <c r="AD79">
        <f t="shared" si="508"/>
        <v>0</v>
      </c>
      <c r="AE79">
        <f t="shared" si="508"/>
        <v>0</v>
      </c>
      <c r="AF79">
        <f t="shared" si="508"/>
        <v>0</v>
      </c>
      <c r="AG79">
        <v>64.516000000000005</v>
      </c>
      <c r="HF79">
        <v>71.796999999999997</v>
      </c>
      <c r="OE79">
        <v>68.766000000000005</v>
      </c>
    </row>
    <row r="80" spans="1:395" x14ac:dyDescent="0.25">
      <c r="A80" s="1">
        <v>62</v>
      </c>
      <c r="B80">
        <v>81</v>
      </c>
    </row>
    <row r="81" spans="1:550" x14ac:dyDescent="0.25">
      <c r="A81" s="1" t="s">
        <v>585</v>
      </c>
      <c r="C81" t="str">
        <f t="shared" si="440"/>
        <v>TC1__Duration_[s]</v>
      </c>
      <c r="D81" t="str">
        <f t="shared" si="441"/>
        <v>TC1_62Surt_AOI_Attention_Ratio_[%]</v>
      </c>
      <c r="E81" t="str">
        <f t="shared" si="442"/>
        <v>TC1_62street_AOI_Attention_Ratio_[%]</v>
      </c>
      <c r="F81" t="str">
        <f t="shared" si="443"/>
        <v>TC1_62ic_AOI_Attention_Ratio_[%]</v>
      </c>
      <c r="G81" t="str">
        <f t="shared" si="444"/>
        <v>TC1_62wheel_AOI_Attention_Ratio_[%]</v>
      </c>
      <c r="H81" t="str">
        <f t="shared" si="119"/>
        <v>TC4__Duration_[s]</v>
      </c>
      <c r="I81" t="str">
        <f t="shared" si="445"/>
        <v>TC4_62Surt_AOI_Attention_Ratio_[%]</v>
      </c>
      <c r="J81" t="str">
        <f t="shared" si="446"/>
        <v>TC4_62street_AOI_Attention_Ratio_[%]</v>
      </c>
      <c r="K81" t="str">
        <f t="shared" si="447"/>
        <v>TC4_62ic_AOI_Attention_Ratio_[%]</v>
      </c>
      <c r="L81" t="str">
        <f t="shared" si="448"/>
        <v>TC4_62wheel_AOI_Attention_Ratio_[%]</v>
      </c>
      <c r="M81" t="str">
        <f t="shared" si="449"/>
        <v>TC7__Duration_[s]</v>
      </c>
      <c r="N81" t="str">
        <f t="shared" ref="N81" si="509">"TC7_"&amp;$A80&amp;"Surt_AOI_Attention_Ratio_[%]"</f>
        <v>TC7_62Surt_AOI_Attention_Ratio_[%]</v>
      </c>
      <c r="O81" t="str">
        <f t="shared" ref="O81" si="510">"TC7_"&amp;$A80&amp;"street_AOI_Attention_Ratio_[%]"</f>
        <v>TC7_62street_AOI_Attention_Ratio_[%]</v>
      </c>
      <c r="P81" t="str">
        <f t="shared" ref="P81" si="511">"TC7_"&amp;$A80&amp;"ic_AOI_Attention_Ratio_[%]"</f>
        <v>TC7_62ic_AOI_Attention_Ratio_[%]</v>
      </c>
      <c r="Q81" t="str">
        <f t="shared" ref="Q81" si="512">"TC7_"&amp;$A80&amp;"wheel_AOI_Attention_Ratio_[%]"</f>
        <v>TC7_62wheel_AOI_Attention_Ratio_[%]</v>
      </c>
      <c r="R81">
        <f t="shared" ref="R81:AF81" si="513">HLOOKUP(C81,$AG$1:$AKB$107,$B80,FALSE)</f>
        <v>75.834000000000003</v>
      </c>
      <c r="S81">
        <f t="shared" si="513"/>
        <v>0</v>
      </c>
      <c r="T81">
        <f t="shared" si="513"/>
        <v>0</v>
      </c>
      <c r="U81">
        <f t="shared" si="513"/>
        <v>0</v>
      </c>
      <c r="V81">
        <f t="shared" si="513"/>
        <v>0</v>
      </c>
      <c r="W81">
        <f t="shared" si="513"/>
        <v>71.510000000000005</v>
      </c>
      <c r="X81">
        <f t="shared" si="513"/>
        <v>0</v>
      </c>
      <c r="Y81">
        <f t="shared" si="513"/>
        <v>0</v>
      </c>
      <c r="Z81">
        <f t="shared" si="513"/>
        <v>0</v>
      </c>
      <c r="AA81">
        <f t="shared" si="513"/>
        <v>0</v>
      </c>
      <c r="AB81">
        <f t="shared" si="513"/>
        <v>71.283000000000001</v>
      </c>
      <c r="AC81">
        <f t="shared" si="513"/>
        <v>0</v>
      </c>
      <c r="AD81">
        <f t="shared" si="513"/>
        <v>0</v>
      </c>
      <c r="AE81">
        <f t="shared" si="513"/>
        <v>0</v>
      </c>
      <c r="AF81">
        <f t="shared" si="513"/>
        <v>0</v>
      </c>
      <c r="AG81">
        <v>75.834000000000003</v>
      </c>
      <c r="HF81">
        <v>71.510000000000005</v>
      </c>
      <c r="OE81">
        <v>71.283000000000001</v>
      </c>
    </row>
    <row r="82" spans="1:550" x14ac:dyDescent="0.25">
      <c r="A82" s="1">
        <v>63</v>
      </c>
      <c r="B82">
        <v>83</v>
      </c>
    </row>
    <row r="83" spans="1:550" x14ac:dyDescent="0.25">
      <c r="A83" s="1" t="s">
        <v>586</v>
      </c>
      <c r="C83" t="str">
        <f t="shared" si="455"/>
        <v>TC1__Duration_[s]</v>
      </c>
      <c r="D83" t="str">
        <f t="shared" si="456"/>
        <v>TC1_63Surt_AOI_Attention_Ratio_[%]</v>
      </c>
      <c r="E83" t="str">
        <f t="shared" si="457"/>
        <v>TC1_63street_AOI_Attention_Ratio_[%]</v>
      </c>
      <c r="F83" t="str">
        <f t="shared" si="458"/>
        <v>TC1_63ic_AOI_Attention_Ratio_[%]</v>
      </c>
      <c r="G83" t="str">
        <f t="shared" si="459"/>
        <v>TC1_63wheel_AOI_Attention_Ratio_[%]</v>
      </c>
      <c r="H83" t="str">
        <f t="shared" ref="H83:H107" si="514">"TC4__Duration_[s]"</f>
        <v>TC4__Duration_[s]</v>
      </c>
      <c r="I83" t="str">
        <f t="shared" si="460"/>
        <v>TC4_63Surt_AOI_Attention_Ratio_[%]</v>
      </c>
      <c r="J83" t="str">
        <f t="shared" si="461"/>
        <v>TC4_63street_AOI_Attention_Ratio_[%]</v>
      </c>
      <c r="K83" t="str">
        <f t="shared" si="462"/>
        <v>TC4_63ic_AOI_Attention_Ratio_[%]</v>
      </c>
      <c r="L83" t="str">
        <f t="shared" si="463"/>
        <v>TC4_63wheel_AOI_Attention_Ratio_[%]</v>
      </c>
      <c r="M83" t="str">
        <f t="shared" si="464"/>
        <v>TC7__Duration_[s]</v>
      </c>
      <c r="N83" t="str">
        <f t="shared" ref="N83" si="515">"TC7_"&amp;$A82&amp;"Surt_AOI_Attention_Ratio_[%]"</f>
        <v>TC7_63Surt_AOI_Attention_Ratio_[%]</v>
      </c>
      <c r="O83" t="str">
        <f t="shared" ref="O83" si="516">"TC7_"&amp;$A82&amp;"street_AOI_Attention_Ratio_[%]"</f>
        <v>TC7_63street_AOI_Attention_Ratio_[%]</v>
      </c>
      <c r="P83" t="str">
        <f t="shared" ref="P83" si="517">"TC7_"&amp;$A82&amp;"ic_AOI_Attention_Ratio_[%]"</f>
        <v>TC7_63ic_AOI_Attention_Ratio_[%]</v>
      </c>
      <c r="Q83" t="str">
        <f t="shared" ref="Q83" si="518">"TC7_"&amp;$A82&amp;"wheel_AOI_Attention_Ratio_[%]"</f>
        <v>TC7_63wheel_AOI_Attention_Ratio_[%]</v>
      </c>
      <c r="R83">
        <f t="shared" ref="R83:AF83" si="519">HLOOKUP(C83,$AG$1:$AKB$107,$B82,FALSE)</f>
        <v>66.19</v>
      </c>
      <c r="S83">
        <f t="shared" si="519"/>
        <v>0</v>
      </c>
      <c r="T83">
        <f t="shared" si="519"/>
        <v>0</v>
      </c>
      <c r="U83">
        <f t="shared" si="519"/>
        <v>0</v>
      </c>
      <c r="V83">
        <f t="shared" si="519"/>
        <v>0</v>
      </c>
      <c r="W83">
        <f t="shared" si="519"/>
        <v>72.462999999999994</v>
      </c>
      <c r="X83">
        <f t="shared" si="519"/>
        <v>0</v>
      </c>
      <c r="Y83">
        <f t="shared" si="519"/>
        <v>0</v>
      </c>
      <c r="Z83">
        <f t="shared" si="519"/>
        <v>0</v>
      </c>
      <c r="AA83">
        <f t="shared" si="519"/>
        <v>0</v>
      </c>
      <c r="AB83">
        <f t="shared" si="519"/>
        <v>70.701999999999998</v>
      </c>
      <c r="AC83">
        <f t="shared" si="519"/>
        <v>0</v>
      </c>
      <c r="AD83">
        <f t="shared" si="519"/>
        <v>0</v>
      </c>
      <c r="AE83">
        <f t="shared" si="519"/>
        <v>0</v>
      </c>
      <c r="AF83">
        <f t="shared" si="519"/>
        <v>0</v>
      </c>
      <c r="AG83">
        <v>66.19</v>
      </c>
      <c r="HF83">
        <v>72.462999999999994</v>
      </c>
      <c r="OE83">
        <v>70.701999999999998</v>
      </c>
    </row>
    <row r="84" spans="1:550" x14ac:dyDescent="0.25">
      <c r="A84" s="1">
        <v>64</v>
      </c>
      <c r="B84">
        <v>85</v>
      </c>
    </row>
    <row r="85" spans="1:550" x14ac:dyDescent="0.25">
      <c r="A85" s="1" t="s">
        <v>587</v>
      </c>
      <c r="C85" t="str">
        <f t="shared" si="153"/>
        <v>TC1__Duration_[s]</v>
      </c>
      <c r="D85" t="str">
        <f t="shared" si="470"/>
        <v>TC1_64Surt_AOI_Attention_Ratio_[%]</v>
      </c>
      <c r="E85" t="str">
        <f t="shared" si="471"/>
        <v>TC1_64street_AOI_Attention_Ratio_[%]</v>
      </c>
      <c r="F85" t="str">
        <f t="shared" si="472"/>
        <v>TC1_64ic_AOI_Attention_Ratio_[%]</v>
      </c>
      <c r="G85" t="str">
        <f t="shared" si="473"/>
        <v>TC1_64wheel_AOI_Attention_Ratio_[%]</v>
      </c>
      <c r="H85" t="str">
        <f t="shared" si="514"/>
        <v>TC4__Duration_[s]</v>
      </c>
      <c r="I85" t="str">
        <f t="shared" si="474"/>
        <v>TC4_64Surt_AOI_Attention_Ratio_[%]</v>
      </c>
      <c r="J85" t="str">
        <f t="shared" si="475"/>
        <v>TC4_64street_AOI_Attention_Ratio_[%]</v>
      </c>
      <c r="K85" t="str">
        <f t="shared" si="476"/>
        <v>TC4_64ic_AOI_Attention_Ratio_[%]</v>
      </c>
      <c r="L85" t="str">
        <f t="shared" si="477"/>
        <v>TC4_64wheel_AOI_Attention_Ratio_[%]</v>
      </c>
      <c r="M85" t="str">
        <f t="shared" si="478"/>
        <v>TC7__Duration_[s]</v>
      </c>
      <c r="N85" t="str">
        <f t="shared" ref="N85" si="520">"TC7_"&amp;$A84&amp;"Surt_AOI_Attention_Ratio_[%]"</f>
        <v>TC7_64Surt_AOI_Attention_Ratio_[%]</v>
      </c>
      <c r="O85" t="str">
        <f t="shared" ref="O85" si="521">"TC7_"&amp;$A84&amp;"street_AOI_Attention_Ratio_[%]"</f>
        <v>TC7_64street_AOI_Attention_Ratio_[%]</v>
      </c>
      <c r="P85" t="str">
        <f t="shared" ref="P85" si="522">"TC7_"&amp;$A84&amp;"ic_AOI_Attention_Ratio_[%]"</f>
        <v>TC7_64ic_AOI_Attention_Ratio_[%]</v>
      </c>
      <c r="Q85" t="str">
        <f t="shared" ref="Q85" si="523">"TC7_"&amp;$A84&amp;"wheel_AOI_Attention_Ratio_[%]"</f>
        <v>TC7_64wheel_AOI_Attention_Ratio_[%]</v>
      </c>
      <c r="R85">
        <f t="shared" ref="R85:AF85" si="524">HLOOKUP(C85,$AG$1:$AKB$107,$B84,FALSE)</f>
        <v>72.816000000000003</v>
      </c>
      <c r="S85" t="e">
        <f t="shared" si="524"/>
        <v>#N/A</v>
      </c>
      <c r="T85" t="e">
        <f t="shared" si="524"/>
        <v>#N/A</v>
      </c>
      <c r="U85" t="e">
        <f t="shared" si="524"/>
        <v>#N/A</v>
      </c>
      <c r="V85" t="e">
        <f t="shared" si="524"/>
        <v>#N/A</v>
      </c>
      <c r="W85">
        <f t="shared" si="524"/>
        <v>150.46299999999999</v>
      </c>
      <c r="X85" t="e">
        <f t="shared" si="524"/>
        <v>#N/A</v>
      </c>
      <c r="Y85" t="e">
        <f t="shared" si="524"/>
        <v>#N/A</v>
      </c>
      <c r="Z85" t="e">
        <f t="shared" si="524"/>
        <v>#N/A</v>
      </c>
      <c r="AA85" t="e">
        <f t="shared" si="524"/>
        <v>#N/A</v>
      </c>
      <c r="AB85">
        <f t="shared" si="524"/>
        <v>0</v>
      </c>
      <c r="AC85" t="e">
        <f t="shared" si="524"/>
        <v>#N/A</v>
      </c>
      <c r="AD85" t="e">
        <f t="shared" si="524"/>
        <v>#N/A</v>
      </c>
      <c r="AE85" t="e">
        <f t="shared" si="524"/>
        <v>#N/A</v>
      </c>
      <c r="AF85" t="e">
        <f t="shared" si="524"/>
        <v>#N/A</v>
      </c>
      <c r="AG85">
        <v>72.816000000000003</v>
      </c>
      <c r="HF85">
        <v>150.46299999999999</v>
      </c>
      <c r="OE85">
        <v>0</v>
      </c>
    </row>
    <row r="86" spans="1:550" x14ac:dyDescent="0.25">
      <c r="A86" s="1">
        <v>65</v>
      </c>
      <c r="B86">
        <v>87</v>
      </c>
    </row>
    <row r="87" spans="1:550" x14ac:dyDescent="0.25">
      <c r="A87" s="1" t="s">
        <v>588</v>
      </c>
      <c r="C87" t="str">
        <f t="shared" si="153"/>
        <v>TC1__Duration_[s]</v>
      </c>
      <c r="D87" t="str">
        <f t="shared" si="426"/>
        <v>TC1_65Surt_AOI_Attention_Ratio_[%]</v>
      </c>
      <c r="E87" t="str">
        <f t="shared" si="427"/>
        <v>TC1_65street_AOI_Attention_Ratio_[%]</v>
      </c>
      <c r="F87" t="str">
        <f t="shared" si="428"/>
        <v>TC1_65ic_AOI_Attention_Ratio_[%]</v>
      </c>
      <c r="G87" t="str">
        <f t="shared" si="429"/>
        <v>TC1_65wheel_AOI_Attention_Ratio_[%]</v>
      </c>
      <c r="H87" t="str">
        <f t="shared" si="514"/>
        <v>TC4__Duration_[s]</v>
      </c>
      <c r="I87" t="str">
        <f t="shared" si="430"/>
        <v>TC4_65Surt_AOI_Attention_Ratio_[%]</v>
      </c>
      <c r="J87" t="str">
        <f t="shared" si="431"/>
        <v>TC4_65street_AOI_Attention_Ratio_[%]</v>
      </c>
      <c r="K87" t="str">
        <f t="shared" si="432"/>
        <v>TC4_65ic_AOI_Attention_Ratio_[%]</v>
      </c>
      <c r="L87" t="str">
        <f t="shared" si="433"/>
        <v>TC4_65wheel_AOI_Attention_Ratio_[%]</v>
      </c>
      <c r="M87" t="str">
        <f t="shared" si="434"/>
        <v>TC7__Duration_[s]</v>
      </c>
      <c r="N87" t="str">
        <f t="shared" ref="N87" si="525">"TC7_"&amp;$A86&amp;"Surt_AOI_Attention_Ratio_[%]"</f>
        <v>TC7_65Surt_AOI_Attention_Ratio_[%]</v>
      </c>
      <c r="O87" t="str">
        <f t="shared" ref="O87" si="526">"TC7_"&amp;$A86&amp;"street_AOI_Attention_Ratio_[%]"</f>
        <v>TC7_65street_AOI_Attention_Ratio_[%]</v>
      </c>
      <c r="P87" t="str">
        <f t="shared" ref="P87" si="527">"TC7_"&amp;$A86&amp;"ic_AOI_Attention_Ratio_[%]"</f>
        <v>TC7_65ic_AOI_Attention_Ratio_[%]</v>
      </c>
      <c r="Q87" t="str">
        <f t="shared" ref="Q87" si="528">"TC7_"&amp;$A86&amp;"wheel_AOI_Attention_Ratio_[%]"</f>
        <v>TC7_65wheel_AOI_Attention_Ratio_[%]</v>
      </c>
      <c r="R87">
        <f t="shared" ref="R87:AF87" si="529">HLOOKUP(C87,$AG$1:$AKB$107,$B86,FALSE)</f>
        <v>68.567999999999998</v>
      </c>
      <c r="S87">
        <f t="shared" si="529"/>
        <v>0</v>
      </c>
      <c r="T87">
        <f t="shared" si="529"/>
        <v>0</v>
      </c>
      <c r="U87">
        <f t="shared" si="529"/>
        <v>0</v>
      </c>
      <c r="V87">
        <f t="shared" si="529"/>
        <v>0</v>
      </c>
      <c r="W87">
        <f t="shared" si="529"/>
        <v>72.260999999999996</v>
      </c>
      <c r="X87">
        <f t="shared" si="529"/>
        <v>0</v>
      </c>
      <c r="Y87">
        <f t="shared" si="529"/>
        <v>0</v>
      </c>
      <c r="Z87">
        <f t="shared" si="529"/>
        <v>0</v>
      </c>
      <c r="AA87">
        <f t="shared" si="529"/>
        <v>0</v>
      </c>
      <c r="AB87">
        <f t="shared" si="529"/>
        <v>71.879000000000005</v>
      </c>
      <c r="AC87">
        <f t="shared" si="529"/>
        <v>0</v>
      </c>
      <c r="AD87">
        <f t="shared" si="529"/>
        <v>0</v>
      </c>
      <c r="AE87">
        <f t="shared" si="529"/>
        <v>0</v>
      </c>
      <c r="AF87">
        <f t="shared" si="529"/>
        <v>0</v>
      </c>
      <c r="AG87">
        <v>68.567999999999998</v>
      </c>
      <c r="HF87">
        <v>72.260999999999996</v>
      </c>
      <c r="OE87">
        <v>71.879000000000005</v>
      </c>
    </row>
    <row r="88" spans="1:550" x14ac:dyDescent="0.25">
      <c r="A88" s="1">
        <v>66</v>
      </c>
      <c r="B88">
        <v>89</v>
      </c>
    </row>
    <row r="89" spans="1:550" x14ac:dyDescent="0.25">
      <c r="A89" s="1" t="s">
        <v>589</v>
      </c>
      <c r="C89" t="str">
        <f t="shared" si="440"/>
        <v>TC1__Duration_[s]</v>
      </c>
      <c r="D89" t="str">
        <f t="shared" si="441"/>
        <v>TC1_66Surt_AOI_Attention_Ratio_[%]</v>
      </c>
      <c r="E89" t="str">
        <f t="shared" si="442"/>
        <v>TC1_66street_AOI_Attention_Ratio_[%]</v>
      </c>
      <c r="F89" t="str">
        <f t="shared" si="443"/>
        <v>TC1_66ic_AOI_Attention_Ratio_[%]</v>
      </c>
      <c r="G89" t="str">
        <f t="shared" si="444"/>
        <v>TC1_66wheel_AOI_Attention_Ratio_[%]</v>
      </c>
      <c r="H89" t="str">
        <f t="shared" si="514"/>
        <v>TC4__Duration_[s]</v>
      </c>
      <c r="I89" t="str">
        <f t="shared" si="445"/>
        <v>TC4_66Surt_AOI_Attention_Ratio_[%]</v>
      </c>
      <c r="J89" t="str">
        <f t="shared" si="446"/>
        <v>TC4_66street_AOI_Attention_Ratio_[%]</v>
      </c>
      <c r="K89" t="str">
        <f t="shared" si="447"/>
        <v>TC4_66ic_AOI_Attention_Ratio_[%]</v>
      </c>
      <c r="L89" t="str">
        <f t="shared" si="448"/>
        <v>TC4_66wheel_AOI_Attention_Ratio_[%]</v>
      </c>
      <c r="M89" t="str">
        <f t="shared" si="449"/>
        <v>TC7__Duration_[s]</v>
      </c>
      <c r="N89" t="str">
        <f t="shared" ref="N89" si="530">"TC7_"&amp;$A88&amp;"Surt_AOI_Attention_Ratio_[%]"</f>
        <v>TC7_66Surt_AOI_Attention_Ratio_[%]</v>
      </c>
      <c r="O89" t="str">
        <f t="shared" ref="O89" si="531">"TC7_"&amp;$A88&amp;"street_AOI_Attention_Ratio_[%]"</f>
        <v>TC7_66street_AOI_Attention_Ratio_[%]</v>
      </c>
      <c r="P89" t="str">
        <f t="shared" ref="P89" si="532">"TC7_"&amp;$A88&amp;"ic_AOI_Attention_Ratio_[%]"</f>
        <v>TC7_66ic_AOI_Attention_Ratio_[%]</v>
      </c>
      <c r="Q89" t="str">
        <f t="shared" ref="Q89" si="533">"TC7_"&amp;$A88&amp;"wheel_AOI_Attention_Ratio_[%]"</f>
        <v>TC7_66wheel_AOI_Attention_Ratio_[%]</v>
      </c>
      <c r="R89">
        <f t="shared" ref="R89:AF89" si="534">HLOOKUP(C89,$AG$1:$AKB$107,$B88,FALSE)</f>
        <v>62.875999999999998</v>
      </c>
      <c r="S89">
        <f t="shared" si="534"/>
        <v>0</v>
      </c>
      <c r="T89">
        <f t="shared" si="534"/>
        <v>0</v>
      </c>
      <c r="U89">
        <f t="shared" si="534"/>
        <v>0</v>
      </c>
      <c r="V89">
        <f t="shared" si="534"/>
        <v>0</v>
      </c>
      <c r="W89">
        <f t="shared" si="534"/>
        <v>72.715000000000003</v>
      </c>
      <c r="X89">
        <f t="shared" si="534"/>
        <v>0</v>
      </c>
      <c r="Y89">
        <f t="shared" si="534"/>
        <v>0</v>
      </c>
      <c r="Z89">
        <f t="shared" si="534"/>
        <v>0</v>
      </c>
      <c r="AA89">
        <f t="shared" si="534"/>
        <v>0</v>
      </c>
      <c r="AB89">
        <f t="shared" si="534"/>
        <v>71.545000000000002</v>
      </c>
      <c r="AC89">
        <f t="shared" si="534"/>
        <v>0</v>
      </c>
      <c r="AD89">
        <f t="shared" si="534"/>
        <v>0</v>
      </c>
      <c r="AE89">
        <f t="shared" si="534"/>
        <v>0</v>
      </c>
      <c r="AF89">
        <f t="shared" si="534"/>
        <v>0</v>
      </c>
      <c r="AG89">
        <v>62.875999999999998</v>
      </c>
      <c r="HF89">
        <v>72.715000000000003</v>
      </c>
      <c r="OE89">
        <v>71.545000000000002</v>
      </c>
    </row>
    <row r="90" spans="1:550" x14ac:dyDescent="0.25">
      <c r="A90" s="1">
        <v>67</v>
      </c>
      <c r="B90">
        <v>91</v>
      </c>
    </row>
    <row r="91" spans="1:550" x14ac:dyDescent="0.25">
      <c r="A91" s="1" t="s">
        <v>590</v>
      </c>
      <c r="C91" t="str">
        <f t="shared" si="455"/>
        <v>TC1__Duration_[s]</v>
      </c>
      <c r="D91" t="str">
        <f t="shared" si="456"/>
        <v>TC1_67Surt_AOI_Attention_Ratio_[%]</v>
      </c>
      <c r="E91" t="str">
        <f t="shared" si="457"/>
        <v>TC1_67street_AOI_Attention_Ratio_[%]</v>
      </c>
      <c r="F91" t="str">
        <f t="shared" si="458"/>
        <v>TC1_67ic_AOI_Attention_Ratio_[%]</v>
      </c>
      <c r="G91" t="str">
        <f t="shared" si="459"/>
        <v>TC1_67wheel_AOI_Attention_Ratio_[%]</v>
      </c>
      <c r="H91" t="str">
        <f t="shared" si="514"/>
        <v>TC4__Duration_[s]</v>
      </c>
      <c r="I91" t="str">
        <f t="shared" si="460"/>
        <v>TC4_67Surt_AOI_Attention_Ratio_[%]</v>
      </c>
      <c r="J91" t="str">
        <f t="shared" si="461"/>
        <v>TC4_67street_AOI_Attention_Ratio_[%]</v>
      </c>
      <c r="K91" t="str">
        <f t="shared" si="462"/>
        <v>TC4_67ic_AOI_Attention_Ratio_[%]</v>
      </c>
      <c r="L91" t="str">
        <f t="shared" si="463"/>
        <v>TC4_67wheel_AOI_Attention_Ratio_[%]</v>
      </c>
      <c r="M91" t="str">
        <f t="shared" si="464"/>
        <v>TC7__Duration_[s]</v>
      </c>
      <c r="N91" t="str">
        <f t="shared" ref="N91" si="535">"TC7_"&amp;$A90&amp;"Surt_AOI_Attention_Ratio_[%]"</f>
        <v>TC7_67Surt_AOI_Attention_Ratio_[%]</v>
      </c>
      <c r="O91" t="str">
        <f t="shared" ref="O91" si="536">"TC7_"&amp;$A90&amp;"street_AOI_Attention_Ratio_[%]"</f>
        <v>TC7_67street_AOI_Attention_Ratio_[%]</v>
      </c>
      <c r="P91" t="str">
        <f t="shared" ref="P91" si="537">"TC7_"&amp;$A90&amp;"ic_AOI_Attention_Ratio_[%]"</f>
        <v>TC7_67ic_AOI_Attention_Ratio_[%]</v>
      </c>
      <c r="Q91" t="str">
        <f t="shared" ref="Q91" si="538">"TC7_"&amp;$A90&amp;"wheel_AOI_Attention_Ratio_[%]"</f>
        <v>TC7_67wheel_AOI_Attention_Ratio_[%]</v>
      </c>
      <c r="R91">
        <f t="shared" ref="R91:AF91" si="539">HLOOKUP(C91,$AG$1:$AKB$107,$B90,FALSE)</f>
        <v>72.200999999999993</v>
      </c>
      <c r="S91">
        <f t="shared" si="539"/>
        <v>0</v>
      </c>
      <c r="T91">
        <f t="shared" si="539"/>
        <v>93.635999999999996</v>
      </c>
      <c r="U91">
        <f t="shared" si="539"/>
        <v>5.8529999999999998</v>
      </c>
      <c r="V91">
        <f t="shared" si="539"/>
        <v>0</v>
      </c>
      <c r="W91">
        <f t="shared" si="539"/>
        <v>71.950999999999993</v>
      </c>
      <c r="X91">
        <f t="shared" si="539"/>
        <v>0.4</v>
      </c>
      <c r="Y91">
        <f t="shared" si="539"/>
        <v>57.072000000000003</v>
      </c>
      <c r="Z91">
        <f t="shared" si="539"/>
        <v>33.985999999999997</v>
      </c>
      <c r="AA91">
        <f t="shared" si="539"/>
        <v>2.2749999999999999</v>
      </c>
      <c r="AB91">
        <f t="shared" si="539"/>
        <v>70.313000000000002</v>
      </c>
      <c r="AC91">
        <f t="shared" si="539"/>
        <v>0</v>
      </c>
      <c r="AD91">
        <f t="shared" si="539"/>
        <v>79.028999999999996</v>
      </c>
      <c r="AE91">
        <f t="shared" si="539"/>
        <v>19.956</v>
      </c>
      <c r="AF91">
        <f t="shared" si="539"/>
        <v>0</v>
      </c>
      <c r="AG91">
        <v>72.200999999999993</v>
      </c>
      <c r="FW91">
        <v>93.635999999999996</v>
      </c>
      <c r="FX91">
        <v>5.8529999999999998</v>
      </c>
      <c r="HF91">
        <v>71.950999999999993</v>
      </c>
      <c r="MU91">
        <v>0.4</v>
      </c>
      <c r="MV91">
        <v>57.072000000000003</v>
      </c>
      <c r="MW91">
        <v>33.985999999999997</v>
      </c>
      <c r="MX91">
        <v>2.2749999999999999</v>
      </c>
      <c r="OE91">
        <v>70.313000000000002</v>
      </c>
      <c r="TU91">
        <v>79.028999999999996</v>
      </c>
      <c r="TV91">
        <v>19.956</v>
      </c>
    </row>
    <row r="92" spans="1:550" x14ac:dyDescent="0.25">
      <c r="A92" s="1">
        <v>68</v>
      </c>
      <c r="B92">
        <v>93</v>
      </c>
    </row>
    <row r="93" spans="1:550" x14ac:dyDescent="0.25">
      <c r="A93" s="1" t="s">
        <v>591</v>
      </c>
      <c r="C93" t="str">
        <f t="shared" ref="C93:C103" si="540">"TC1__Duration_[s]"</f>
        <v>TC1__Duration_[s]</v>
      </c>
      <c r="D93" t="str">
        <f t="shared" si="470"/>
        <v>TC1_68Surt_AOI_Attention_Ratio_[%]</v>
      </c>
      <c r="E93" t="str">
        <f t="shared" si="471"/>
        <v>TC1_68street_AOI_Attention_Ratio_[%]</v>
      </c>
      <c r="F93" t="str">
        <f t="shared" si="472"/>
        <v>TC1_68ic_AOI_Attention_Ratio_[%]</v>
      </c>
      <c r="G93" t="str">
        <f t="shared" si="473"/>
        <v>TC1_68wheel_AOI_Attention_Ratio_[%]</v>
      </c>
      <c r="H93" t="str">
        <f t="shared" si="514"/>
        <v>TC4__Duration_[s]</v>
      </c>
      <c r="I93" t="str">
        <f t="shared" si="474"/>
        <v>TC4_68Surt_AOI_Attention_Ratio_[%]</v>
      </c>
      <c r="J93" t="str">
        <f t="shared" si="475"/>
        <v>TC4_68street_AOI_Attention_Ratio_[%]</v>
      </c>
      <c r="K93" t="str">
        <f t="shared" si="476"/>
        <v>TC4_68ic_AOI_Attention_Ratio_[%]</v>
      </c>
      <c r="L93" t="str">
        <f t="shared" si="477"/>
        <v>TC4_68wheel_AOI_Attention_Ratio_[%]</v>
      </c>
      <c r="M93" t="str">
        <f t="shared" si="478"/>
        <v>TC7__Duration_[s]</v>
      </c>
      <c r="N93" t="str">
        <f t="shared" ref="N93" si="541">"TC7_"&amp;$A92&amp;"Surt_AOI_Attention_Ratio_[%]"</f>
        <v>TC7_68Surt_AOI_Attention_Ratio_[%]</v>
      </c>
      <c r="O93" t="str">
        <f t="shared" ref="O93" si="542">"TC7_"&amp;$A92&amp;"street_AOI_Attention_Ratio_[%]"</f>
        <v>TC7_68street_AOI_Attention_Ratio_[%]</v>
      </c>
      <c r="P93" t="str">
        <f t="shared" ref="P93" si="543">"TC7_"&amp;$A92&amp;"ic_AOI_Attention_Ratio_[%]"</f>
        <v>TC7_68ic_AOI_Attention_Ratio_[%]</v>
      </c>
      <c r="Q93" t="str">
        <f t="shared" ref="Q93" si="544">"TC7_"&amp;$A92&amp;"wheel_AOI_Attention_Ratio_[%]"</f>
        <v>TC7_68wheel_AOI_Attention_Ratio_[%]</v>
      </c>
      <c r="R93">
        <f t="shared" ref="R93:AF93" si="545">HLOOKUP(C93,$AG$1:$AKB$107,$B92,FALSE)</f>
        <v>70.52</v>
      </c>
      <c r="S93">
        <f t="shared" si="545"/>
        <v>0</v>
      </c>
      <c r="T93">
        <f t="shared" si="545"/>
        <v>69.986000000000004</v>
      </c>
      <c r="U93">
        <f t="shared" si="545"/>
        <v>20.295999999999999</v>
      </c>
      <c r="V93">
        <f t="shared" si="545"/>
        <v>0</v>
      </c>
      <c r="W93">
        <f t="shared" si="545"/>
        <v>72.162000000000006</v>
      </c>
      <c r="X93">
        <f t="shared" si="545"/>
        <v>97.757999999999996</v>
      </c>
      <c r="Y93">
        <f t="shared" si="545"/>
        <v>0.88</v>
      </c>
      <c r="Z93">
        <f t="shared" si="545"/>
        <v>0.18</v>
      </c>
      <c r="AA93">
        <f t="shared" si="545"/>
        <v>0</v>
      </c>
      <c r="AB93">
        <f t="shared" si="545"/>
        <v>71.697999999999993</v>
      </c>
      <c r="AC93">
        <f t="shared" si="545"/>
        <v>0</v>
      </c>
      <c r="AD93">
        <f t="shared" si="545"/>
        <v>56.335999999999999</v>
      </c>
      <c r="AE93">
        <f t="shared" si="545"/>
        <v>37.606000000000002</v>
      </c>
      <c r="AF93">
        <f t="shared" si="545"/>
        <v>0</v>
      </c>
      <c r="AG93">
        <v>70.52</v>
      </c>
      <c r="GA93">
        <v>69.986000000000004</v>
      </c>
      <c r="GB93">
        <v>20.295999999999999</v>
      </c>
      <c r="HF93">
        <v>72.162000000000006</v>
      </c>
      <c r="MY93">
        <v>97.757999999999996</v>
      </c>
      <c r="MZ93">
        <v>0.88</v>
      </c>
      <c r="NA93">
        <v>0.18</v>
      </c>
      <c r="OE93">
        <v>71.697999999999993</v>
      </c>
      <c r="TY93">
        <v>56.335999999999999</v>
      </c>
      <c r="TZ93">
        <v>37.606000000000002</v>
      </c>
    </row>
    <row r="94" spans="1:550" x14ac:dyDescent="0.25">
      <c r="A94" s="1">
        <v>69</v>
      </c>
      <c r="B94">
        <v>95</v>
      </c>
    </row>
    <row r="95" spans="1:550" x14ac:dyDescent="0.25">
      <c r="A95" s="1" t="s">
        <v>592</v>
      </c>
      <c r="C95" t="str">
        <f t="shared" si="540"/>
        <v>TC1__Duration_[s]</v>
      </c>
      <c r="D95" t="str">
        <f t="shared" si="426"/>
        <v>TC1_69Surt_AOI_Attention_Ratio_[%]</v>
      </c>
      <c r="E95" t="str">
        <f t="shared" si="427"/>
        <v>TC1_69street_AOI_Attention_Ratio_[%]</v>
      </c>
      <c r="F95" t="str">
        <f t="shared" si="428"/>
        <v>TC1_69ic_AOI_Attention_Ratio_[%]</v>
      </c>
      <c r="G95" t="str">
        <f t="shared" si="429"/>
        <v>TC1_69wheel_AOI_Attention_Ratio_[%]</v>
      </c>
      <c r="H95" t="str">
        <f t="shared" si="514"/>
        <v>TC4__Duration_[s]</v>
      </c>
      <c r="I95" t="str">
        <f t="shared" si="430"/>
        <v>TC4_69Surt_AOI_Attention_Ratio_[%]</v>
      </c>
      <c r="J95" t="str">
        <f t="shared" si="431"/>
        <v>TC4_69street_AOI_Attention_Ratio_[%]</v>
      </c>
      <c r="K95" t="str">
        <f t="shared" si="432"/>
        <v>TC4_69ic_AOI_Attention_Ratio_[%]</v>
      </c>
      <c r="L95" t="str">
        <f t="shared" si="433"/>
        <v>TC4_69wheel_AOI_Attention_Ratio_[%]</v>
      </c>
      <c r="M95" t="str">
        <f t="shared" si="434"/>
        <v>TC7__Duration_[s]</v>
      </c>
      <c r="N95" t="str">
        <f t="shared" ref="N95" si="546">"TC7_"&amp;$A94&amp;"Surt_AOI_Attention_Ratio_[%]"</f>
        <v>TC7_69Surt_AOI_Attention_Ratio_[%]</v>
      </c>
      <c r="O95" t="str">
        <f t="shared" ref="O95" si="547">"TC7_"&amp;$A94&amp;"street_AOI_Attention_Ratio_[%]"</f>
        <v>TC7_69street_AOI_Attention_Ratio_[%]</v>
      </c>
      <c r="P95" t="str">
        <f t="shared" ref="P95" si="548">"TC7_"&amp;$A94&amp;"ic_AOI_Attention_Ratio_[%]"</f>
        <v>TC7_69ic_AOI_Attention_Ratio_[%]</v>
      </c>
      <c r="Q95" t="str">
        <f t="shared" ref="Q95" si="549">"TC7_"&amp;$A94&amp;"wheel_AOI_Attention_Ratio_[%]"</f>
        <v>TC7_69wheel_AOI_Attention_Ratio_[%]</v>
      </c>
      <c r="R95">
        <f t="shared" ref="R95:AF95" si="550">HLOOKUP(C95,$AG$1:$AKB$107,$B94,FALSE)</f>
        <v>73.472999999999999</v>
      </c>
      <c r="S95">
        <f t="shared" si="550"/>
        <v>0</v>
      </c>
      <c r="T95">
        <f t="shared" si="550"/>
        <v>74.774000000000001</v>
      </c>
      <c r="U95">
        <f t="shared" si="550"/>
        <v>24.178000000000001</v>
      </c>
      <c r="V95">
        <f t="shared" si="550"/>
        <v>0</v>
      </c>
      <c r="W95">
        <f t="shared" si="550"/>
        <v>72.376999999999995</v>
      </c>
      <c r="X95">
        <f t="shared" si="550"/>
        <v>96.820999999999998</v>
      </c>
      <c r="Y95">
        <f t="shared" si="550"/>
        <v>0</v>
      </c>
      <c r="Z95">
        <f t="shared" si="550"/>
        <v>0.23100000000000001</v>
      </c>
      <c r="AA95">
        <f t="shared" si="550"/>
        <v>0</v>
      </c>
      <c r="AB95">
        <f t="shared" si="550"/>
        <v>71.293999999999997</v>
      </c>
      <c r="AC95">
        <f t="shared" si="550"/>
        <v>0</v>
      </c>
      <c r="AD95">
        <f t="shared" si="550"/>
        <v>61.933999999999997</v>
      </c>
      <c r="AE95">
        <f t="shared" si="550"/>
        <v>34.22</v>
      </c>
      <c r="AF95">
        <f t="shared" si="550"/>
        <v>0</v>
      </c>
      <c r="AG95">
        <v>73.472999999999999</v>
      </c>
      <c r="GE95">
        <v>74.774000000000001</v>
      </c>
      <c r="GF95">
        <v>24.178000000000001</v>
      </c>
      <c r="HF95">
        <v>72.376999999999995</v>
      </c>
      <c r="NC95">
        <v>96.820999999999998</v>
      </c>
      <c r="NE95">
        <v>0.23100000000000001</v>
      </c>
      <c r="OE95">
        <v>71.293999999999997</v>
      </c>
      <c r="UC95">
        <v>61.933999999999997</v>
      </c>
      <c r="UD95">
        <v>34.22</v>
      </c>
    </row>
    <row r="96" spans="1:550" x14ac:dyDescent="0.25">
      <c r="A96" s="1">
        <v>70</v>
      </c>
      <c r="B96">
        <v>97</v>
      </c>
    </row>
    <row r="97" spans="1:574" x14ac:dyDescent="0.25">
      <c r="A97" s="1" t="s">
        <v>593</v>
      </c>
      <c r="C97" t="str">
        <f t="shared" si="440"/>
        <v>TC1__Duration_[s]</v>
      </c>
      <c r="D97" t="str">
        <f t="shared" si="441"/>
        <v>TC1_70Surt_AOI_Attention_Ratio_[%]</v>
      </c>
      <c r="E97" t="str">
        <f t="shared" si="442"/>
        <v>TC1_70street_AOI_Attention_Ratio_[%]</v>
      </c>
      <c r="F97" t="str">
        <f t="shared" si="443"/>
        <v>TC1_70ic_AOI_Attention_Ratio_[%]</v>
      </c>
      <c r="G97" t="str">
        <f t="shared" si="444"/>
        <v>TC1_70wheel_AOI_Attention_Ratio_[%]</v>
      </c>
      <c r="H97" t="str">
        <f t="shared" si="514"/>
        <v>TC4__Duration_[s]</v>
      </c>
      <c r="I97" t="str">
        <f t="shared" si="445"/>
        <v>TC4_70Surt_AOI_Attention_Ratio_[%]</v>
      </c>
      <c r="J97" t="str">
        <f t="shared" si="446"/>
        <v>TC4_70street_AOI_Attention_Ratio_[%]</v>
      </c>
      <c r="K97" t="str">
        <f t="shared" si="447"/>
        <v>TC4_70ic_AOI_Attention_Ratio_[%]</v>
      </c>
      <c r="L97" t="str">
        <f t="shared" si="448"/>
        <v>TC4_70wheel_AOI_Attention_Ratio_[%]</v>
      </c>
      <c r="M97" t="str">
        <f t="shared" si="449"/>
        <v>TC7__Duration_[s]</v>
      </c>
      <c r="N97" t="str">
        <f t="shared" ref="N97" si="551">"TC7_"&amp;$A96&amp;"Surt_AOI_Attention_Ratio_[%]"</f>
        <v>TC7_70Surt_AOI_Attention_Ratio_[%]</v>
      </c>
      <c r="O97" t="str">
        <f t="shared" ref="O97" si="552">"TC7_"&amp;$A96&amp;"street_AOI_Attention_Ratio_[%]"</f>
        <v>TC7_70street_AOI_Attention_Ratio_[%]</v>
      </c>
      <c r="P97" t="str">
        <f t="shared" ref="P97" si="553">"TC7_"&amp;$A96&amp;"ic_AOI_Attention_Ratio_[%]"</f>
        <v>TC7_70ic_AOI_Attention_Ratio_[%]</v>
      </c>
      <c r="Q97" t="str">
        <f t="shared" ref="Q97" si="554">"TC7_"&amp;$A96&amp;"wheel_AOI_Attention_Ratio_[%]"</f>
        <v>TC7_70wheel_AOI_Attention_Ratio_[%]</v>
      </c>
      <c r="R97">
        <f t="shared" ref="R97:AF97" si="555">HLOOKUP(C97,$AG$1:$AKB$107,$B96,FALSE)</f>
        <v>61.908999999999999</v>
      </c>
      <c r="S97">
        <f t="shared" si="555"/>
        <v>0</v>
      </c>
      <c r="T97">
        <f t="shared" si="555"/>
        <v>77.045000000000002</v>
      </c>
      <c r="U97">
        <f t="shared" si="555"/>
        <v>16.742000000000001</v>
      </c>
      <c r="V97">
        <f t="shared" si="555"/>
        <v>0.375</v>
      </c>
      <c r="W97">
        <f t="shared" si="555"/>
        <v>72.155000000000001</v>
      </c>
      <c r="X97">
        <f t="shared" si="555"/>
        <v>65.406000000000006</v>
      </c>
      <c r="Y97">
        <f t="shared" si="555"/>
        <v>10.375</v>
      </c>
      <c r="Z97">
        <f t="shared" si="555"/>
        <v>15.952999999999999</v>
      </c>
      <c r="AA97">
        <f t="shared" si="555"/>
        <v>0</v>
      </c>
      <c r="AB97">
        <f t="shared" si="555"/>
        <v>71.566999999999993</v>
      </c>
      <c r="AC97">
        <f t="shared" si="555"/>
        <v>0.35599999999999998</v>
      </c>
      <c r="AD97">
        <f t="shared" si="555"/>
        <v>35.768000000000001</v>
      </c>
      <c r="AE97">
        <f t="shared" si="555"/>
        <v>50.423000000000002</v>
      </c>
      <c r="AF97">
        <f t="shared" si="555"/>
        <v>0</v>
      </c>
      <c r="AG97">
        <v>61.908999999999999</v>
      </c>
      <c r="GI97">
        <v>77.045000000000002</v>
      </c>
      <c r="GJ97">
        <v>16.742000000000001</v>
      </c>
      <c r="GK97">
        <v>0.375</v>
      </c>
      <c r="HF97">
        <v>72.155000000000001</v>
      </c>
      <c r="NG97">
        <v>65.406000000000006</v>
      </c>
      <c r="NH97">
        <v>10.375</v>
      </c>
      <c r="NI97">
        <v>15.952999999999999</v>
      </c>
      <c r="OE97">
        <v>71.566999999999993</v>
      </c>
      <c r="UF97">
        <v>0.35599999999999998</v>
      </c>
      <c r="UG97">
        <v>35.768000000000001</v>
      </c>
      <c r="UH97">
        <v>50.423000000000002</v>
      </c>
    </row>
    <row r="98" spans="1:574" x14ac:dyDescent="0.25">
      <c r="A98" s="1">
        <v>71</v>
      </c>
      <c r="B98">
        <v>99</v>
      </c>
    </row>
    <row r="99" spans="1:574" x14ac:dyDescent="0.25">
      <c r="A99" s="1" t="s">
        <v>594</v>
      </c>
      <c r="C99" t="str">
        <f t="shared" si="455"/>
        <v>TC1__Duration_[s]</v>
      </c>
      <c r="D99" t="str">
        <f t="shared" si="456"/>
        <v>TC1_71Surt_AOI_Attention_Ratio_[%]</v>
      </c>
      <c r="E99" t="str">
        <f t="shared" si="457"/>
        <v>TC1_71street_AOI_Attention_Ratio_[%]</v>
      </c>
      <c r="F99" t="str">
        <f t="shared" si="458"/>
        <v>TC1_71ic_AOI_Attention_Ratio_[%]</v>
      </c>
      <c r="G99" t="str">
        <f t="shared" si="459"/>
        <v>TC1_71wheel_AOI_Attention_Ratio_[%]</v>
      </c>
      <c r="H99" t="str">
        <f t="shared" si="514"/>
        <v>TC4__Duration_[s]</v>
      </c>
      <c r="I99" t="str">
        <f t="shared" si="460"/>
        <v>TC4_71Surt_AOI_Attention_Ratio_[%]</v>
      </c>
      <c r="J99" t="str">
        <f t="shared" si="461"/>
        <v>TC4_71street_AOI_Attention_Ratio_[%]</v>
      </c>
      <c r="K99" t="str">
        <f t="shared" si="462"/>
        <v>TC4_71ic_AOI_Attention_Ratio_[%]</v>
      </c>
      <c r="L99" t="str">
        <f t="shared" si="463"/>
        <v>TC4_71wheel_AOI_Attention_Ratio_[%]</v>
      </c>
      <c r="M99" t="str">
        <f t="shared" si="464"/>
        <v>TC7__Duration_[s]</v>
      </c>
      <c r="N99" t="str">
        <f t="shared" ref="N99" si="556">"TC7_"&amp;$A98&amp;"Surt_AOI_Attention_Ratio_[%]"</f>
        <v>TC7_71Surt_AOI_Attention_Ratio_[%]</v>
      </c>
      <c r="O99" t="str">
        <f t="shared" ref="O99" si="557">"TC7_"&amp;$A98&amp;"street_AOI_Attention_Ratio_[%]"</f>
        <v>TC7_71street_AOI_Attention_Ratio_[%]</v>
      </c>
      <c r="P99" t="str">
        <f t="shared" ref="P99" si="558">"TC7_"&amp;$A98&amp;"ic_AOI_Attention_Ratio_[%]"</f>
        <v>TC7_71ic_AOI_Attention_Ratio_[%]</v>
      </c>
      <c r="Q99" t="str">
        <f t="shared" ref="Q99" si="559">"TC7_"&amp;$A98&amp;"wheel_AOI_Attention_Ratio_[%]"</f>
        <v>TC7_71wheel_AOI_Attention_Ratio_[%]</v>
      </c>
      <c r="R99">
        <f t="shared" ref="R99:AF99" si="560">HLOOKUP(C99,$AG$1:$AKB$107,$B98,FALSE)</f>
        <v>70.456000000000003</v>
      </c>
      <c r="S99">
        <f t="shared" si="560"/>
        <v>0</v>
      </c>
      <c r="T99">
        <f t="shared" si="560"/>
        <v>87.497</v>
      </c>
      <c r="U99">
        <f t="shared" si="560"/>
        <v>12.72</v>
      </c>
      <c r="V99">
        <f t="shared" si="560"/>
        <v>0</v>
      </c>
      <c r="W99">
        <f t="shared" si="560"/>
        <v>71.066999999999993</v>
      </c>
      <c r="X99">
        <f t="shared" si="560"/>
        <v>97.231999999999999</v>
      </c>
      <c r="Y99">
        <f t="shared" si="560"/>
        <v>0</v>
      </c>
      <c r="Z99">
        <f t="shared" si="560"/>
        <v>1.7270000000000001</v>
      </c>
      <c r="AA99">
        <f t="shared" si="560"/>
        <v>0</v>
      </c>
      <c r="AB99">
        <f t="shared" si="560"/>
        <v>71.741</v>
      </c>
      <c r="AC99">
        <f t="shared" si="560"/>
        <v>0</v>
      </c>
      <c r="AD99">
        <f t="shared" si="560"/>
        <v>51.555999999999997</v>
      </c>
      <c r="AE99">
        <f t="shared" si="560"/>
        <v>47.048000000000002</v>
      </c>
      <c r="AF99">
        <f t="shared" si="560"/>
        <v>0</v>
      </c>
      <c r="AG99">
        <v>70.456000000000003</v>
      </c>
      <c r="GM99">
        <v>87.497</v>
      </c>
      <c r="GN99">
        <v>12.72</v>
      </c>
      <c r="HF99">
        <v>71.066999999999993</v>
      </c>
      <c r="NK99">
        <v>97.231999999999999</v>
      </c>
      <c r="NM99">
        <v>1.7270000000000001</v>
      </c>
      <c r="OE99">
        <v>71.741</v>
      </c>
      <c r="UK99">
        <v>51.555999999999997</v>
      </c>
      <c r="UL99">
        <v>47.048000000000002</v>
      </c>
    </row>
    <row r="100" spans="1:574" x14ac:dyDescent="0.25">
      <c r="A100" s="1">
        <v>72</v>
      </c>
      <c r="B100">
        <v>101</v>
      </c>
    </row>
    <row r="101" spans="1:574" x14ac:dyDescent="0.25">
      <c r="A101" s="1" t="s">
        <v>595</v>
      </c>
      <c r="C101" t="str">
        <f t="shared" si="540"/>
        <v>TC1__Duration_[s]</v>
      </c>
      <c r="D101" t="str">
        <f t="shared" si="470"/>
        <v>TC1_72Surt_AOI_Attention_Ratio_[%]</v>
      </c>
      <c r="E101" t="str">
        <f t="shared" si="471"/>
        <v>TC1_72street_AOI_Attention_Ratio_[%]</v>
      </c>
      <c r="F101" t="str">
        <f t="shared" si="472"/>
        <v>TC1_72ic_AOI_Attention_Ratio_[%]</v>
      </c>
      <c r="G101" t="str">
        <f t="shared" si="473"/>
        <v>TC1_72wheel_AOI_Attention_Ratio_[%]</v>
      </c>
      <c r="H101" t="str">
        <f t="shared" si="514"/>
        <v>TC4__Duration_[s]</v>
      </c>
      <c r="I101" t="str">
        <f t="shared" si="474"/>
        <v>TC4_72Surt_AOI_Attention_Ratio_[%]</v>
      </c>
      <c r="J101" t="str">
        <f t="shared" si="475"/>
        <v>TC4_72street_AOI_Attention_Ratio_[%]</v>
      </c>
      <c r="K101" t="str">
        <f t="shared" si="476"/>
        <v>TC4_72ic_AOI_Attention_Ratio_[%]</v>
      </c>
      <c r="L101" t="str">
        <f t="shared" si="477"/>
        <v>TC4_72wheel_AOI_Attention_Ratio_[%]</v>
      </c>
      <c r="M101" t="str">
        <f t="shared" si="478"/>
        <v>TC7__Duration_[s]</v>
      </c>
      <c r="N101" t="str">
        <f t="shared" ref="N101" si="561">"TC7_"&amp;$A100&amp;"Surt_AOI_Attention_Ratio_[%]"</f>
        <v>TC7_72Surt_AOI_Attention_Ratio_[%]</v>
      </c>
      <c r="O101" t="str">
        <f t="shared" ref="O101" si="562">"TC7_"&amp;$A100&amp;"street_AOI_Attention_Ratio_[%]"</f>
        <v>TC7_72street_AOI_Attention_Ratio_[%]</v>
      </c>
      <c r="P101" t="str">
        <f t="shared" ref="P101" si="563">"TC7_"&amp;$A100&amp;"ic_AOI_Attention_Ratio_[%]"</f>
        <v>TC7_72ic_AOI_Attention_Ratio_[%]</v>
      </c>
      <c r="Q101" t="str">
        <f t="shared" ref="Q101" si="564">"TC7_"&amp;$A100&amp;"wheel_AOI_Attention_Ratio_[%]"</f>
        <v>TC7_72wheel_AOI_Attention_Ratio_[%]</v>
      </c>
      <c r="R101">
        <f t="shared" ref="R101:AF101" si="565">HLOOKUP(C101,$AG$1:$AKB$107,$B100,FALSE)</f>
        <v>70.938000000000002</v>
      </c>
      <c r="S101">
        <f t="shared" si="565"/>
        <v>0</v>
      </c>
      <c r="T101">
        <f t="shared" si="565"/>
        <v>64.019000000000005</v>
      </c>
      <c r="U101">
        <f t="shared" si="565"/>
        <v>36.22</v>
      </c>
      <c r="V101">
        <f t="shared" si="565"/>
        <v>0</v>
      </c>
      <c r="W101">
        <f t="shared" si="565"/>
        <v>72.096999999999994</v>
      </c>
      <c r="X101">
        <f t="shared" si="565"/>
        <v>98.796999999999997</v>
      </c>
      <c r="Y101">
        <f t="shared" si="565"/>
        <v>0</v>
      </c>
      <c r="Z101">
        <f t="shared" si="565"/>
        <v>0.78600000000000003</v>
      </c>
      <c r="AA101">
        <f t="shared" si="565"/>
        <v>0</v>
      </c>
      <c r="AB101">
        <f t="shared" si="565"/>
        <v>72.331000000000003</v>
      </c>
      <c r="AC101">
        <f t="shared" si="565"/>
        <v>0</v>
      </c>
      <c r="AD101">
        <f t="shared" si="565"/>
        <v>78.58</v>
      </c>
      <c r="AE101">
        <f t="shared" si="565"/>
        <v>18.170999999999999</v>
      </c>
      <c r="AF101">
        <f t="shared" si="565"/>
        <v>0</v>
      </c>
      <c r="AG101">
        <v>70.938000000000002</v>
      </c>
      <c r="GQ101">
        <v>64.019000000000005</v>
      </c>
      <c r="GR101">
        <v>36.22</v>
      </c>
      <c r="HF101">
        <v>72.096999999999994</v>
      </c>
      <c r="NO101">
        <v>98.796999999999997</v>
      </c>
      <c r="NQ101">
        <v>0.78600000000000003</v>
      </c>
      <c r="OE101">
        <v>72.331000000000003</v>
      </c>
      <c r="UO101">
        <v>78.58</v>
      </c>
      <c r="UP101">
        <v>18.170999999999999</v>
      </c>
    </row>
    <row r="102" spans="1:574" x14ac:dyDescent="0.25">
      <c r="A102" s="1">
        <v>73</v>
      </c>
      <c r="B102">
        <v>103</v>
      </c>
    </row>
    <row r="103" spans="1:574" x14ac:dyDescent="0.25">
      <c r="A103" s="1" t="s">
        <v>596</v>
      </c>
      <c r="C103" t="str">
        <f t="shared" si="540"/>
        <v>TC1__Duration_[s]</v>
      </c>
      <c r="D103" t="str">
        <f t="shared" si="426"/>
        <v>TC1_73Surt_AOI_Attention_Ratio_[%]</v>
      </c>
      <c r="E103" t="str">
        <f t="shared" si="427"/>
        <v>TC1_73street_AOI_Attention_Ratio_[%]</v>
      </c>
      <c r="F103" t="str">
        <f t="shared" si="428"/>
        <v>TC1_73ic_AOI_Attention_Ratio_[%]</v>
      </c>
      <c r="G103" t="str">
        <f t="shared" si="429"/>
        <v>TC1_73wheel_AOI_Attention_Ratio_[%]</v>
      </c>
      <c r="H103" t="str">
        <f t="shared" si="514"/>
        <v>TC4__Duration_[s]</v>
      </c>
      <c r="I103" t="str">
        <f t="shared" si="430"/>
        <v>TC4_73Surt_AOI_Attention_Ratio_[%]</v>
      </c>
      <c r="J103" t="str">
        <f t="shared" si="431"/>
        <v>TC4_73street_AOI_Attention_Ratio_[%]</v>
      </c>
      <c r="K103" t="str">
        <f t="shared" si="432"/>
        <v>TC4_73ic_AOI_Attention_Ratio_[%]</v>
      </c>
      <c r="L103" t="str">
        <f t="shared" si="433"/>
        <v>TC4_73wheel_AOI_Attention_Ratio_[%]</v>
      </c>
      <c r="M103" t="str">
        <f t="shared" si="434"/>
        <v>TC7__Duration_[s]</v>
      </c>
      <c r="N103" t="str">
        <f t="shared" ref="N103" si="566">"TC7_"&amp;$A102&amp;"Surt_AOI_Attention_Ratio_[%]"</f>
        <v>TC7_73Surt_AOI_Attention_Ratio_[%]</v>
      </c>
      <c r="O103" t="str">
        <f t="shared" ref="O103" si="567">"TC7_"&amp;$A102&amp;"street_AOI_Attention_Ratio_[%]"</f>
        <v>TC7_73street_AOI_Attention_Ratio_[%]</v>
      </c>
      <c r="P103" t="str">
        <f t="shared" ref="P103" si="568">"TC7_"&amp;$A102&amp;"ic_AOI_Attention_Ratio_[%]"</f>
        <v>TC7_73ic_AOI_Attention_Ratio_[%]</v>
      </c>
      <c r="Q103" t="str">
        <f t="shared" ref="Q103" si="569">"TC7_"&amp;$A102&amp;"wheel_AOI_Attention_Ratio_[%]"</f>
        <v>TC7_73wheel_AOI_Attention_Ratio_[%]</v>
      </c>
      <c r="R103">
        <f t="shared" ref="R103:AF103" si="570">HLOOKUP(C103,$AG$1:$AKB$107,$B102,FALSE)</f>
        <v>74.649000000000001</v>
      </c>
      <c r="S103">
        <f t="shared" si="570"/>
        <v>0</v>
      </c>
      <c r="T103">
        <f t="shared" si="570"/>
        <v>82.757999999999996</v>
      </c>
      <c r="U103">
        <f t="shared" si="570"/>
        <v>15.2</v>
      </c>
      <c r="V103">
        <f t="shared" si="570"/>
        <v>0</v>
      </c>
      <c r="W103">
        <f t="shared" si="570"/>
        <v>72.593000000000004</v>
      </c>
      <c r="X103">
        <f t="shared" si="570"/>
        <v>91.159000000000006</v>
      </c>
      <c r="Y103">
        <f t="shared" si="570"/>
        <v>0.28399999999999997</v>
      </c>
      <c r="Z103">
        <f t="shared" si="570"/>
        <v>0.20499999999999999</v>
      </c>
      <c r="AA103">
        <f t="shared" si="570"/>
        <v>0</v>
      </c>
      <c r="AB103">
        <f t="shared" si="570"/>
        <v>70.415000000000006</v>
      </c>
      <c r="AC103">
        <f t="shared" si="570"/>
        <v>0</v>
      </c>
      <c r="AD103">
        <f t="shared" si="570"/>
        <v>68.447000000000003</v>
      </c>
      <c r="AE103">
        <f t="shared" si="570"/>
        <v>31.254999999999999</v>
      </c>
      <c r="AF103">
        <f t="shared" si="570"/>
        <v>0</v>
      </c>
      <c r="AG103">
        <v>74.649000000000001</v>
      </c>
      <c r="GU103">
        <v>82.757999999999996</v>
      </c>
      <c r="GV103">
        <v>15.2</v>
      </c>
      <c r="HF103">
        <v>72.593000000000004</v>
      </c>
      <c r="NS103">
        <v>91.159000000000006</v>
      </c>
      <c r="NT103">
        <v>0.28399999999999997</v>
      </c>
      <c r="NU103">
        <v>0.20499999999999999</v>
      </c>
      <c r="OE103">
        <v>70.415000000000006</v>
      </c>
      <c r="US103">
        <v>68.447000000000003</v>
      </c>
      <c r="UT103">
        <v>31.254999999999999</v>
      </c>
    </row>
    <row r="104" spans="1:574" x14ac:dyDescent="0.25">
      <c r="A104" s="1">
        <v>74</v>
      </c>
      <c r="B104">
        <v>105</v>
      </c>
    </row>
    <row r="105" spans="1:574" x14ac:dyDescent="0.25">
      <c r="A105" s="1" t="s">
        <v>597</v>
      </c>
      <c r="C105" t="str">
        <f t="shared" si="440"/>
        <v>TC1__Duration_[s]</v>
      </c>
      <c r="D105" t="str">
        <f t="shared" si="441"/>
        <v>TC1_74Surt_AOI_Attention_Ratio_[%]</v>
      </c>
      <c r="E105" t="str">
        <f t="shared" si="442"/>
        <v>TC1_74street_AOI_Attention_Ratio_[%]</v>
      </c>
      <c r="F105" t="str">
        <f t="shared" si="443"/>
        <v>TC1_74ic_AOI_Attention_Ratio_[%]</v>
      </c>
      <c r="G105" t="str">
        <f t="shared" si="444"/>
        <v>TC1_74wheel_AOI_Attention_Ratio_[%]</v>
      </c>
      <c r="H105" t="str">
        <f t="shared" si="514"/>
        <v>TC4__Duration_[s]</v>
      </c>
      <c r="I105" t="str">
        <f t="shared" si="445"/>
        <v>TC4_74Surt_AOI_Attention_Ratio_[%]</v>
      </c>
      <c r="J105" t="str">
        <f t="shared" si="446"/>
        <v>TC4_74street_AOI_Attention_Ratio_[%]</v>
      </c>
      <c r="K105" t="str">
        <f t="shared" si="447"/>
        <v>TC4_74ic_AOI_Attention_Ratio_[%]</v>
      </c>
      <c r="L105" t="str">
        <f t="shared" si="448"/>
        <v>TC4_74wheel_AOI_Attention_Ratio_[%]</v>
      </c>
      <c r="M105" t="str">
        <f t="shared" si="449"/>
        <v>TC7__Duration_[s]</v>
      </c>
      <c r="N105" t="str">
        <f t="shared" ref="N105" si="571">"TC7_"&amp;$A104&amp;"Surt_AOI_Attention_Ratio_[%]"</f>
        <v>TC7_74Surt_AOI_Attention_Ratio_[%]</v>
      </c>
      <c r="O105" t="str">
        <f t="shared" ref="O105" si="572">"TC7_"&amp;$A104&amp;"street_AOI_Attention_Ratio_[%]"</f>
        <v>TC7_74street_AOI_Attention_Ratio_[%]</v>
      </c>
      <c r="P105" t="str">
        <f t="shared" ref="P105" si="573">"TC7_"&amp;$A104&amp;"ic_AOI_Attention_Ratio_[%]"</f>
        <v>TC7_74ic_AOI_Attention_Ratio_[%]</v>
      </c>
      <c r="Q105" t="str">
        <f t="shared" ref="Q105" si="574">"TC7_"&amp;$A104&amp;"wheel_AOI_Attention_Ratio_[%]"</f>
        <v>TC7_74wheel_AOI_Attention_Ratio_[%]</v>
      </c>
      <c r="R105">
        <f t="shared" ref="R105:AF105" si="575">HLOOKUP(C105,$AG$1:$AKB$107,$B104,FALSE)</f>
        <v>69.918999999999997</v>
      </c>
      <c r="S105">
        <f t="shared" si="575"/>
        <v>0</v>
      </c>
      <c r="T105">
        <f t="shared" si="575"/>
        <v>76.534000000000006</v>
      </c>
      <c r="U105">
        <f t="shared" si="575"/>
        <v>22.277000000000001</v>
      </c>
      <c r="V105">
        <f t="shared" si="575"/>
        <v>0</v>
      </c>
      <c r="W105">
        <f t="shared" si="575"/>
        <v>72.602000000000004</v>
      </c>
      <c r="X105">
        <f t="shared" si="575"/>
        <v>70.677999999999997</v>
      </c>
      <c r="Y105">
        <f t="shared" si="575"/>
        <v>8.5399999999999991</v>
      </c>
      <c r="Z105">
        <f t="shared" si="575"/>
        <v>14.628</v>
      </c>
      <c r="AA105">
        <f t="shared" si="575"/>
        <v>0</v>
      </c>
      <c r="AB105">
        <f t="shared" si="575"/>
        <v>71.212000000000003</v>
      </c>
      <c r="AC105">
        <f t="shared" si="575"/>
        <v>0.36499999999999999</v>
      </c>
      <c r="AD105">
        <f t="shared" si="575"/>
        <v>57.106000000000002</v>
      </c>
      <c r="AE105">
        <f t="shared" si="575"/>
        <v>41.491999999999997</v>
      </c>
      <c r="AF105">
        <f t="shared" si="575"/>
        <v>0</v>
      </c>
      <c r="AG105">
        <v>69.918999999999997</v>
      </c>
      <c r="GY105">
        <v>76.534000000000006</v>
      </c>
      <c r="GZ105">
        <v>22.277000000000001</v>
      </c>
      <c r="HF105">
        <v>72.602000000000004</v>
      </c>
      <c r="NW105">
        <v>70.677999999999997</v>
      </c>
      <c r="NX105">
        <v>8.5399999999999991</v>
      </c>
      <c r="NY105">
        <v>14.628</v>
      </c>
      <c r="OE105">
        <v>71.212000000000003</v>
      </c>
      <c r="UV105">
        <v>0.36499999999999999</v>
      </c>
      <c r="UW105">
        <v>57.106000000000002</v>
      </c>
      <c r="UX105">
        <v>41.491999999999997</v>
      </c>
    </row>
    <row r="106" spans="1:574" x14ac:dyDescent="0.25">
      <c r="A106" s="1">
        <v>75</v>
      </c>
      <c r="B106">
        <v>107</v>
      </c>
    </row>
    <row r="107" spans="1:574" x14ac:dyDescent="0.25">
      <c r="A107" s="1" t="s">
        <v>598</v>
      </c>
      <c r="C107" t="str">
        <f t="shared" si="455"/>
        <v>TC1__Duration_[s]</v>
      </c>
      <c r="D107" t="str">
        <f t="shared" si="456"/>
        <v>TC1_75Surt_AOI_Attention_Ratio_[%]</v>
      </c>
      <c r="E107" t="str">
        <f t="shared" si="457"/>
        <v>TC1_75street_AOI_Attention_Ratio_[%]</v>
      </c>
      <c r="F107" t="str">
        <f t="shared" si="458"/>
        <v>TC1_75ic_AOI_Attention_Ratio_[%]</v>
      </c>
      <c r="G107" t="str">
        <f t="shared" si="459"/>
        <v>TC1_75wheel_AOI_Attention_Ratio_[%]</v>
      </c>
      <c r="H107" t="str">
        <f t="shared" si="514"/>
        <v>TC4__Duration_[s]</v>
      </c>
      <c r="I107" t="str">
        <f t="shared" si="460"/>
        <v>TC4_75Surt_AOI_Attention_Ratio_[%]</v>
      </c>
      <c r="J107" t="str">
        <f t="shared" si="461"/>
        <v>TC4_75street_AOI_Attention_Ratio_[%]</v>
      </c>
      <c r="K107" t="str">
        <f t="shared" si="462"/>
        <v>TC4_75ic_AOI_Attention_Ratio_[%]</v>
      </c>
      <c r="L107" t="str">
        <f t="shared" si="463"/>
        <v>TC4_75wheel_AOI_Attention_Ratio_[%]</v>
      </c>
      <c r="M107" t="str">
        <f t="shared" si="464"/>
        <v>TC7__Duration_[s]</v>
      </c>
      <c r="N107" t="str">
        <f t="shared" ref="N107" si="576">"TC7_"&amp;$A106&amp;"Surt_AOI_Attention_Ratio_[%]"</f>
        <v>TC7_75Surt_AOI_Attention_Ratio_[%]</v>
      </c>
      <c r="O107" t="str">
        <f t="shared" ref="O107" si="577">"TC7_"&amp;$A106&amp;"street_AOI_Attention_Ratio_[%]"</f>
        <v>TC7_75street_AOI_Attention_Ratio_[%]</v>
      </c>
      <c r="P107" t="str">
        <f t="shared" ref="P107" si="578">"TC7_"&amp;$A106&amp;"ic_AOI_Attention_Ratio_[%]"</f>
        <v>TC7_75ic_AOI_Attention_Ratio_[%]</v>
      </c>
      <c r="Q107" t="str">
        <f t="shared" ref="Q107" si="579">"TC7_"&amp;$A106&amp;"wheel_AOI_Attention_Ratio_[%]"</f>
        <v>TC7_75wheel_AOI_Attention_Ratio_[%]</v>
      </c>
      <c r="R107">
        <f t="shared" ref="R107:AF107" si="580">HLOOKUP(C107,$AG$1:$AKB$107,$B106,FALSE)</f>
        <v>70.323999999999998</v>
      </c>
      <c r="S107">
        <f t="shared" si="580"/>
        <v>0</v>
      </c>
      <c r="T107">
        <f t="shared" si="580"/>
        <v>78.545000000000002</v>
      </c>
      <c r="U107">
        <f t="shared" si="580"/>
        <v>20.895</v>
      </c>
      <c r="V107">
        <f t="shared" si="580"/>
        <v>0</v>
      </c>
      <c r="W107">
        <f t="shared" si="580"/>
        <v>72.194000000000003</v>
      </c>
      <c r="X107">
        <f t="shared" si="580"/>
        <v>1.52</v>
      </c>
      <c r="Y107">
        <f t="shared" si="580"/>
        <v>66.903000000000006</v>
      </c>
      <c r="Z107">
        <f t="shared" si="580"/>
        <v>29.858000000000001</v>
      </c>
      <c r="AA107">
        <f t="shared" si="580"/>
        <v>0</v>
      </c>
      <c r="AB107">
        <f t="shared" si="580"/>
        <v>69.914000000000001</v>
      </c>
      <c r="AC107">
        <f t="shared" si="580"/>
        <v>27.338000000000001</v>
      </c>
      <c r="AD107">
        <f t="shared" si="580"/>
        <v>45.512999999999998</v>
      </c>
      <c r="AE107">
        <f t="shared" si="580"/>
        <v>24.187000000000001</v>
      </c>
      <c r="AF107">
        <f t="shared" si="580"/>
        <v>0</v>
      </c>
      <c r="AG107">
        <v>70.323999999999998</v>
      </c>
      <c r="HC107">
        <v>78.545000000000002</v>
      </c>
      <c r="HD107">
        <v>20.895</v>
      </c>
      <c r="HF107">
        <v>72.194000000000003</v>
      </c>
      <c r="OA107">
        <v>1.52</v>
      </c>
      <c r="OB107">
        <v>66.903000000000006</v>
      </c>
      <c r="OC107">
        <v>29.858000000000001</v>
      </c>
      <c r="OE107">
        <v>69.914000000000001</v>
      </c>
      <c r="UZ107">
        <v>27.338000000000001</v>
      </c>
      <c r="VA107">
        <v>45.512999999999998</v>
      </c>
      <c r="VB107">
        <v>24.187000000000001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D9A7-9F6C-4075-B7B0-51DFBDE2279A}">
  <sheetPr codeName="Sheet23">
    <tabColor rgb="FFFF0000"/>
  </sheetPr>
  <dimension ref="A1:BG5"/>
  <sheetViews>
    <sheetView zoomScaleNormal="100" workbookViewId="0">
      <selection activeCell="R1" activeCellId="1" sqref="A1 R1:AF1"/>
    </sheetView>
  </sheetViews>
  <sheetFormatPr defaultRowHeight="15" x14ac:dyDescent="0.25"/>
  <cols>
    <col min="1" max="1" width="30.28515625" bestFit="1" customWidth="1"/>
    <col min="2" max="2" width="11" customWidth="1"/>
    <col min="3" max="17" width="11.7109375" customWidth="1"/>
    <col min="18" max="32" width="23.140625" customWidth="1"/>
    <col min="33" max="33" width="19.7109375" bestFit="1" customWidth="1"/>
    <col min="34" max="34" width="39" bestFit="1" customWidth="1"/>
    <col min="35" max="35" width="35" bestFit="1" customWidth="1"/>
    <col min="36" max="36" width="37.28515625" bestFit="1" customWidth="1"/>
    <col min="37" max="37" width="39.28515625" bestFit="1" customWidth="1"/>
    <col min="38" max="38" width="37.28515625" bestFit="1" customWidth="1"/>
    <col min="39" max="39" width="39" bestFit="1" customWidth="1"/>
    <col min="40" max="40" width="35" bestFit="1" customWidth="1"/>
    <col min="41" max="41" width="39.28515625" bestFit="1" customWidth="1"/>
    <col min="42" max="42" width="19.7109375" bestFit="1" customWidth="1"/>
    <col min="43" max="43" width="39" bestFit="1" customWidth="1"/>
    <col min="44" max="44" width="35" bestFit="1" customWidth="1"/>
    <col min="45" max="45" width="37.28515625" bestFit="1" customWidth="1"/>
    <col min="46" max="46" width="39.28515625" bestFit="1" customWidth="1"/>
    <col min="47" max="47" width="37.28515625" bestFit="1" customWidth="1"/>
    <col min="48" max="48" width="39" bestFit="1" customWidth="1"/>
    <col min="49" max="49" width="35" bestFit="1" customWidth="1"/>
    <col min="50" max="50" width="39.28515625" bestFit="1" customWidth="1"/>
    <col min="51" max="51" width="19.7109375" bestFit="1" customWidth="1"/>
    <col min="52" max="52" width="39" bestFit="1" customWidth="1"/>
    <col min="53" max="53" width="35" bestFit="1" customWidth="1"/>
    <col min="54" max="54" width="37.28515625" bestFit="1" customWidth="1"/>
    <col min="55" max="55" width="39.28515625" bestFit="1" customWidth="1"/>
    <col min="56" max="56" width="37.28515625" bestFit="1" customWidth="1"/>
    <col min="57" max="57" width="39" bestFit="1" customWidth="1"/>
    <col min="58" max="58" width="35" bestFit="1" customWidth="1"/>
    <col min="59" max="59" width="39.28515625" bestFit="1" customWidth="1"/>
  </cols>
  <sheetData>
    <row r="1" spans="1:59" x14ac:dyDescent="0.25">
      <c r="A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3</v>
      </c>
      <c r="AH1" t="s">
        <v>648</v>
      </c>
      <c r="AI1" t="s">
        <v>649</v>
      </c>
      <c r="AJ1" t="s">
        <v>650</v>
      </c>
      <c r="AK1" t="s">
        <v>651</v>
      </c>
      <c r="AL1" t="s">
        <v>652</v>
      </c>
      <c r="AM1" t="s">
        <v>653</v>
      </c>
      <c r="AN1" t="s">
        <v>654</v>
      </c>
      <c r="AO1" t="s">
        <v>655</v>
      </c>
      <c r="AP1" t="s">
        <v>184</v>
      </c>
      <c r="AQ1" t="s">
        <v>656</v>
      </c>
      <c r="AR1" t="s">
        <v>657</v>
      </c>
      <c r="AS1" t="s">
        <v>658</v>
      </c>
      <c r="AT1" t="s">
        <v>659</v>
      </c>
      <c r="AU1" t="s">
        <v>660</v>
      </c>
      <c r="AV1" t="s">
        <v>661</v>
      </c>
      <c r="AW1" t="s">
        <v>662</v>
      </c>
      <c r="AX1" t="s">
        <v>663</v>
      </c>
      <c r="AY1" t="s">
        <v>365</v>
      </c>
      <c r="AZ1" t="s">
        <v>664</v>
      </c>
      <c r="BA1" t="s">
        <v>665</v>
      </c>
      <c r="BB1" t="s">
        <v>666</v>
      </c>
      <c r="BC1" t="s">
        <v>667</v>
      </c>
      <c r="BD1" t="s">
        <v>668</v>
      </c>
      <c r="BE1" t="s">
        <v>669</v>
      </c>
      <c r="BF1" t="s">
        <v>670</v>
      </c>
      <c r="BG1" t="s">
        <v>671</v>
      </c>
    </row>
    <row r="2" spans="1:59" x14ac:dyDescent="0.25">
      <c r="A2">
        <v>6</v>
      </c>
      <c r="B2">
        <v>3</v>
      </c>
    </row>
    <row r="3" spans="1:59" x14ac:dyDescent="0.25">
      <c r="A3" t="s">
        <v>673</v>
      </c>
      <c r="C3" t="str">
        <f>"TC1__Duration_[s]"</f>
        <v>TC1__Duration_[s]</v>
      </c>
      <c r="D3" t="str">
        <f>"TC1_"&amp;"0"&amp;$A2&amp;"Surt_AOI_Attention_Ratio_[%]"</f>
        <v>TC1_06Surt_AOI_Attention_Ratio_[%]</v>
      </c>
      <c r="E3" t="str">
        <f>"TC1_"&amp;"0"&amp;$A2&amp;"street_AOI_Attention_Ratio_[%]"</f>
        <v>TC1_06street_AOI_Attention_Ratio_[%]</v>
      </c>
      <c r="F3" t="str">
        <f>"TC1_"&amp;"0"&amp;$A2&amp;"ic_AOI_Attention_Ratio_[%]"</f>
        <v>TC1_06ic_AOI_Attention_Ratio_[%]</v>
      </c>
      <c r="G3" t="str">
        <f>"TC1_"&amp;"0"&amp;$A2&amp;"wheel_AOI_Attention_Ratio_[%]"</f>
        <v>TC1_06wheel_AOI_Attention_Ratio_[%]</v>
      </c>
      <c r="H3" t="str">
        <f>"TC4__Duration_[s]"</f>
        <v>TC4__Duration_[s]</v>
      </c>
      <c r="I3" t="str">
        <f>"TC4_"&amp;"0"&amp;$A2&amp;"Surt_AOI_Attention_Ratio_[%]"</f>
        <v>TC4_06Surt_AOI_Attention_Ratio_[%]</v>
      </c>
      <c r="J3" t="str">
        <f>"TC4_"&amp;"0"&amp;$A2&amp;"street_AOI_Attention_Ratio_[%]"</f>
        <v>TC4_06street_AOI_Attention_Ratio_[%]</v>
      </c>
      <c r="K3" t="str">
        <f>"TC4_"&amp;"0"&amp;$A2&amp;"ic_AOI_Attention_Ratio_[%]"</f>
        <v>TC4_06ic_AOI_Attention_Ratio_[%]</v>
      </c>
      <c r="L3" t="str">
        <f>"TC4_"&amp;"0"&amp;$A2&amp;"wheel_AOI_Attention_Ratio_[%]"</f>
        <v>TC4_06wheel_AOI_Attention_Ratio_[%]</v>
      </c>
      <c r="M3" t="str">
        <f>"TC7__Duration_[s]"</f>
        <v>TC7__Duration_[s]</v>
      </c>
      <c r="N3" t="str">
        <f>"TC7_"&amp;"0"&amp;$A2&amp;"Surt_AOI_Attention_Ratio_[%]"</f>
        <v>TC7_06Surt_AOI_Attention_Ratio_[%]</v>
      </c>
      <c r="O3" t="str">
        <f>"TC7_"&amp;"0"&amp;$A2&amp;"street_AOI_Attention_Ratio_[%]"</f>
        <v>TC7_06street_AOI_Attention_Ratio_[%]</v>
      </c>
      <c r="P3" t="str">
        <f>"TC7_"&amp;"0"&amp;$A2&amp;"ic_AOI_Attention_Ratio_[%]"</f>
        <v>TC7_06ic_AOI_Attention_Ratio_[%]</v>
      </c>
      <c r="Q3" t="str">
        <f>"TC7_"&amp;"0"&amp;$A2&amp;"wheel_AOI_Attention_Ratio_[%]"</f>
        <v>TC7_06wheel_AOI_Attention_Ratio_[%]</v>
      </c>
      <c r="R3">
        <f t="shared" ref="R3:AF3" si="0">HLOOKUP(C3,$AG$1:$AKB$5,$B2,FALSE)</f>
        <v>71.459999999999994</v>
      </c>
      <c r="S3">
        <f t="shared" si="0"/>
        <v>0.97</v>
      </c>
      <c r="T3">
        <f t="shared" si="0"/>
        <v>71.225999999999999</v>
      </c>
      <c r="U3">
        <f t="shared" si="0"/>
        <v>22.74</v>
      </c>
      <c r="V3">
        <f t="shared" si="0"/>
        <v>0.73499999999999999</v>
      </c>
      <c r="W3">
        <f t="shared" si="0"/>
        <v>72.486999999999995</v>
      </c>
      <c r="X3">
        <f t="shared" si="0"/>
        <v>91.185000000000002</v>
      </c>
      <c r="Y3">
        <f t="shared" si="0"/>
        <v>2.347</v>
      </c>
      <c r="Z3">
        <f t="shared" si="0"/>
        <v>0.56299999999999994</v>
      </c>
      <c r="AA3">
        <f t="shared" si="0"/>
        <v>0</v>
      </c>
      <c r="AB3">
        <f t="shared" si="0"/>
        <v>71.813999999999993</v>
      </c>
      <c r="AC3">
        <f t="shared" si="0"/>
        <v>0</v>
      </c>
      <c r="AD3">
        <f t="shared" si="0"/>
        <v>70.619</v>
      </c>
      <c r="AE3">
        <f t="shared" si="0"/>
        <v>12.265000000000001</v>
      </c>
      <c r="AF3">
        <f t="shared" si="0"/>
        <v>0</v>
      </c>
      <c r="AG3">
        <v>71.459999999999994</v>
      </c>
      <c r="AH3">
        <v>71.225999999999999</v>
      </c>
      <c r="AI3">
        <v>22.74</v>
      </c>
      <c r="AJ3">
        <v>0.97</v>
      </c>
      <c r="AK3">
        <v>0.73499999999999999</v>
      </c>
      <c r="AP3">
        <v>72.486999999999995</v>
      </c>
      <c r="AQ3">
        <v>2.347</v>
      </c>
      <c r="AR3">
        <v>0.56299999999999994</v>
      </c>
      <c r="AS3">
        <v>91.185000000000002</v>
      </c>
      <c r="AY3">
        <v>71.813999999999993</v>
      </c>
      <c r="AZ3">
        <v>70.619</v>
      </c>
      <c r="BA3">
        <v>12.265000000000001</v>
      </c>
    </row>
    <row r="4" spans="1:59" x14ac:dyDescent="0.25">
      <c r="A4" t="s">
        <v>674</v>
      </c>
      <c r="B4">
        <v>5</v>
      </c>
    </row>
    <row r="5" spans="1:59" x14ac:dyDescent="0.25">
      <c r="A5" t="s">
        <v>675</v>
      </c>
      <c r="C5" t="str">
        <f t="shared" ref="C5" si="1">"TC1__Duration_[s]"</f>
        <v>TC1__Duration_[s]</v>
      </c>
      <c r="D5" t="str">
        <f t="shared" ref="D5" si="2">"TC1_"&amp;$A4&amp;"Surt_AOI_Attention_Ratio_[%]"</f>
        <v>TC1_53Surt_AOI_Attention_Ratio_[%]</v>
      </c>
      <c r="E5" t="str">
        <f t="shared" ref="E5" si="3">"TC1_"&amp;$A4&amp;"street_AOI_Attention_Ratio_[%]"</f>
        <v>TC1_53street_AOI_Attention_Ratio_[%]</v>
      </c>
      <c r="F5" t="str">
        <f t="shared" ref="F5" si="4">"TC1_"&amp;$A4&amp;"ic_AOI_Attention_Ratio_[%]"</f>
        <v>TC1_53ic_AOI_Attention_Ratio_[%]</v>
      </c>
      <c r="G5" t="str">
        <f t="shared" ref="G5" si="5">"TC1_"&amp;$A4&amp;"wheel_AOI_Attention_Ratio_[%]"</f>
        <v>TC1_53wheel_AOI_Attention_Ratio_[%]</v>
      </c>
      <c r="H5" t="str">
        <f t="shared" ref="H5" si="6">"TC4__Duration_[s]"</f>
        <v>TC4__Duration_[s]</v>
      </c>
      <c r="I5" t="str">
        <f t="shared" ref="I5" si="7">"TC4_"&amp;$A4&amp;"Surt_AOI_Attention_Ratio_[%]"</f>
        <v>TC4_53Surt_AOI_Attention_Ratio_[%]</v>
      </c>
      <c r="J5" t="str">
        <f t="shared" ref="J5" si="8">"TC4_"&amp;$A4&amp;"street_AOI_Attention_Ratio_[%]"</f>
        <v>TC4_53street_AOI_Attention_Ratio_[%]</v>
      </c>
      <c r="K5" t="str">
        <f t="shared" ref="K5" si="9">"TC4_"&amp;$A4&amp;"ic_AOI_Attention_Ratio_[%]"</f>
        <v>TC4_53ic_AOI_Attention_Ratio_[%]</v>
      </c>
      <c r="L5" t="str">
        <f t="shared" ref="L5" si="10">"TC4_"&amp;$A4&amp;"wheel_AOI_Attention_Ratio_[%]"</f>
        <v>TC4_53wheel_AOI_Attention_Ratio_[%]</v>
      </c>
      <c r="M5" t="str">
        <f t="shared" ref="M5" si="11">"TC7__Duration_[s]"</f>
        <v>TC7__Duration_[s]</v>
      </c>
      <c r="N5" t="str">
        <f t="shared" ref="N5" si="12">"TC7_"&amp;$A4&amp;"Surt_AOI_Attention_Ratio_[%]"</f>
        <v>TC7_53Surt_AOI_Attention_Ratio_[%]</v>
      </c>
      <c r="O5" t="str">
        <f t="shared" ref="O5" si="13">"TC7_"&amp;$A4&amp;"street_AOI_Attention_Ratio_[%]"</f>
        <v>TC7_53street_AOI_Attention_Ratio_[%]</v>
      </c>
      <c r="P5" t="str">
        <f t="shared" ref="P5" si="14">"TC7_"&amp;$A4&amp;"ic_AOI_Attention_Ratio_[%]"</f>
        <v>TC7_53ic_AOI_Attention_Ratio_[%]</v>
      </c>
      <c r="Q5" t="str">
        <f t="shared" ref="Q5" si="15">"TC7_"&amp;$A4&amp;"wheel_AOI_Attention_Ratio_[%]"</f>
        <v>TC7_53wheel_AOI_Attention_Ratio_[%]</v>
      </c>
      <c r="R5">
        <f t="shared" ref="R5:AF5" si="16">HLOOKUP(C5,$AG$1:$AKB$5,$B4,FALSE)</f>
        <v>65.094999999999999</v>
      </c>
      <c r="S5">
        <f t="shared" si="16"/>
        <v>0</v>
      </c>
      <c r="T5">
        <f t="shared" si="16"/>
        <v>48.889000000000003</v>
      </c>
      <c r="U5">
        <f t="shared" si="16"/>
        <v>21.760999999999999</v>
      </c>
      <c r="V5">
        <f t="shared" si="16"/>
        <v>0</v>
      </c>
      <c r="W5">
        <f t="shared" si="16"/>
        <v>72.063999999999993</v>
      </c>
      <c r="X5">
        <f t="shared" si="16"/>
        <v>58.871000000000002</v>
      </c>
      <c r="Y5">
        <f t="shared" si="16"/>
        <v>6.6509999999999998</v>
      </c>
      <c r="Z5">
        <f t="shared" si="16"/>
        <v>22.126000000000001</v>
      </c>
      <c r="AA5">
        <f t="shared" si="16"/>
        <v>0</v>
      </c>
      <c r="AB5">
        <f t="shared" si="16"/>
        <v>72.191000000000003</v>
      </c>
      <c r="AC5">
        <f t="shared" si="16"/>
        <v>0</v>
      </c>
      <c r="AD5">
        <f t="shared" si="16"/>
        <v>25.085999999999999</v>
      </c>
      <c r="AE5">
        <f t="shared" si="16"/>
        <v>13.84</v>
      </c>
      <c r="AF5">
        <f t="shared" si="16"/>
        <v>0</v>
      </c>
      <c r="AG5">
        <v>65.094999999999999</v>
      </c>
      <c r="AM5">
        <v>48.889000000000003</v>
      </c>
      <c r="AN5">
        <v>21.760999999999999</v>
      </c>
      <c r="AP5">
        <v>72.063999999999993</v>
      </c>
      <c r="AU5">
        <v>58.871000000000002</v>
      </c>
      <c r="AV5">
        <v>6.6509999999999998</v>
      </c>
      <c r="AW5">
        <v>22.126000000000001</v>
      </c>
      <c r="AY5">
        <v>72.191000000000003</v>
      </c>
      <c r="BE5">
        <v>25.085999999999999</v>
      </c>
      <c r="BF5">
        <v>13.84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5F09-9988-41F1-A549-DE47CC010E5D}">
  <sheetPr codeName="Sheet2"/>
  <dimension ref="A1:T48"/>
  <sheetViews>
    <sheetView zoomScale="70" zoomScaleNormal="70" workbookViewId="0">
      <selection activeCell="T30" sqref="B30:T30"/>
    </sheetView>
  </sheetViews>
  <sheetFormatPr defaultRowHeight="15" x14ac:dyDescent="0.25"/>
  <cols>
    <col min="2" max="2" width="11.5703125" customWidth="1"/>
    <col min="3" max="20" width="13.140625" customWidth="1"/>
  </cols>
  <sheetData>
    <row r="1" spans="1:20" x14ac:dyDescent="0.25">
      <c r="A1" t="s">
        <v>679</v>
      </c>
      <c r="B1" s="1" t="s">
        <v>2</v>
      </c>
      <c r="C1" s="11" t="s">
        <v>633</v>
      </c>
      <c r="D1" s="11" t="s">
        <v>634</v>
      </c>
      <c r="E1" s="11" t="s">
        <v>605</v>
      </c>
      <c r="F1" s="11" t="s">
        <v>635</v>
      </c>
      <c r="G1" s="11" t="s">
        <v>604</v>
      </c>
      <c r="H1" s="11" t="s">
        <v>677</v>
      </c>
      <c r="I1" s="12" t="s">
        <v>636</v>
      </c>
      <c r="J1" s="12" t="s">
        <v>637</v>
      </c>
      <c r="K1" s="12" t="s">
        <v>607</v>
      </c>
      <c r="L1" s="12" t="s">
        <v>638</v>
      </c>
      <c r="M1" s="12" t="s">
        <v>606</v>
      </c>
      <c r="N1" s="12" t="s">
        <v>676</v>
      </c>
      <c r="O1" s="14" t="s">
        <v>644</v>
      </c>
      <c r="P1" s="14" t="s">
        <v>645</v>
      </c>
      <c r="Q1" s="14" t="s">
        <v>609</v>
      </c>
      <c r="R1" s="14" t="s">
        <v>646</v>
      </c>
      <c r="S1" s="14" t="s">
        <v>608</v>
      </c>
      <c r="T1" s="14" t="s">
        <v>678</v>
      </c>
    </row>
    <row r="2" spans="1:20" x14ac:dyDescent="0.25">
      <c r="A2" s="4" t="s">
        <v>615</v>
      </c>
      <c r="B2">
        <v>1</v>
      </c>
      <c r="C2">
        <v>69.536000000000001</v>
      </c>
      <c r="D2">
        <v>1.2929999999999999</v>
      </c>
      <c r="E2">
        <v>74.242000000000004</v>
      </c>
      <c r="F2">
        <v>14.695</v>
      </c>
      <c r="G2">
        <v>0.93300000000000005</v>
      </c>
      <c r="H2" s="18">
        <f t="shared" ref="H2:H47" si="0">SUM(D2:G2)/100</f>
        <v>0.91163000000000027</v>
      </c>
      <c r="I2">
        <v>72.265000000000001</v>
      </c>
      <c r="J2">
        <v>73.489000000000004</v>
      </c>
      <c r="K2">
        <v>12.991</v>
      </c>
      <c r="L2">
        <v>1.7989999999999999</v>
      </c>
      <c r="M2">
        <v>0</v>
      </c>
      <c r="N2" s="18">
        <f t="shared" ref="N2:N47" si="1">SUM(J2:M2)/100</f>
        <v>0.88279000000000007</v>
      </c>
      <c r="O2">
        <v>71.094999999999999</v>
      </c>
      <c r="P2">
        <v>0</v>
      </c>
      <c r="Q2">
        <v>69.161000000000001</v>
      </c>
      <c r="R2">
        <v>27.181999999999999</v>
      </c>
      <c r="S2">
        <v>0.77200000000000002</v>
      </c>
      <c r="T2" s="18">
        <f t="shared" ref="T2:T47" si="2">SUM(P2:S2)/100</f>
        <v>0.97115000000000007</v>
      </c>
    </row>
    <row r="3" spans="1:20" x14ac:dyDescent="0.25">
      <c r="A3" s="4" t="s">
        <v>615</v>
      </c>
      <c r="B3">
        <v>2</v>
      </c>
      <c r="C3">
        <v>65.709999999999994</v>
      </c>
      <c r="D3">
        <v>0</v>
      </c>
      <c r="E3">
        <v>62.466999999999999</v>
      </c>
      <c r="F3">
        <v>28.498999999999999</v>
      </c>
      <c r="G3">
        <v>0.78500000000000003</v>
      </c>
      <c r="H3" s="18">
        <f t="shared" si="0"/>
        <v>0.91750999999999994</v>
      </c>
      <c r="I3">
        <v>70.983999999999995</v>
      </c>
      <c r="J3">
        <v>24.004000000000001</v>
      </c>
      <c r="K3">
        <v>24.073</v>
      </c>
      <c r="L3">
        <v>31.145</v>
      </c>
      <c r="M3">
        <v>0.84799999999999998</v>
      </c>
      <c r="N3" s="18">
        <f t="shared" si="1"/>
        <v>0.80069999999999997</v>
      </c>
      <c r="O3">
        <v>71.56</v>
      </c>
      <c r="P3">
        <v>1.544</v>
      </c>
      <c r="Q3">
        <v>48.262</v>
      </c>
      <c r="R3">
        <v>39.627000000000002</v>
      </c>
      <c r="S3">
        <v>0.82299999999999995</v>
      </c>
      <c r="T3" s="18">
        <f t="shared" si="2"/>
        <v>0.90255999999999981</v>
      </c>
    </row>
    <row r="4" spans="1:20" x14ac:dyDescent="0.25">
      <c r="A4" s="4" t="s">
        <v>615</v>
      </c>
      <c r="B4">
        <v>3</v>
      </c>
      <c r="C4">
        <v>73.712999999999994</v>
      </c>
      <c r="D4">
        <v>0</v>
      </c>
      <c r="E4">
        <v>89.5</v>
      </c>
      <c r="F4">
        <v>8.6959999999999997</v>
      </c>
      <c r="G4">
        <v>0</v>
      </c>
      <c r="H4" s="18">
        <f t="shared" si="0"/>
        <v>0.98195999999999994</v>
      </c>
      <c r="I4">
        <v>72.549000000000007</v>
      </c>
      <c r="J4">
        <v>98.861000000000004</v>
      </c>
      <c r="K4">
        <v>0.59099999999999997</v>
      </c>
      <c r="L4">
        <v>0</v>
      </c>
      <c r="M4">
        <v>0</v>
      </c>
      <c r="N4" s="18">
        <f t="shared" si="1"/>
        <v>0.99451999999999996</v>
      </c>
      <c r="O4">
        <v>71.756</v>
      </c>
      <c r="P4">
        <v>0</v>
      </c>
      <c r="Q4">
        <v>65.59</v>
      </c>
      <c r="R4">
        <v>29.949000000000002</v>
      </c>
      <c r="S4">
        <v>0</v>
      </c>
      <c r="T4" s="18">
        <f t="shared" si="2"/>
        <v>0.95538999999999996</v>
      </c>
    </row>
    <row r="5" spans="1:20" x14ac:dyDescent="0.25">
      <c r="A5" s="4" t="s">
        <v>615</v>
      </c>
      <c r="B5">
        <v>4</v>
      </c>
      <c r="C5">
        <v>70.501999999999995</v>
      </c>
      <c r="D5">
        <v>0</v>
      </c>
      <c r="E5">
        <v>75.481999999999999</v>
      </c>
      <c r="F5">
        <v>17.888999999999999</v>
      </c>
      <c r="G5">
        <v>0</v>
      </c>
      <c r="H5" s="18">
        <f t="shared" si="0"/>
        <v>0.93370999999999993</v>
      </c>
      <c r="I5">
        <v>72.116</v>
      </c>
      <c r="J5">
        <v>71.813000000000002</v>
      </c>
      <c r="K5">
        <v>19.606999999999999</v>
      </c>
      <c r="L5">
        <v>3.15</v>
      </c>
      <c r="M5">
        <v>0</v>
      </c>
      <c r="N5" s="18">
        <f t="shared" si="1"/>
        <v>0.9457000000000001</v>
      </c>
      <c r="O5">
        <v>71.903000000000006</v>
      </c>
      <c r="P5">
        <v>0</v>
      </c>
      <c r="Q5">
        <v>92.284000000000006</v>
      </c>
      <c r="R5">
        <v>6.5810000000000004</v>
      </c>
      <c r="S5">
        <v>0</v>
      </c>
      <c r="T5" s="18">
        <f t="shared" si="2"/>
        <v>0.98865000000000014</v>
      </c>
    </row>
    <row r="6" spans="1:20" x14ac:dyDescent="0.25">
      <c r="A6" s="4" t="s">
        <v>615</v>
      </c>
      <c r="B6">
        <v>5</v>
      </c>
      <c r="C6">
        <v>70.388999999999996</v>
      </c>
      <c r="D6">
        <v>0.42599999999999999</v>
      </c>
      <c r="E6">
        <v>71.216999999999999</v>
      </c>
      <c r="F6">
        <v>27.498999999999999</v>
      </c>
      <c r="G6">
        <v>0.307</v>
      </c>
      <c r="H6" s="18">
        <f t="shared" si="0"/>
        <v>0.99448999999999999</v>
      </c>
      <c r="I6">
        <v>71.146000000000001</v>
      </c>
      <c r="J6">
        <v>6.4180000000000001</v>
      </c>
      <c r="K6">
        <v>76.802999999999997</v>
      </c>
      <c r="L6">
        <v>8.8550000000000004</v>
      </c>
      <c r="M6">
        <v>0</v>
      </c>
      <c r="N6" s="18">
        <f t="shared" si="1"/>
        <v>0.92076000000000002</v>
      </c>
      <c r="O6">
        <v>70.941000000000003</v>
      </c>
      <c r="P6">
        <v>1.147</v>
      </c>
      <c r="Q6">
        <v>46.521999999999998</v>
      </c>
      <c r="R6">
        <v>48.392000000000003</v>
      </c>
      <c r="S6">
        <v>1.9</v>
      </c>
      <c r="T6" s="18">
        <f t="shared" si="2"/>
        <v>0.97961000000000009</v>
      </c>
    </row>
    <row r="7" spans="1:20" x14ac:dyDescent="0.25">
      <c r="A7" s="15" t="s">
        <v>647</v>
      </c>
      <c r="B7">
        <v>6</v>
      </c>
      <c r="C7">
        <v>71.459999999999994</v>
      </c>
      <c r="D7">
        <v>0.97</v>
      </c>
      <c r="E7">
        <v>71.225999999999999</v>
      </c>
      <c r="F7">
        <v>22.74</v>
      </c>
      <c r="G7">
        <v>0.73499999999999999</v>
      </c>
      <c r="H7" s="18">
        <f t="shared" si="0"/>
        <v>0.95670999999999995</v>
      </c>
      <c r="I7">
        <v>72.486999999999995</v>
      </c>
      <c r="J7">
        <v>91.185000000000002</v>
      </c>
      <c r="K7">
        <v>2.347</v>
      </c>
      <c r="L7">
        <v>0.56299999999999994</v>
      </c>
      <c r="M7">
        <v>0</v>
      </c>
      <c r="N7" s="18">
        <f t="shared" si="1"/>
        <v>0.94094999999999995</v>
      </c>
      <c r="O7">
        <v>71.813999999999993</v>
      </c>
      <c r="P7">
        <v>0</v>
      </c>
      <c r="Q7">
        <v>70.619</v>
      </c>
      <c r="R7">
        <v>12.265000000000001</v>
      </c>
      <c r="S7">
        <v>0</v>
      </c>
      <c r="T7" s="18">
        <f t="shared" si="2"/>
        <v>0.82884000000000002</v>
      </c>
    </row>
    <row r="8" spans="1:20" x14ac:dyDescent="0.25">
      <c r="A8" s="5" t="s">
        <v>617</v>
      </c>
      <c r="B8">
        <v>7</v>
      </c>
      <c r="C8">
        <v>69.634</v>
      </c>
      <c r="D8">
        <v>0</v>
      </c>
      <c r="E8">
        <v>49.845999999999997</v>
      </c>
      <c r="F8">
        <v>43.290999999999997</v>
      </c>
      <c r="G8">
        <v>0</v>
      </c>
      <c r="H8" s="18">
        <f t="shared" si="0"/>
        <v>0.93137000000000003</v>
      </c>
      <c r="I8">
        <v>71.965999999999994</v>
      </c>
      <c r="J8">
        <v>76.647000000000006</v>
      </c>
      <c r="K8">
        <v>0.20699999999999999</v>
      </c>
      <c r="L8">
        <v>6.7350000000000003</v>
      </c>
      <c r="M8">
        <v>0</v>
      </c>
      <c r="N8" s="18">
        <f t="shared" si="1"/>
        <v>0.83589000000000002</v>
      </c>
      <c r="O8">
        <v>71.811999999999998</v>
      </c>
      <c r="P8">
        <v>0</v>
      </c>
      <c r="Q8">
        <v>62.991</v>
      </c>
      <c r="R8">
        <v>22.308</v>
      </c>
      <c r="S8">
        <v>0</v>
      </c>
      <c r="T8" s="18">
        <f t="shared" si="2"/>
        <v>0.85299000000000003</v>
      </c>
    </row>
    <row r="9" spans="1:20" x14ac:dyDescent="0.25">
      <c r="A9" s="5" t="s">
        <v>617</v>
      </c>
      <c r="B9">
        <v>8</v>
      </c>
      <c r="C9">
        <v>72.367000000000004</v>
      </c>
      <c r="D9">
        <v>0</v>
      </c>
      <c r="E9">
        <v>71.414000000000001</v>
      </c>
      <c r="F9">
        <v>28.887</v>
      </c>
      <c r="G9">
        <v>0</v>
      </c>
      <c r="H9" s="18">
        <f t="shared" si="0"/>
        <v>1.00301</v>
      </c>
      <c r="I9">
        <v>71.183999999999997</v>
      </c>
      <c r="J9">
        <v>75.472999999999999</v>
      </c>
      <c r="K9">
        <v>5.8780000000000001</v>
      </c>
      <c r="L9">
        <v>12.904999999999999</v>
      </c>
      <c r="M9">
        <v>0</v>
      </c>
      <c r="N9" s="18">
        <f t="shared" si="1"/>
        <v>0.94255999999999995</v>
      </c>
      <c r="O9">
        <v>71.933000000000007</v>
      </c>
      <c r="P9">
        <v>0</v>
      </c>
      <c r="Q9">
        <v>80.119</v>
      </c>
      <c r="R9">
        <v>18.841000000000001</v>
      </c>
      <c r="S9">
        <v>0</v>
      </c>
      <c r="T9" s="18">
        <f t="shared" si="2"/>
        <v>0.98960000000000004</v>
      </c>
    </row>
    <row r="10" spans="1:20" x14ac:dyDescent="0.25">
      <c r="A10" s="5" t="s">
        <v>617</v>
      </c>
      <c r="B10">
        <v>9</v>
      </c>
      <c r="C10">
        <v>70.668000000000006</v>
      </c>
      <c r="D10">
        <v>0</v>
      </c>
      <c r="E10">
        <v>53.875999999999998</v>
      </c>
      <c r="F10">
        <v>39.564999999999998</v>
      </c>
      <c r="G10">
        <v>0</v>
      </c>
      <c r="H10" s="18">
        <f t="shared" si="0"/>
        <v>0.93441000000000007</v>
      </c>
      <c r="I10">
        <v>69.394000000000005</v>
      </c>
      <c r="J10">
        <v>92.876999999999995</v>
      </c>
      <c r="K10">
        <v>0.38500000000000001</v>
      </c>
      <c r="L10">
        <v>0</v>
      </c>
      <c r="M10">
        <v>0</v>
      </c>
      <c r="N10" s="18">
        <f t="shared" si="1"/>
        <v>0.93262</v>
      </c>
      <c r="O10">
        <v>69.887</v>
      </c>
      <c r="P10">
        <v>0.312</v>
      </c>
      <c r="Q10">
        <v>59.432000000000002</v>
      </c>
      <c r="R10">
        <v>27.632000000000001</v>
      </c>
      <c r="S10">
        <v>0.52700000000000002</v>
      </c>
      <c r="T10" s="18">
        <f t="shared" si="2"/>
        <v>0.87903000000000009</v>
      </c>
    </row>
    <row r="11" spans="1:20" x14ac:dyDescent="0.25">
      <c r="A11" s="5" t="s">
        <v>617</v>
      </c>
      <c r="B11">
        <v>10</v>
      </c>
      <c r="C11">
        <v>70.268000000000001</v>
      </c>
      <c r="D11">
        <v>0</v>
      </c>
      <c r="E11">
        <v>68.373000000000005</v>
      </c>
      <c r="F11">
        <v>28.24</v>
      </c>
      <c r="G11">
        <v>0</v>
      </c>
      <c r="H11" s="18">
        <f t="shared" si="0"/>
        <v>0.96613000000000004</v>
      </c>
      <c r="I11">
        <v>71.975999999999999</v>
      </c>
      <c r="J11">
        <v>88.397999999999996</v>
      </c>
      <c r="K11">
        <v>5.51</v>
      </c>
      <c r="L11">
        <v>2.1949999999999998</v>
      </c>
      <c r="M11">
        <v>0</v>
      </c>
      <c r="N11" s="18">
        <f t="shared" si="1"/>
        <v>0.96102999999999994</v>
      </c>
      <c r="O11">
        <v>71.917000000000002</v>
      </c>
      <c r="P11">
        <v>0</v>
      </c>
      <c r="Q11">
        <v>74.468999999999994</v>
      </c>
      <c r="R11">
        <v>18.425000000000001</v>
      </c>
      <c r="S11">
        <v>0</v>
      </c>
      <c r="T11" s="18">
        <f t="shared" si="2"/>
        <v>0.92893999999999988</v>
      </c>
    </row>
    <row r="12" spans="1:20" x14ac:dyDescent="0.25">
      <c r="A12" s="5" t="s">
        <v>617</v>
      </c>
      <c r="B12">
        <v>11</v>
      </c>
      <c r="C12">
        <v>72.613</v>
      </c>
      <c r="D12">
        <v>0</v>
      </c>
      <c r="E12">
        <v>59.182000000000002</v>
      </c>
      <c r="F12">
        <v>37.948999999999998</v>
      </c>
      <c r="G12">
        <v>0</v>
      </c>
      <c r="H12" s="18">
        <f t="shared" si="0"/>
        <v>0.97131000000000001</v>
      </c>
      <c r="I12">
        <v>72.117999999999995</v>
      </c>
      <c r="J12">
        <v>95.361999999999995</v>
      </c>
      <c r="K12">
        <v>0</v>
      </c>
      <c r="L12">
        <v>2.302</v>
      </c>
      <c r="M12">
        <v>0</v>
      </c>
      <c r="N12" s="18">
        <f t="shared" si="1"/>
        <v>0.97664000000000006</v>
      </c>
      <c r="O12">
        <v>71.361999999999995</v>
      </c>
      <c r="P12">
        <v>1.589</v>
      </c>
      <c r="Q12">
        <v>58.335999999999999</v>
      </c>
      <c r="R12">
        <v>34.6</v>
      </c>
      <c r="S12">
        <v>0</v>
      </c>
      <c r="T12" s="18">
        <f t="shared" si="2"/>
        <v>0.94525000000000003</v>
      </c>
    </row>
    <row r="13" spans="1:20" x14ac:dyDescent="0.25">
      <c r="A13" s="5" t="s">
        <v>617</v>
      </c>
      <c r="B13" s="16">
        <v>12</v>
      </c>
      <c r="C13">
        <v>69.629000000000005</v>
      </c>
      <c r="D13">
        <v>1.5669999999999999</v>
      </c>
      <c r="E13">
        <v>74.042000000000002</v>
      </c>
      <c r="F13">
        <v>17.437999999999999</v>
      </c>
      <c r="G13">
        <v>3.105</v>
      </c>
      <c r="H13" s="18">
        <f t="shared" si="0"/>
        <v>0.96152000000000004</v>
      </c>
      <c r="I13">
        <v>58.652000000000001</v>
      </c>
      <c r="J13">
        <v>92.221999999999994</v>
      </c>
      <c r="K13">
        <v>1.26</v>
      </c>
      <c r="L13">
        <v>1.127</v>
      </c>
      <c r="M13">
        <v>0</v>
      </c>
      <c r="N13" s="18">
        <f t="shared" si="1"/>
        <v>0.94608999999999999</v>
      </c>
      <c r="O13">
        <v>72.078999999999994</v>
      </c>
      <c r="P13">
        <v>3.2829999999999999</v>
      </c>
      <c r="Q13">
        <v>57.622999999999998</v>
      </c>
      <c r="R13">
        <v>28.506</v>
      </c>
      <c r="S13">
        <v>0</v>
      </c>
      <c r="T13" s="18">
        <f t="shared" si="2"/>
        <v>0.89412000000000003</v>
      </c>
    </row>
    <row r="14" spans="1:20" x14ac:dyDescent="0.25">
      <c r="A14" s="5" t="s">
        <v>617</v>
      </c>
      <c r="B14">
        <v>13</v>
      </c>
      <c r="C14">
        <v>67.811000000000007</v>
      </c>
      <c r="D14">
        <v>2.2610000000000001</v>
      </c>
      <c r="E14">
        <v>46.595999999999997</v>
      </c>
      <c r="F14">
        <v>34.893000000000001</v>
      </c>
      <c r="G14">
        <v>12.97</v>
      </c>
      <c r="H14" s="18">
        <f t="shared" si="0"/>
        <v>0.96719999999999995</v>
      </c>
      <c r="I14">
        <v>72.350999999999999</v>
      </c>
      <c r="J14">
        <v>82.748999999999995</v>
      </c>
      <c r="K14">
        <v>10.996</v>
      </c>
      <c r="L14">
        <v>2.5720000000000001</v>
      </c>
      <c r="M14">
        <v>0</v>
      </c>
      <c r="N14" s="18">
        <f t="shared" si="1"/>
        <v>0.96316999999999997</v>
      </c>
      <c r="O14">
        <v>72.504999999999995</v>
      </c>
      <c r="P14">
        <v>9.9649999999999999</v>
      </c>
      <c r="Q14">
        <v>26.164000000000001</v>
      </c>
      <c r="R14">
        <v>44.021999999999998</v>
      </c>
      <c r="S14">
        <v>8.1969999999999992</v>
      </c>
      <c r="T14" s="18">
        <f t="shared" si="2"/>
        <v>0.88348000000000015</v>
      </c>
    </row>
    <row r="15" spans="1:20" x14ac:dyDescent="0.25">
      <c r="A15" s="6" t="s">
        <v>618</v>
      </c>
      <c r="B15">
        <v>17</v>
      </c>
      <c r="C15">
        <v>67.69</v>
      </c>
      <c r="D15">
        <v>0</v>
      </c>
      <c r="E15">
        <v>81.188000000000002</v>
      </c>
      <c r="F15">
        <v>12.186</v>
      </c>
      <c r="G15">
        <v>0</v>
      </c>
      <c r="H15" s="18">
        <f t="shared" si="0"/>
        <v>0.9337399999999999</v>
      </c>
      <c r="I15">
        <v>72.144999999999996</v>
      </c>
      <c r="J15">
        <v>96.21</v>
      </c>
      <c r="K15">
        <v>1.724</v>
      </c>
      <c r="L15">
        <v>0.20699999999999999</v>
      </c>
      <c r="M15">
        <v>0</v>
      </c>
      <c r="N15" s="18">
        <f t="shared" si="1"/>
        <v>0.98140999999999989</v>
      </c>
      <c r="O15">
        <v>72.093000000000004</v>
      </c>
      <c r="P15">
        <v>0</v>
      </c>
      <c r="Q15">
        <v>82.402000000000001</v>
      </c>
      <c r="R15">
        <v>11.801</v>
      </c>
      <c r="S15">
        <v>0</v>
      </c>
      <c r="T15" s="18">
        <f t="shared" si="2"/>
        <v>0.94203000000000003</v>
      </c>
    </row>
    <row r="16" spans="1:20" x14ac:dyDescent="0.25">
      <c r="A16" s="6" t="s">
        <v>618</v>
      </c>
      <c r="B16">
        <v>18</v>
      </c>
      <c r="C16">
        <v>69.290000000000006</v>
      </c>
      <c r="D16">
        <v>0</v>
      </c>
      <c r="E16">
        <v>88.375</v>
      </c>
      <c r="F16">
        <v>8.5739999999999998</v>
      </c>
      <c r="G16">
        <v>0.82699999999999996</v>
      </c>
      <c r="H16" s="18">
        <f t="shared" si="0"/>
        <v>0.97775999999999996</v>
      </c>
      <c r="I16">
        <v>71.316999999999993</v>
      </c>
      <c r="J16">
        <v>96.387</v>
      </c>
      <c r="K16">
        <v>0.219</v>
      </c>
      <c r="L16">
        <v>1.7190000000000001</v>
      </c>
      <c r="M16">
        <v>0</v>
      </c>
      <c r="N16" s="18">
        <f t="shared" si="1"/>
        <v>0.98324999999999985</v>
      </c>
      <c r="O16">
        <v>71.741</v>
      </c>
      <c r="P16">
        <v>0</v>
      </c>
      <c r="Q16">
        <v>80.477999999999994</v>
      </c>
      <c r="R16">
        <v>13.848000000000001</v>
      </c>
      <c r="S16">
        <v>0</v>
      </c>
      <c r="T16" s="18">
        <f t="shared" si="2"/>
        <v>0.94325999999999999</v>
      </c>
    </row>
    <row r="17" spans="1:20" x14ac:dyDescent="0.25">
      <c r="A17" s="6" t="s">
        <v>618</v>
      </c>
      <c r="B17">
        <v>19</v>
      </c>
      <c r="C17">
        <v>67.34</v>
      </c>
      <c r="D17">
        <v>0.58199999999999996</v>
      </c>
      <c r="E17">
        <v>86.328999999999994</v>
      </c>
      <c r="F17">
        <v>12.106</v>
      </c>
      <c r="G17">
        <v>0</v>
      </c>
      <c r="H17" s="18">
        <f t="shared" si="0"/>
        <v>0.99016999999999977</v>
      </c>
      <c r="I17">
        <v>73.510999999999996</v>
      </c>
      <c r="J17">
        <v>72.269000000000005</v>
      </c>
      <c r="K17">
        <v>6.282</v>
      </c>
      <c r="L17">
        <v>16.2</v>
      </c>
      <c r="M17">
        <v>1.155</v>
      </c>
      <c r="N17" s="18">
        <f t="shared" si="1"/>
        <v>0.95906000000000002</v>
      </c>
      <c r="O17">
        <v>72.209000000000003</v>
      </c>
      <c r="P17">
        <v>1.9870000000000001</v>
      </c>
      <c r="Q17">
        <v>85.144999999999996</v>
      </c>
      <c r="R17">
        <v>9.2729999999999997</v>
      </c>
      <c r="S17">
        <v>0.252</v>
      </c>
      <c r="T17" s="18">
        <f t="shared" si="2"/>
        <v>0.96656999999999982</v>
      </c>
    </row>
    <row r="18" spans="1:20" x14ac:dyDescent="0.25">
      <c r="A18" s="6" t="s">
        <v>618</v>
      </c>
      <c r="B18">
        <v>20</v>
      </c>
      <c r="C18">
        <v>73.331999999999994</v>
      </c>
      <c r="D18">
        <v>0</v>
      </c>
      <c r="E18">
        <v>70.893000000000001</v>
      </c>
      <c r="F18">
        <v>27.867999999999999</v>
      </c>
      <c r="G18">
        <v>0</v>
      </c>
      <c r="H18" s="18">
        <f t="shared" si="0"/>
        <v>0.98760999999999999</v>
      </c>
      <c r="I18">
        <v>70.578000000000003</v>
      </c>
      <c r="J18">
        <v>89.477999999999994</v>
      </c>
      <c r="K18">
        <v>3.2559999999999998</v>
      </c>
      <c r="L18">
        <v>1.9279999999999999</v>
      </c>
      <c r="M18">
        <v>0</v>
      </c>
      <c r="N18" s="18">
        <f t="shared" si="1"/>
        <v>0.94661999999999991</v>
      </c>
      <c r="O18">
        <v>72.159000000000006</v>
      </c>
      <c r="P18">
        <v>0</v>
      </c>
      <c r="Q18">
        <v>78.197999999999993</v>
      </c>
      <c r="R18">
        <v>18.489999999999998</v>
      </c>
      <c r="S18">
        <v>0</v>
      </c>
      <c r="T18" s="18">
        <f t="shared" si="2"/>
        <v>0.96687999999999985</v>
      </c>
    </row>
    <row r="19" spans="1:20" x14ac:dyDescent="0.25">
      <c r="A19" s="6" t="s">
        <v>618</v>
      </c>
      <c r="B19">
        <v>21</v>
      </c>
      <c r="C19">
        <v>78.650000000000006</v>
      </c>
      <c r="D19">
        <v>0</v>
      </c>
      <c r="E19">
        <v>78.144999999999996</v>
      </c>
      <c r="F19">
        <v>16.056000000000001</v>
      </c>
      <c r="G19">
        <v>0</v>
      </c>
      <c r="H19" s="18">
        <f t="shared" si="0"/>
        <v>0.9420099999999999</v>
      </c>
      <c r="I19">
        <v>72.695999999999998</v>
      </c>
      <c r="J19">
        <v>92.858999999999995</v>
      </c>
      <c r="K19">
        <v>2.6339999999999999</v>
      </c>
      <c r="L19">
        <v>1.6479999999999999</v>
      </c>
      <c r="M19">
        <v>0</v>
      </c>
      <c r="N19" s="18">
        <f t="shared" si="1"/>
        <v>0.97140999999999988</v>
      </c>
      <c r="O19">
        <v>72.135000000000005</v>
      </c>
      <c r="P19">
        <v>0</v>
      </c>
      <c r="Q19">
        <v>84.341999999999999</v>
      </c>
      <c r="R19">
        <v>10.967000000000001</v>
      </c>
      <c r="S19">
        <v>0</v>
      </c>
      <c r="T19" s="18">
        <f t="shared" si="2"/>
        <v>0.95308999999999999</v>
      </c>
    </row>
    <row r="20" spans="1:20" x14ac:dyDescent="0.25">
      <c r="A20" s="6" t="s">
        <v>618</v>
      </c>
      <c r="B20">
        <v>22</v>
      </c>
      <c r="C20">
        <v>70.677000000000007</v>
      </c>
      <c r="D20">
        <v>0</v>
      </c>
      <c r="E20">
        <v>73.052999999999997</v>
      </c>
      <c r="F20">
        <v>20.690999999999999</v>
      </c>
      <c r="G20">
        <v>0</v>
      </c>
      <c r="H20" s="18">
        <f t="shared" si="0"/>
        <v>0.93744000000000005</v>
      </c>
      <c r="I20">
        <v>71.950999999999993</v>
      </c>
      <c r="J20">
        <v>88.451999999999998</v>
      </c>
      <c r="K20">
        <v>1.016</v>
      </c>
      <c r="L20">
        <v>6.7560000000000002</v>
      </c>
      <c r="M20">
        <v>0</v>
      </c>
      <c r="N20" s="18">
        <f t="shared" si="1"/>
        <v>0.96223999999999998</v>
      </c>
      <c r="O20">
        <v>71.405000000000001</v>
      </c>
      <c r="P20">
        <v>0.56999999999999995</v>
      </c>
      <c r="Q20">
        <v>25.294</v>
      </c>
      <c r="R20">
        <v>63.140999999999998</v>
      </c>
      <c r="S20">
        <v>0</v>
      </c>
      <c r="T20" s="18">
        <f t="shared" si="2"/>
        <v>0.89005000000000001</v>
      </c>
    </row>
    <row r="21" spans="1:20" x14ac:dyDescent="0.25">
      <c r="A21" s="6" t="s">
        <v>618</v>
      </c>
      <c r="B21">
        <v>23</v>
      </c>
      <c r="C21">
        <v>73.774000000000001</v>
      </c>
      <c r="D21">
        <v>0</v>
      </c>
      <c r="E21">
        <v>59.433999999999997</v>
      </c>
      <c r="F21">
        <v>33.225999999999999</v>
      </c>
      <c r="G21">
        <v>0</v>
      </c>
      <c r="H21" s="18">
        <f t="shared" si="0"/>
        <v>0.92659999999999998</v>
      </c>
      <c r="I21">
        <v>78.010000000000005</v>
      </c>
      <c r="J21">
        <v>83.510999999999996</v>
      </c>
      <c r="K21">
        <v>6.8040000000000003</v>
      </c>
      <c r="L21">
        <v>5.8259999999999996</v>
      </c>
      <c r="M21">
        <v>0.72399999999999998</v>
      </c>
      <c r="N21" s="18">
        <f t="shared" si="1"/>
        <v>0.9686499999999999</v>
      </c>
      <c r="O21">
        <v>71.980999999999995</v>
      </c>
      <c r="P21">
        <v>0</v>
      </c>
      <c r="Q21">
        <v>56.85</v>
      </c>
      <c r="R21">
        <v>35.082999999999998</v>
      </c>
      <c r="S21">
        <v>0</v>
      </c>
      <c r="T21" s="18">
        <f t="shared" si="2"/>
        <v>0.91932999999999998</v>
      </c>
    </row>
    <row r="22" spans="1:20" x14ac:dyDescent="0.25">
      <c r="A22" s="6" t="s">
        <v>618</v>
      </c>
      <c r="B22">
        <v>24</v>
      </c>
      <c r="C22">
        <v>73.066999999999993</v>
      </c>
      <c r="D22">
        <v>0</v>
      </c>
      <c r="E22">
        <v>82.841999999999999</v>
      </c>
      <c r="F22">
        <v>16.343</v>
      </c>
      <c r="G22">
        <v>0</v>
      </c>
      <c r="H22" s="18">
        <f t="shared" si="0"/>
        <v>0.99185000000000001</v>
      </c>
      <c r="I22">
        <v>71.623999999999995</v>
      </c>
      <c r="J22">
        <v>77.179000000000002</v>
      </c>
      <c r="K22">
        <v>10.526999999999999</v>
      </c>
      <c r="L22">
        <v>3.923</v>
      </c>
      <c r="M22">
        <v>0</v>
      </c>
      <c r="N22" s="18">
        <f t="shared" si="1"/>
        <v>0.91629000000000005</v>
      </c>
      <c r="O22">
        <v>71.436000000000007</v>
      </c>
      <c r="P22">
        <v>0</v>
      </c>
      <c r="Q22">
        <v>87.358000000000004</v>
      </c>
      <c r="R22">
        <v>10.696</v>
      </c>
      <c r="S22">
        <v>0</v>
      </c>
      <c r="T22" s="18">
        <f t="shared" si="2"/>
        <v>0.98053999999999997</v>
      </c>
    </row>
    <row r="23" spans="1:20" x14ac:dyDescent="0.25">
      <c r="A23" s="6" t="s">
        <v>618</v>
      </c>
      <c r="B23">
        <v>25</v>
      </c>
      <c r="C23" s="8">
        <v>71.903999999999996</v>
      </c>
      <c r="D23" s="8">
        <v>0</v>
      </c>
      <c r="E23" s="8">
        <v>74.626999999999995</v>
      </c>
      <c r="F23" s="8">
        <v>24.004000000000001</v>
      </c>
      <c r="G23" s="8">
        <v>0</v>
      </c>
      <c r="H23" s="19">
        <f t="shared" si="0"/>
        <v>0.98631000000000002</v>
      </c>
      <c r="I23" s="8">
        <v>73.786000000000001</v>
      </c>
      <c r="J23" s="8">
        <v>79.537000000000006</v>
      </c>
      <c r="K23" s="8">
        <v>8.0370000000000008</v>
      </c>
      <c r="L23" s="8">
        <v>3.6930000000000001</v>
      </c>
      <c r="M23" s="8">
        <v>0</v>
      </c>
      <c r="N23" s="19">
        <f t="shared" si="1"/>
        <v>0.91267000000000009</v>
      </c>
      <c r="O23" s="8">
        <v>71.671999999999997</v>
      </c>
      <c r="P23" s="8">
        <v>1.026</v>
      </c>
      <c r="Q23" s="8">
        <v>45.35</v>
      </c>
      <c r="R23" s="8">
        <v>37.68</v>
      </c>
      <c r="S23" s="8">
        <v>0</v>
      </c>
      <c r="T23" s="19">
        <f t="shared" si="2"/>
        <v>0.84056000000000008</v>
      </c>
    </row>
    <row r="24" spans="1:20" x14ac:dyDescent="0.25">
      <c r="A24" s="4" t="s">
        <v>615</v>
      </c>
      <c r="B24" s="4">
        <v>51</v>
      </c>
      <c r="C24">
        <v>66.647000000000006</v>
      </c>
      <c r="D24">
        <v>0</v>
      </c>
      <c r="E24">
        <v>66.641999999999996</v>
      </c>
      <c r="F24">
        <v>28.423999999999999</v>
      </c>
      <c r="G24">
        <v>0</v>
      </c>
      <c r="H24" s="18">
        <f t="shared" si="0"/>
        <v>0.95066000000000006</v>
      </c>
      <c r="I24">
        <v>72.83</v>
      </c>
      <c r="J24">
        <v>5.6050000000000004</v>
      </c>
      <c r="K24">
        <v>11.351000000000001</v>
      </c>
      <c r="L24">
        <v>2.8090000000000002</v>
      </c>
      <c r="M24">
        <v>0</v>
      </c>
      <c r="N24" s="18">
        <f>SUM(J24:M24)/100</f>
        <v>0.19765000000000005</v>
      </c>
      <c r="O24">
        <v>72.016000000000005</v>
      </c>
      <c r="P24">
        <v>0</v>
      </c>
      <c r="Q24">
        <v>45.994999999999997</v>
      </c>
      <c r="R24">
        <v>53.344000000000001</v>
      </c>
      <c r="S24">
        <v>0</v>
      </c>
      <c r="T24" s="18">
        <f>SUM(P24:S24)/100</f>
        <v>0.99339</v>
      </c>
    </row>
    <row r="25" spans="1:20" x14ac:dyDescent="0.25">
      <c r="A25" s="15" t="s">
        <v>647</v>
      </c>
      <c r="B25" s="6">
        <v>53</v>
      </c>
      <c r="C25">
        <v>65.094999999999999</v>
      </c>
      <c r="D25">
        <v>0</v>
      </c>
      <c r="E25">
        <v>48.889000000000003</v>
      </c>
      <c r="F25">
        <v>21.760999999999999</v>
      </c>
      <c r="G25">
        <v>0</v>
      </c>
      <c r="H25" s="18">
        <f t="shared" si="0"/>
        <v>0.70650000000000002</v>
      </c>
      <c r="I25">
        <v>72.063999999999993</v>
      </c>
      <c r="J25">
        <v>58.871000000000002</v>
      </c>
      <c r="K25">
        <v>6.6509999999999998</v>
      </c>
      <c r="L25">
        <v>22.126000000000001</v>
      </c>
      <c r="M25">
        <v>0</v>
      </c>
      <c r="N25" s="18">
        <f t="shared" si="1"/>
        <v>0.87648000000000015</v>
      </c>
      <c r="O25">
        <v>72.191000000000003</v>
      </c>
      <c r="P25">
        <v>0</v>
      </c>
      <c r="Q25">
        <v>25.085999999999999</v>
      </c>
      <c r="R25">
        <v>13.84</v>
      </c>
      <c r="S25">
        <v>0</v>
      </c>
      <c r="T25" s="18">
        <f t="shared" si="2"/>
        <v>0.38925999999999999</v>
      </c>
    </row>
    <row r="26" spans="1:20" x14ac:dyDescent="0.25">
      <c r="A26" s="5" t="s">
        <v>617</v>
      </c>
      <c r="B26">
        <v>54</v>
      </c>
      <c r="C26">
        <v>71.087999999999994</v>
      </c>
      <c r="D26">
        <v>0</v>
      </c>
      <c r="E26">
        <v>80.073999999999998</v>
      </c>
      <c r="F26">
        <v>17.766999999999999</v>
      </c>
      <c r="G26">
        <v>0</v>
      </c>
      <c r="H26" s="18">
        <f t="shared" si="0"/>
        <v>0.97840999999999989</v>
      </c>
      <c r="I26">
        <v>71.662999999999997</v>
      </c>
      <c r="J26">
        <v>95.644999999999996</v>
      </c>
      <c r="K26">
        <v>1.3939999999999999</v>
      </c>
      <c r="L26">
        <v>1.69</v>
      </c>
      <c r="M26">
        <v>0</v>
      </c>
      <c r="N26" s="18">
        <f t="shared" si="1"/>
        <v>0.98729</v>
      </c>
      <c r="O26">
        <v>71.647999999999996</v>
      </c>
      <c r="P26">
        <v>0.74</v>
      </c>
      <c r="Q26">
        <v>41.125999999999998</v>
      </c>
      <c r="R26">
        <v>57.981000000000002</v>
      </c>
      <c r="S26">
        <v>0</v>
      </c>
      <c r="T26" s="18">
        <f t="shared" si="2"/>
        <v>0.99847000000000008</v>
      </c>
    </row>
    <row r="27" spans="1:20" x14ac:dyDescent="0.25">
      <c r="A27" s="5" t="s">
        <v>617</v>
      </c>
      <c r="B27">
        <v>55</v>
      </c>
      <c r="C27">
        <v>69.924999999999997</v>
      </c>
      <c r="D27">
        <v>0</v>
      </c>
      <c r="E27">
        <v>69.864999999999995</v>
      </c>
      <c r="F27">
        <v>23.992999999999999</v>
      </c>
      <c r="G27">
        <v>0</v>
      </c>
      <c r="H27" s="18">
        <f t="shared" si="0"/>
        <v>0.93857999999999986</v>
      </c>
      <c r="I27">
        <v>71.784999999999997</v>
      </c>
      <c r="J27">
        <v>90.834999999999994</v>
      </c>
      <c r="K27">
        <v>3.718</v>
      </c>
      <c r="L27">
        <v>3.2650000000000001</v>
      </c>
      <c r="M27">
        <v>0</v>
      </c>
      <c r="N27" s="18">
        <f t="shared" si="1"/>
        <v>0.97817999999999994</v>
      </c>
      <c r="O27">
        <v>71.956999999999994</v>
      </c>
      <c r="P27">
        <v>1.7050000000000001</v>
      </c>
      <c r="Q27">
        <v>59.122999999999998</v>
      </c>
      <c r="R27">
        <v>29.645</v>
      </c>
      <c r="S27">
        <v>1.702</v>
      </c>
      <c r="T27" s="18">
        <f t="shared" si="2"/>
        <v>0.92174999999999996</v>
      </c>
    </row>
    <row r="28" spans="1:20" x14ac:dyDescent="0.25">
      <c r="A28" s="5" t="s">
        <v>617</v>
      </c>
      <c r="B28">
        <v>56</v>
      </c>
      <c r="C28">
        <v>74.274000000000001</v>
      </c>
      <c r="D28">
        <v>0</v>
      </c>
      <c r="E28">
        <v>80.965999999999994</v>
      </c>
      <c r="F28">
        <v>16.018000000000001</v>
      </c>
      <c r="G28">
        <v>0</v>
      </c>
      <c r="H28" s="18">
        <f t="shared" si="0"/>
        <v>0.96983999999999992</v>
      </c>
      <c r="I28">
        <v>72.031000000000006</v>
      </c>
      <c r="J28">
        <v>1.4470000000000001</v>
      </c>
      <c r="K28">
        <v>70.524000000000001</v>
      </c>
      <c r="L28">
        <v>20.562999999999999</v>
      </c>
      <c r="M28">
        <v>1.272</v>
      </c>
      <c r="N28" s="18">
        <f t="shared" si="1"/>
        <v>0.93806000000000012</v>
      </c>
      <c r="O28">
        <v>70.793000000000006</v>
      </c>
      <c r="P28">
        <v>0</v>
      </c>
      <c r="Q28">
        <v>62.075000000000003</v>
      </c>
      <c r="R28">
        <v>34.515000000000001</v>
      </c>
      <c r="S28">
        <v>0</v>
      </c>
      <c r="T28" s="18">
        <f t="shared" si="2"/>
        <v>0.96589999999999998</v>
      </c>
    </row>
    <row r="29" spans="1:20" x14ac:dyDescent="0.25">
      <c r="A29" s="5" t="s">
        <v>617</v>
      </c>
      <c r="B29">
        <v>57</v>
      </c>
      <c r="C29">
        <v>75.385000000000005</v>
      </c>
      <c r="D29">
        <v>0</v>
      </c>
      <c r="E29">
        <v>82.734999999999999</v>
      </c>
      <c r="F29">
        <v>17.189</v>
      </c>
      <c r="G29">
        <v>0</v>
      </c>
      <c r="H29" s="18">
        <f t="shared" si="0"/>
        <v>0.99924000000000002</v>
      </c>
      <c r="I29">
        <v>70.494</v>
      </c>
      <c r="J29">
        <v>1.3380000000000001</v>
      </c>
      <c r="K29">
        <v>86.584999999999994</v>
      </c>
      <c r="L29">
        <v>11.375</v>
      </c>
      <c r="M29">
        <v>0</v>
      </c>
      <c r="N29" s="18">
        <f t="shared" si="1"/>
        <v>0.99297999999999986</v>
      </c>
      <c r="O29">
        <v>70.385000000000005</v>
      </c>
      <c r="P29">
        <v>0</v>
      </c>
      <c r="Q29">
        <v>79.075000000000003</v>
      </c>
      <c r="R29">
        <v>20.666</v>
      </c>
      <c r="S29">
        <v>0</v>
      </c>
      <c r="T29" s="18">
        <f t="shared" si="2"/>
        <v>0.99741000000000002</v>
      </c>
    </row>
    <row r="30" spans="1:20" x14ac:dyDescent="0.25">
      <c r="A30" s="5" t="s">
        <v>617</v>
      </c>
      <c r="B30" s="6">
        <v>58</v>
      </c>
      <c r="C30">
        <v>72.433999999999997</v>
      </c>
      <c r="D30">
        <v>0</v>
      </c>
      <c r="E30">
        <v>70.817999999999998</v>
      </c>
      <c r="F30">
        <v>14.824999999999999</v>
      </c>
      <c r="G30">
        <v>0</v>
      </c>
      <c r="H30" s="18">
        <f t="shared" si="0"/>
        <v>0.85643000000000002</v>
      </c>
      <c r="I30">
        <v>73.049000000000007</v>
      </c>
      <c r="J30">
        <v>97.608000000000004</v>
      </c>
      <c r="K30">
        <v>0.84599999999999997</v>
      </c>
      <c r="L30">
        <v>0.36399999999999999</v>
      </c>
      <c r="M30">
        <v>0.13400000000000001</v>
      </c>
      <c r="N30" s="18">
        <f t="shared" si="1"/>
        <v>0.98952000000000018</v>
      </c>
      <c r="O30">
        <v>71.807000000000002</v>
      </c>
      <c r="P30">
        <v>0</v>
      </c>
      <c r="Q30">
        <v>8.2620000000000005</v>
      </c>
      <c r="R30">
        <v>8.7639999999999993</v>
      </c>
      <c r="S30">
        <v>0</v>
      </c>
      <c r="T30" s="18">
        <f t="shared" si="2"/>
        <v>0.17025999999999999</v>
      </c>
    </row>
    <row r="31" spans="1:20" x14ac:dyDescent="0.25">
      <c r="A31" s="5" t="s">
        <v>617</v>
      </c>
      <c r="B31">
        <v>59</v>
      </c>
      <c r="C31">
        <v>64.152000000000001</v>
      </c>
      <c r="D31">
        <v>0</v>
      </c>
      <c r="E31">
        <v>77.588999999999999</v>
      </c>
      <c r="F31">
        <v>17.75</v>
      </c>
      <c r="G31">
        <v>0</v>
      </c>
      <c r="H31" s="18">
        <f t="shared" si="0"/>
        <v>0.95338999999999996</v>
      </c>
      <c r="I31">
        <v>70.896000000000001</v>
      </c>
      <c r="J31">
        <v>95.447999999999993</v>
      </c>
      <c r="K31">
        <v>1.234</v>
      </c>
      <c r="L31">
        <v>0.47299999999999998</v>
      </c>
      <c r="M31">
        <v>0</v>
      </c>
      <c r="N31" s="18">
        <f t="shared" si="1"/>
        <v>0.97154999999999991</v>
      </c>
      <c r="O31">
        <v>71.216999999999999</v>
      </c>
      <c r="P31">
        <v>0</v>
      </c>
      <c r="Q31">
        <v>79.209999999999994</v>
      </c>
      <c r="R31">
        <v>17.350999999999999</v>
      </c>
      <c r="S31">
        <v>0</v>
      </c>
      <c r="T31" s="18">
        <f t="shared" si="2"/>
        <v>0.96560999999999997</v>
      </c>
    </row>
    <row r="32" spans="1:20" x14ac:dyDescent="0.25">
      <c r="A32" s="5" t="s">
        <v>617</v>
      </c>
      <c r="B32">
        <v>60</v>
      </c>
      <c r="C32">
        <v>71.460999999999999</v>
      </c>
      <c r="D32">
        <v>0</v>
      </c>
      <c r="E32">
        <v>73.254000000000005</v>
      </c>
      <c r="F32">
        <v>22.824999999999999</v>
      </c>
      <c r="G32">
        <v>0</v>
      </c>
      <c r="H32" s="18">
        <f t="shared" si="0"/>
        <v>0.96079000000000003</v>
      </c>
      <c r="I32">
        <v>70.046999999999997</v>
      </c>
      <c r="J32">
        <v>65.659000000000006</v>
      </c>
      <c r="K32">
        <v>28.007000000000001</v>
      </c>
      <c r="L32">
        <v>3.819</v>
      </c>
      <c r="M32">
        <v>0</v>
      </c>
      <c r="N32" s="18">
        <f t="shared" si="1"/>
        <v>0.97485000000000011</v>
      </c>
      <c r="O32">
        <v>69.558000000000007</v>
      </c>
      <c r="P32">
        <v>0</v>
      </c>
      <c r="Q32">
        <v>59.914000000000001</v>
      </c>
      <c r="R32">
        <v>37.750999999999998</v>
      </c>
      <c r="S32">
        <v>0</v>
      </c>
      <c r="T32" s="18">
        <f t="shared" si="2"/>
        <v>0.97664999999999991</v>
      </c>
    </row>
    <row r="33" spans="1:20" x14ac:dyDescent="0.25">
      <c r="A33" s="5" t="s">
        <v>617</v>
      </c>
      <c r="B33">
        <v>61</v>
      </c>
      <c r="C33">
        <v>64.516000000000005</v>
      </c>
      <c r="D33">
        <v>0</v>
      </c>
      <c r="E33">
        <v>77.712999999999994</v>
      </c>
      <c r="F33">
        <v>20.696999999999999</v>
      </c>
      <c r="G33">
        <v>0</v>
      </c>
      <c r="H33" s="18">
        <f t="shared" si="0"/>
        <v>0.98409999999999997</v>
      </c>
      <c r="I33">
        <v>71.796999999999997</v>
      </c>
      <c r="J33">
        <v>92.918999999999997</v>
      </c>
      <c r="K33">
        <v>0</v>
      </c>
      <c r="L33">
        <v>1.536</v>
      </c>
      <c r="M33">
        <v>0</v>
      </c>
      <c r="N33" s="18">
        <f t="shared" si="1"/>
        <v>0.94455</v>
      </c>
      <c r="O33">
        <v>68.766000000000005</v>
      </c>
      <c r="P33">
        <v>0</v>
      </c>
      <c r="Q33">
        <v>67.129000000000005</v>
      </c>
      <c r="R33">
        <v>15.394</v>
      </c>
      <c r="S33">
        <v>0</v>
      </c>
      <c r="T33" s="18">
        <f t="shared" si="2"/>
        <v>0.82523000000000013</v>
      </c>
    </row>
    <row r="34" spans="1:20" x14ac:dyDescent="0.25">
      <c r="A34" s="5" t="s">
        <v>617</v>
      </c>
      <c r="B34">
        <v>62</v>
      </c>
      <c r="C34">
        <v>75.834000000000003</v>
      </c>
      <c r="D34">
        <v>0</v>
      </c>
      <c r="E34">
        <v>77.977000000000004</v>
      </c>
      <c r="F34">
        <v>15.129</v>
      </c>
      <c r="G34">
        <v>0</v>
      </c>
      <c r="H34" s="18">
        <f t="shared" si="0"/>
        <v>0.93106000000000011</v>
      </c>
      <c r="I34">
        <v>71.510000000000005</v>
      </c>
      <c r="J34">
        <v>0.88500000000000001</v>
      </c>
      <c r="K34">
        <v>91.896000000000001</v>
      </c>
      <c r="L34">
        <v>2.9580000000000002</v>
      </c>
      <c r="M34">
        <v>0.192</v>
      </c>
      <c r="N34" s="18">
        <f t="shared" si="1"/>
        <v>0.95931</v>
      </c>
      <c r="O34">
        <v>71.283000000000001</v>
      </c>
      <c r="P34">
        <v>0</v>
      </c>
      <c r="Q34">
        <v>64.25</v>
      </c>
      <c r="R34">
        <v>32.698</v>
      </c>
      <c r="S34">
        <v>0</v>
      </c>
      <c r="T34" s="18">
        <f t="shared" si="2"/>
        <v>0.96948000000000012</v>
      </c>
    </row>
    <row r="35" spans="1:20" x14ac:dyDescent="0.25">
      <c r="A35" s="5" t="s">
        <v>617</v>
      </c>
      <c r="B35">
        <v>63</v>
      </c>
      <c r="C35">
        <v>66.19</v>
      </c>
      <c r="D35">
        <v>0</v>
      </c>
      <c r="E35">
        <v>74.685000000000002</v>
      </c>
      <c r="F35">
        <v>22.683</v>
      </c>
      <c r="G35">
        <v>0</v>
      </c>
      <c r="H35" s="18">
        <f t="shared" si="0"/>
        <v>0.97367999999999999</v>
      </c>
      <c r="I35">
        <v>72.462999999999994</v>
      </c>
      <c r="J35">
        <v>93.346999999999994</v>
      </c>
      <c r="K35">
        <v>1.0569999999999999</v>
      </c>
      <c r="L35">
        <v>1.931</v>
      </c>
      <c r="M35">
        <v>0</v>
      </c>
      <c r="N35" s="18">
        <f t="shared" si="1"/>
        <v>0.96334999999999993</v>
      </c>
      <c r="O35">
        <v>70.701999999999998</v>
      </c>
      <c r="P35">
        <v>0.40600000000000003</v>
      </c>
      <c r="Q35">
        <v>76.185000000000002</v>
      </c>
      <c r="R35">
        <v>17.2</v>
      </c>
      <c r="S35">
        <v>0</v>
      </c>
      <c r="T35" s="18">
        <f t="shared" si="2"/>
        <v>0.93791000000000013</v>
      </c>
    </row>
    <row r="36" spans="1:20" x14ac:dyDescent="0.25">
      <c r="A36" s="5" t="s">
        <v>617</v>
      </c>
      <c r="B36">
        <v>65</v>
      </c>
      <c r="C36">
        <v>68.567999999999998</v>
      </c>
      <c r="D36">
        <v>0</v>
      </c>
      <c r="E36">
        <v>58.606000000000002</v>
      </c>
      <c r="F36">
        <v>37.220999999999997</v>
      </c>
      <c r="G36">
        <v>0</v>
      </c>
      <c r="H36" s="18">
        <f t="shared" si="0"/>
        <v>0.95826999999999996</v>
      </c>
      <c r="I36">
        <v>72.260999999999996</v>
      </c>
      <c r="J36">
        <v>95.582999999999998</v>
      </c>
      <c r="K36">
        <v>2.79</v>
      </c>
      <c r="L36">
        <v>0.81399999999999995</v>
      </c>
      <c r="M36">
        <v>0</v>
      </c>
      <c r="N36" s="18">
        <f t="shared" si="1"/>
        <v>0.99187000000000003</v>
      </c>
      <c r="O36">
        <v>71.879000000000005</v>
      </c>
      <c r="P36">
        <v>0</v>
      </c>
      <c r="Q36">
        <v>73.703000000000003</v>
      </c>
      <c r="R36">
        <v>24.536000000000001</v>
      </c>
      <c r="S36">
        <v>0</v>
      </c>
      <c r="T36" s="18">
        <f t="shared" si="2"/>
        <v>0.9823900000000001</v>
      </c>
    </row>
    <row r="37" spans="1:20" x14ac:dyDescent="0.25">
      <c r="A37" s="5" t="s">
        <v>617</v>
      </c>
      <c r="B37">
        <v>66</v>
      </c>
      <c r="C37">
        <v>62.875999999999998</v>
      </c>
      <c r="D37">
        <v>0</v>
      </c>
      <c r="E37">
        <v>78.765000000000001</v>
      </c>
      <c r="F37">
        <v>17.593</v>
      </c>
      <c r="G37">
        <v>0</v>
      </c>
      <c r="H37" s="18">
        <f t="shared" si="0"/>
        <v>0.96357999999999999</v>
      </c>
      <c r="I37">
        <v>72.715000000000003</v>
      </c>
      <c r="J37">
        <v>73.263000000000005</v>
      </c>
      <c r="K37">
        <v>13.422000000000001</v>
      </c>
      <c r="L37">
        <v>2.3010000000000002</v>
      </c>
      <c r="M37">
        <v>0</v>
      </c>
      <c r="N37" s="18">
        <f t="shared" si="1"/>
        <v>0.8898600000000001</v>
      </c>
      <c r="O37">
        <v>71.545000000000002</v>
      </c>
      <c r="P37">
        <v>0.23300000000000001</v>
      </c>
      <c r="Q37">
        <v>62.837000000000003</v>
      </c>
      <c r="R37">
        <v>29.010999999999999</v>
      </c>
      <c r="S37">
        <v>0</v>
      </c>
      <c r="T37" s="18">
        <f t="shared" si="2"/>
        <v>0.92081000000000002</v>
      </c>
    </row>
    <row r="38" spans="1:20" x14ac:dyDescent="0.25">
      <c r="A38" s="6" t="s">
        <v>618</v>
      </c>
      <c r="B38">
        <v>67</v>
      </c>
      <c r="C38">
        <v>72.200999999999993</v>
      </c>
      <c r="D38">
        <v>0</v>
      </c>
      <c r="E38">
        <v>93.635999999999996</v>
      </c>
      <c r="F38">
        <v>5.8529999999999998</v>
      </c>
      <c r="G38">
        <v>0</v>
      </c>
      <c r="H38" s="18">
        <f t="shared" si="0"/>
        <v>0.99488999999999994</v>
      </c>
      <c r="I38">
        <v>71.950999999999993</v>
      </c>
      <c r="J38">
        <v>0.4</v>
      </c>
      <c r="K38">
        <v>57.072000000000003</v>
      </c>
      <c r="L38">
        <v>33.985999999999997</v>
      </c>
      <c r="M38">
        <v>2.2749999999999999</v>
      </c>
      <c r="N38" s="18">
        <f t="shared" si="1"/>
        <v>0.93733</v>
      </c>
      <c r="O38">
        <v>70.313000000000002</v>
      </c>
      <c r="P38">
        <v>0</v>
      </c>
      <c r="Q38">
        <v>79.028999999999996</v>
      </c>
      <c r="R38">
        <v>19.956</v>
      </c>
      <c r="S38">
        <v>0</v>
      </c>
      <c r="T38" s="18">
        <f t="shared" si="2"/>
        <v>0.98985000000000001</v>
      </c>
    </row>
    <row r="39" spans="1:20" x14ac:dyDescent="0.25">
      <c r="A39" s="6" t="s">
        <v>618</v>
      </c>
      <c r="B39">
        <v>68</v>
      </c>
      <c r="C39">
        <v>70.52</v>
      </c>
      <c r="D39">
        <v>0</v>
      </c>
      <c r="E39">
        <v>69.986000000000004</v>
      </c>
      <c r="F39">
        <v>20.295999999999999</v>
      </c>
      <c r="G39">
        <v>0</v>
      </c>
      <c r="H39" s="18">
        <f t="shared" si="0"/>
        <v>0.90282000000000007</v>
      </c>
      <c r="I39">
        <v>72.162000000000006</v>
      </c>
      <c r="J39">
        <v>97.757999999999996</v>
      </c>
      <c r="K39">
        <v>0.88</v>
      </c>
      <c r="L39">
        <v>0.18</v>
      </c>
      <c r="M39">
        <v>0</v>
      </c>
      <c r="N39" s="18">
        <f t="shared" si="1"/>
        <v>0.98817999999999995</v>
      </c>
      <c r="O39">
        <v>71.697999999999993</v>
      </c>
      <c r="P39">
        <v>0</v>
      </c>
      <c r="Q39">
        <v>56.335999999999999</v>
      </c>
      <c r="R39">
        <v>37.606000000000002</v>
      </c>
      <c r="S39">
        <v>0</v>
      </c>
      <c r="T39" s="18">
        <f t="shared" si="2"/>
        <v>0.93942000000000003</v>
      </c>
    </row>
    <row r="40" spans="1:20" x14ac:dyDescent="0.25">
      <c r="A40" s="6" t="s">
        <v>618</v>
      </c>
      <c r="B40">
        <v>69</v>
      </c>
      <c r="C40">
        <v>73.472999999999999</v>
      </c>
      <c r="D40">
        <v>0</v>
      </c>
      <c r="E40">
        <v>74.774000000000001</v>
      </c>
      <c r="F40">
        <v>24.178000000000001</v>
      </c>
      <c r="G40">
        <v>0</v>
      </c>
      <c r="H40" s="18">
        <f t="shared" si="0"/>
        <v>0.98951999999999996</v>
      </c>
      <c r="I40">
        <v>72.376999999999995</v>
      </c>
      <c r="J40">
        <v>96.820999999999998</v>
      </c>
      <c r="K40">
        <v>0</v>
      </c>
      <c r="L40">
        <v>0.23100000000000001</v>
      </c>
      <c r="M40">
        <v>0</v>
      </c>
      <c r="N40" s="18">
        <f t="shared" si="1"/>
        <v>0.97051999999999994</v>
      </c>
      <c r="O40">
        <v>71.293999999999997</v>
      </c>
      <c r="P40">
        <v>0</v>
      </c>
      <c r="Q40">
        <v>61.933999999999997</v>
      </c>
      <c r="R40">
        <v>34.22</v>
      </c>
      <c r="S40">
        <v>0</v>
      </c>
      <c r="T40" s="18">
        <f t="shared" si="2"/>
        <v>0.96153999999999995</v>
      </c>
    </row>
    <row r="41" spans="1:20" x14ac:dyDescent="0.25">
      <c r="A41" s="6" t="s">
        <v>618</v>
      </c>
      <c r="B41">
        <v>70</v>
      </c>
      <c r="C41">
        <v>61.908999999999999</v>
      </c>
      <c r="D41">
        <v>0</v>
      </c>
      <c r="E41">
        <v>77.045000000000002</v>
      </c>
      <c r="F41">
        <v>16.742000000000001</v>
      </c>
      <c r="G41">
        <v>0.375</v>
      </c>
      <c r="H41" s="18">
        <f t="shared" si="0"/>
        <v>0.94162000000000001</v>
      </c>
      <c r="I41">
        <v>72.155000000000001</v>
      </c>
      <c r="J41">
        <v>65.406000000000006</v>
      </c>
      <c r="K41">
        <v>10.375</v>
      </c>
      <c r="L41">
        <v>15.952999999999999</v>
      </c>
      <c r="M41">
        <v>0</v>
      </c>
      <c r="N41" s="18">
        <f t="shared" si="1"/>
        <v>0.91734000000000004</v>
      </c>
      <c r="O41">
        <v>71.566999999999993</v>
      </c>
      <c r="P41">
        <v>0.35599999999999998</v>
      </c>
      <c r="Q41">
        <v>35.768000000000001</v>
      </c>
      <c r="R41">
        <v>50.423000000000002</v>
      </c>
      <c r="S41">
        <v>0</v>
      </c>
      <c r="T41" s="18">
        <f t="shared" si="2"/>
        <v>0.86546999999999996</v>
      </c>
    </row>
    <row r="42" spans="1:20" x14ac:dyDescent="0.25">
      <c r="A42" s="6" t="s">
        <v>618</v>
      </c>
      <c r="B42">
        <v>71</v>
      </c>
      <c r="C42">
        <v>70.456000000000003</v>
      </c>
      <c r="D42">
        <v>0</v>
      </c>
      <c r="E42">
        <v>87.497</v>
      </c>
      <c r="F42">
        <v>12.72</v>
      </c>
      <c r="G42">
        <v>0</v>
      </c>
      <c r="H42" s="18">
        <f t="shared" si="0"/>
        <v>1.00217</v>
      </c>
      <c r="I42">
        <v>71.066999999999993</v>
      </c>
      <c r="J42">
        <v>97.231999999999999</v>
      </c>
      <c r="K42">
        <v>0</v>
      </c>
      <c r="L42">
        <v>1.7270000000000001</v>
      </c>
      <c r="M42">
        <v>0</v>
      </c>
      <c r="N42" s="18">
        <f t="shared" si="1"/>
        <v>0.98959000000000008</v>
      </c>
      <c r="O42">
        <v>71.741</v>
      </c>
      <c r="P42">
        <v>0</v>
      </c>
      <c r="Q42">
        <v>51.555999999999997</v>
      </c>
      <c r="R42">
        <v>47.048000000000002</v>
      </c>
      <c r="S42">
        <v>0</v>
      </c>
      <c r="T42" s="18">
        <f t="shared" si="2"/>
        <v>0.98604000000000003</v>
      </c>
    </row>
    <row r="43" spans="1:20" x14ac:dyDescent="0.25">
      <c r="A43" s="6" t="s">
        <v>618</v>
      </c>
      <c r="B43">
        <v>72</v>
      </c>
      <c r="C43">
        <v>70.938000000000002</v>
      </c>
      <c r="D43">
        <v>0</v>
      </c>
      <c r="E43">
        <v>64.019000000000005</v>
      </c>
      <c r="F43">
        <v>36.22</v>
      </c>
      <c r="G43">
        <v>0</v>
      </c>
      <c r="H43" s="18">
        <f t="shared" si="0"/>
        <v>1.0023900000000001</v>
      </c>
      <c r="I43">
        <v>72.096999999999994</v>
      </c>
      <c r="J43">
        <v>98.796999999999997</v>
      </c>
      <c r="K43">
        <v>0</v>
      </c>
      <c r="L43">
        <v>0.78600000000000003</v>
      </c>
      <c r="M43">
        <v>0</v>
      </c>
      <c r="N43" s="18">
        <f t="shared" si="1"/>
        <v>0.99582999999999999</v>
      </c>
      <c r="O43">
        <v>72.331000000000003</v>
      </c>
      <c r="P43">
        <v>0</v>
      </c>
      <c r="Q43">
        <v>78.58</v>
      </c>
      <c r="R43">
        <v>18.170999999999999</v>
      </c>
      <c r="S43">
        <v>0</v>
      </c>
      <c r="T43" s="18">
        <f t="shared" si="2"/>
        <v>0.96751000000000009</v>
      </c>
    </row>
    <row r="44" spans="1:20" x14ac:dyDescent="0.25">
      <c r="A44" s="6" t="s">
        <v>618</v>
      </c>
      <c r="B44">
        <v>73</v>
      </c>
      <c r="C44">
        <v>74.649000000000001</v>
      </c>
      <c r="D44">
        <v>0</v>
      </c>
      <c r="E44">
        <v>82.757999999999996</v>
      </c>
      <c r="F44">
        <v>15.2</v>
      </c>
      <c r="G44">
        <v>0</v>
      </c>
      <c r="H44" s="18">
        <f t="shared" si="0"/>
        <v>0.97958000000000001</v>
      </c>
      <c r="I44">
        <v>72.593000000000004</v>
      </c>
      <c r="J44">
        <v>91.159000000000006</v>
      </c>
      <c r="K44">
        <v>0.28399999999999997</v>
      </c>
      <c r="L44">
        <v>0.20499999999999999</v>
      </c>
      <c r="M44">
        <v>0</v>
      </c>
      <c r="N44" s="18">
        <f t="shared" si="1"/>
        <v>0.91648000000000007</v>
      </c>
      <c r="O44">
        <v>70.415000000000006</v>
      </c>
      <c r="P44">
        <v>0</v>
      </c>
      <c r="Q44">
        <v>68.447000000000003</v>
      </c>
      <c r="R44">
        <v>31.254999999999999</v>
      </c>
      <c r="S44">
        <v>0</v>
      </c>
      <c r="T44" s="18">
        <f t="shared" si="2"/>
        <v>0.99702000000000002</v>
      </c>
    </row>
    <row r="45" spans="1:20" x14ac:dyDescent="0.25">
      <c r="A45" s="6" t="s">
        <v>618</v>
      </c>
      <c r="B45">
        <v>74</v>
      </c>
      <c r="C45">
        <v>69.918999999999997</v>
      </c>
      <c r="D45">
        <v>0</v>
      </c>
      <c r="E45">
        <v>76.534000000000006</v>
      </c>
      <c r="F45">
        <v>22.277000000000001</v>
      </c>
      <c r="G45">
        <v>0</v>
      </c>
      <c r="H45" s="18">
        <f t="shared" si="0"/>
        <v>0.98811000000000004</v>
      </c>
      <c r="I45">
        <v>72.602000000000004</v>
      </c>
      <c r="J45">
        <v>70.677999999999997</v>
      </c>
      <c r="K45">
        <v>8.5399999999999991</v>
      </c>
      <c r="L45">
        <v>14.628</v>
      </c>
      <c r="M45">
        <v>0</v>
      </c>
      <c r="N45" s="18">
        <f t="shared" si="1"/>
        <v>0.93845999999999985</v>
      </c>
      <c r="O45">
        <v>71.212000000000003</v>
      </c>
      <c r="P45">
        <v>0.36499999999999999</v>
      </c>
      <c r="Q45">
        <v>57.106000000000002</v>
      </c>
      <c r="R45">
        <v>41.491999999999997</v>
      </c>
      <c r="S45">
        <v>0</v>
      </c>
      <c r="T45" s="18">
        <f t="shared" si="2"/>
        <v>0.9896299999999999</v>
      </c>
    </row>
    <row r="46" spans="1:20" x14ac:dyDescent="0.25">
      <c r="A46" s="6" t="s">
        <v>618</v>
      </c>
      <c r="B46">
        <v>75</v>
      </c>
      <c r="C46">
        <v>70.323999999999998</v>
      </c>
      <c r="D46">
        <v>0</v>
      </c>
      <c r="E46">
        <v>78.545000000000002</v>
      </c>
      <c r="F46">
        <v>20.895</v>
      </c>
      <c r="G46">
        <v>0</v>
      </c>
      <c r="H46" s="18">
        <f t="shared" si="0"/>
        <v>0.99439999999999995</v>
      </c>
      <c r="I46">
        <v>72.194000000000003</v>
      </c>
      <c r="J46">
        <v>1.52</v>
      </c>
      <c r="K46">
        <v>66.903000000000006</v>
      </c>
      <c r="L46">
        <v>29.858000000000001</v>
      </c>
      <c r="M46">
        <v>0</v>
      </c>
      <c r="N46" s="18">
        <f t="shared" si="1"/>
        <v>0.98281000000000007</v>
      </c>
      <c r="O46">
        <v>69.914000000000001</v>
      </c>
      <c r="P46">
        <v>27.338000000000001</v>
      </c>
      <c r="Q46">
        <v>45.512999999999998</v>
      </c>
      <c r="R46">
        <v>24.187000000000001</v>
      </c>
      <c r="S46">
        <v>0</v>
      </c>
      <c r="T46" s="18">
        <f t="shared" si="2"/>
        <v>0.97038000000000002</v>
      </c>
    </row>
    <row r="47" spans="1:20" x14ac:dyDescent="0.25">
      <c r="A47" s="4" t="s">
        <v>615</v>
      </c>
      <c r="B47">
        <v>76</v>
      </c>
      <c r="C47">
        <v>73.296999999999997</v>
      </c>
      <c r="D47">
        <v>0</v>
      </c>
      <c r="E47">
        <v>76.725999999999999</v>
      </c>
      <c r="F47">
        <v>19.2</v>
      </c>
      <c r="G47">
        <v>0</v>
      </c>
      <c r="H47" s="18">
        <f t="shared" si="0"/>
        <v>0.95926</v>
      </c>
      <c r="I47">
        <v>64.058999999999997</v>
      </c>
      <c r="J47">
        <v>76.259</v>
      </c>
      <c r="K47">
        <v>17.675999999999998</v>
      </c>
      <c r="L47">
        <v>0.23400000000000001</v>
      </c>
      <c r="M47">
        <v>0</v>
      </c>
      <c r="N47" s="18">
        <f t="shared" si="1"/>
        <v>0.94168999999999992</v>
      </c>
      <c r="O47">
        <v>81.881</v>
      </c>
      <c r="P47">
        <v>0.308</v>
      </c>
      <c r="Q47">
        <v>81.918999999999997</v>
      </c>
      <c r="R47">
        <v>14.249000000000001</v>
      </c>
      <c r="S47">
        <v>0</v>
      </c>
      <c r="T47" s="18">
        <f t="shared" si="2"/>
        <v>0.96475999999999995</v>
      </c>
    </row>
    <row r="48" spans="1:20" s="22" customFormat="1" ht="15.75" thickBot="1" x14ac:dyDescent="0.3">
      <c r="A48" s="20" t="s">
        <v>615</v>
      </c>
      <c r="B48" s="21">
        <v>77</v>
      </c>
      <c r="C48" s="22">
        <v>72.721000000000004</v>
      </c>
      <c r="D48" s="22">
        <v>0</v>
      </c>
      <c r="E48" s="22">
        <v>77.942999999999998</v>
      </c>
      <c r="F48" s="22">
        <v>20.969000000000001</v>
      </c>
      <c r="G48" s="22">
        <v>0</v>
      </c>
      <c r="H48" s="23">
        <f>SUM(D48:G48)/100</f>
        <v>0.98912000000000011</v>
      </c>
      <c r="I48" s="22">
        <v>74.230999999999995</v>
      </c>
      <c r="J48" s="22">
        <v>94.600999999999999</v>
      </c>
      <c r="K48" s="22">
        <v>0.74199999999999999</v>
      </c>
      <c r="L48" s="22">
        <v>3.0590000000000002</v>
      </c>
      <c r="M48" s="22">
        <v>0</v>
      </c>
      <c r="N48" s="23">
        <f>SUM(J48:M48)/100</f>
        <v>0.98402000000000001</v>
      </c>
      <c r="O48" s="22">
        <v>72.215999999999994</v>
      </c>
      <c r="P48" s="22">
        <v>0</v>
      </c>
      <c r="Q48" s="22">
        <v>91.552000000000007</v>
      </c>
      <c r="R48" s="22">
        <v>8.5589999999999993</v>
      </c>
      <c r="S48" s="22">
        <v>0</v>
      </c>
      <c r="T48" s="23">
        <f>SUM(P48:S48)/100</f>
        <v>1.0011099999999999</v>
      </c>
    </row>
  </sheetData>
  <autoFilter ref="A1:S48" xr:uid="{E9A65F09-9988-41F1-A549-DE47CC010E5D}"/>
  <conditionalFormatting sqref="T2:T500 N2:N500 H2:H500">
    <cfRule type="cellIs" dxfId="42" priority="3" operator="lessThan">
      <formula>0.7</formula>
    </cfRule>
  </conditionalFormatting>
  <conditionalFormatting sqref="C2:C500 I2:I500 O2:O500">
    <cfRule type="cellIs" dxfId="41" priority="2" operator="greaterThan">
      <formula>80</formula>
    </cfRule>
  </conditionalFormatting>
  <conditionalFormatting sqref="A1:XFD1048576">
    <cfRule type="containsBlanks" dxfId="4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0DFC-0E68-444D-ADA1-4664B84F1B6B}">
  <sheetPr codeName="Sheet3"/>
  <dimension ref="A1:U52"/>
  <sheetViews>
    <sheetView zoomScale="70" zoomScaleNormal="70" workbookViewId="0">
      <selection activeCell="U11" sqref="U11:U27"/>
    </sheetView>
  </sheetViews>
  <sheetFormatPr defaultRowHeight="15" x14ac:dyDescent="0.25"/>
  <cols>
    <col min="1" max="1" width="11.5703125" customWidth="1"/>
    <col min="2" max="19" width="13.140625" customWidth="1"/>
  </cols>
  <sheetData>
    <row r="1" spans="1:21" x14ac:dyDescent="0.25">
      <c r="A1" s="1" t="s">
        <v>2</v>
      </c>
      <c r="B1" s="11" t="s">
        <v>633</v>
      </c>
      <c r="C1" s="11" t="s">
        <v>634</v>
      </c>
      <c r="D1" s="11" t="s">
        <v>605</v>
      </c>
      <c r="E1" s="11" t="s">
        <v>635</v>
      </c>
      <c r="F1" s="11" t="s">
        <v>604</v>
      </c>
      <c r="G1" s="11" t="s">
        <v>677</v>
      </c>
      <c r="H1" s="12" t="s">
        <v>636</v>
      </c>
      <c r="I1" s="12" t="s">
        <v>637</v>
      </c>
      <c r="J1" s="12" t="s">
        <v>607</v>
      </c>
      <c r="K1" s="12" t="s">
        <v>638</v>
      </c>
      <c r="L1" s="12" t="s">
        <v>606</v>
      </c>
      <c r="M1" s="12" t="s">
        <v>676</v>
      </c>
      <c r="N1" s="14" t="s">
        <v>644</v>
      </c>
      <c r="O1" s="14" t="s">
        <v>645</v>
      </c>
      <c r="P1" s="14" t="s">
        <v>609</v>
      </c>
      <c r="Q1" s="14" t="s">
        <v>646</v>
      </c>
      <c r="R1" s="14" t="s">
        <v>608</v>
      </c>
      <c r="S1" s="14" t="s">
        <v>678</v>
      </c>
    </row>
    <row r="2" spans="1:21" x14ac:dyDescent="0.25">
      <c r="A2">
        <v>1</v>
      </c>
      <c r="B2">
        <v>71.475999999999999</v>
      </c>
      <c r="C2">
        <v>0</v>
      </c>
      <c r="D2">
        <v>90.501999999999995</v>
      </c>
      <c r="E2">
        <v>8.9649999999999999</v>
      </c>
      <c r="F2">
        <v>0</v>
      </c>
      <c r="G2" s="18">
        <f t="shared" ref="G2:G42" si="0">SUM(C2:F2)/100</f>
        <v>0.99466999999999994</v>
      </c>
      <c r="H2">
        <v>74.311999999999998</v>
      </c>
      <c r="I2">
        <v>74.144000000000005</v>
      </c>
      <c r="J2">
        <v>22.582000000000001</v>
      </c>
      <c r="K2">
        <v>1.0149999999999999</v>
      </c>
      <c r="L2">
        <v>0</v>
      </c>
      <c r="M2" s="18">
        <f t="shared" ref="M2:M42" si="1">SUM(I2:L2)/100</f>
        <v>0.97741</v>
      </c>
      <c r="N2">
        <v>74.674000000000007</v>
      </c>
      <c r="O2">
        <v>0</v>
      </c>
      <c r="P2">
        <v>71.16</v>
      </c>
      <c r="Q2">
        <v>27.044</v>
      </c>
      <c r="R2">
        <v>0</v>
      </c>
      <c r="S2" s="18">
        <f t="shared" ref="S2:S42" si="2">SUM(O2:R2)/100</f>
        <v>0.98203999999999991</v>
      </c>
    </row>
    <row r="3" spans="1:21" x14ac:dyDescent="0.25">
      <c r="A3">
        <v>2</v>
      </c>
      <c r="B3">
        <v>56.591999999999999</v>
      </c>
      <c r="C3">
        <v>0</v>
      </c>
      <c r="D3">
        <v>83.388000000000005</v>
      </c>
      <c r="E3">
        <v>16.577000000000002</v>
      </c>
      <c r="F3">
        <v>0</v>
      </c>
      <c r="G3" s="18">
        <f t="shared" si="0"/>
        <v>0.99965000000000004</v>
      </c>
      <c r="H3">
        <v>75.171000000000006</v>
      </c>
      <c r="I3">
        <v>0</v>
      </c>
      <c r="J3">
        <v>71.084999999999994</v>
      </c>
      <c r="K3">
        <v>26.802</v>
      </c>
      <c r="L3">
        <v>0</v>
      </c>
      <c r="M3" s="18">
        <f t="shared" si="1"/>
        <v>0.97887000000000002</v>
      </c>
      <c r="N3">
        <v>74.781000000000006</v>
      </c>
      <c r="O3">
        <v>0</v>
      </c>
      <c r="P3">
        <v>51.317999999999998</v>
      </c>
      <c r="Q3">
        <v>48.895000000000003</v>
      </c>
      <c r="R3">
        <v>0</v>
      </c>
      <c r="S3" s="18">
        <f t="shared" si="2"/>
        <v>1.00213</v>
      </c>
    </row>
    <row r="4" spans="1:21" x14ac:dyDescent="0.25">
      <c r="A4" s="4">
        <v>3</v>
      </c>
      <c r="B4">
        <v>68.453999999999994</v>
      </c>
      <c r="C4">
        <v>0</v>
      </c>
      <c r="D4">
        <v>3.331</v>
      </c>
      <c r="E4">
        <v>80.900999999999996</v>
      </c>
      <c r="F4">
        <v>0</v>
      </c>
      <c r="G4" s="18">
        <f t="shared" si="0"/>
        <v>0.84231999999999996</v>
      </c>
      <c r="H4">
        <v>74.524000000000001</v>
      </c>
      <c r="I4">
        <v>91.599000000000004</v>
      </c>
      <c r="J4">
        <v>0</v>
      </c>
      <c r="K4">
        <v>5.4960000000000004</v>
      </c>
      <c r="L4">
        <v>0</v>
      </c>
      <c r="M4" s="18">
        <f t="shared" si="1"/>
        <v>0.97094999999999998</v>
      </c>
      <c r="N4">
        <v>74.674999999999997</v>
      </c>
      <c r="O4">
        <v>0.46600000000000003</v>
      </c>
      <c r="P4">
        <v>8.09</v>
      </c>
      <c r="Q4">
        <v>46.493000000000002</v>
      </c>
      <c r="R4">
        <v>0</v>
      </c>
      <c r="S4" s="18">
        <f t="shared" si="2"/>
        <v>0.55049000000000003</v>
      </c>
    </row>
    <row r="5" spans="1:21" x14ac:dyDescent="0.25">
      <c r="A5" s="4">
        <v>4</v>
      </c>
      <c r="B5">
        <v>65.198999999999998</v>
      </c>
      <c r="C5">
        <v>1.923</v>
      </c>
      <c r="D5">
        <v>1.853</v>
      </c>
      <c r="E5">
        <v>49.173999999999999</v>
      </c>
      <c r="F5">
        <v>0</v>
      </c>
      <c r="G5" s="18">
        <f t="shared" si="0"/>
        <v>0.52950000000000008</v>
      </c>
      <c r="H5" s="16">
        <v>74.896000000000001</v>
      </c>
      <c r="I5" s="16">
        <v>96.968000000000004</v>
      </c>
      <c r="J5" s="16">
        <v>1.5740000000000001</v>
      </c>
      <c r="K5" s="16">
        <v>0</v>
      </c>
      <c r="L5" s="16">
        <v>0</v>
      </c>
      <c r="M5" s="18">
        <f t="shared" si="1"/>
        <v>0.98541999999999996</v>
      </c>
      <c r="N5">
        <v>74.197999999999993</v>
      </c>
      <c r="O5">
        <v>0</v>
      </c>
      <c r="P5">
        <v>41.390999999999998</v>
      </c>
      <c r="Q5">
        <v>11.929</v>
      </c>
      <c r="R5">
        <v>0</v>
      </c>
      <c r="S5" s="18">
        <f t="shared" si="2"/>
        <v>0.53320000000000001</v>
      </c>
    </row>
    <row r="6" spans="1:21" x14ac:dyDescent="0.25">
      <c r="A6" s="4">
        <v>5</v>
      </c>
      <c r="B6">
        <v>69.897000000000006</v>
      </c>
      <c r="C6">
        <v>1.302</v>
      </c>
      <c r="D6">
        <v>21.693000000000001</v>
      </c>
      <c r="E6">
        <v>1.667</v>
      </c>
      <c r="F6">
        <v>2.1219999999999999</v>
      </c>
      <c r="G6" s="18">
        <f t="shared" si="0"/>
        <v>0.26784000000000002</v>
      </c>
      <c r="H6">
        <v>75.23</v>
      </c>
      <c r="I6">
        <v>87.623000000000005</v>
      </c>
      <c r="J6">
        <v>0.77400000000000002</v>
      </c>
      <c r="K6">
        <v>0.90700000000000003</v>
      </c>
      <c r="L6">
        <v>0</v>
      </c>
      <c r="M6" s="18">
        <f t="shared" si="1"/>
        <v>0.89304000000000006</v>
      </c>
      <c r="N6">
        <v>75.167000000000002</v>
      </c>
      <c r="O6">
        <v>0</v>
      </c>
      <c r="P6">
        <v>77.558000000000007</v>
      </c>
      <c r="Q6">
        <v>9.0410000000000004</v>
      </c>
      <c r="R6">
        <v>0</v>
      </c>
      <c r="S6" s="18">
        <f t="shared" si="2"/>
        <v>0.86599000000000004</v>
      </c>
    </row>
    <row r="7" spans="1:21" x14ac:dyDescent="0.25">
      <c r="A7">
        <v>6</v>
      </c>
      <c r="B7">
        <v>69.552999999999997</v>
      </c>
      <c r="C7">
        <v>0</v>
      </c>
      <c r="D7">
        <v>54.545000000000002</v>
      </c>
      <c r="E7">
        <v>41.546999999999997</v>
      </c>
      <c r="F7">
        <v>0</v>
      </c>
      <c r="G7" s="18">
        <f t="shared" si="0"/>
        <v>0.96092</v>
      </c>
      <c r="H7">
        <v>74.897000000000006</v>
      </c>
      <c r="I7">
        <v>95.63</v>
      </c>
      <c r="J7">
        <v>2.7570000000000001</v>
      </c>
      <c r="K7">
        <v>0.46600000000000003</v>
      </c>
      <c r="L7">
        <v>0</v>
      </c>
      <c r="M7" s="18">
        <f t="shared" si="1"/>
        <v>0.98852999999999991</v>
      </c>
      <c r="N7">
        <v>74.759</v>
      </c>
      <c r="O7">
        <v>0</v>
      </c>
      <c r="P7">
        <v>79.114000000000004</v>
      </c>
      <c r="Q7">
        <v>18.109000000000002</v>
      </c>
      <c r="R7">
        <v>0</v>
      </c>
      <c r="S7" s="18">
        <f t="shared" si="2"/>
        <v>0.97223000000000015</v>
      </c>
    </row>
    <row r="8" spans="1:21" x14ac:dyDescent="0.25">
      <c r="A8" s="4">
        <v>7</v>
      </c>
      <c r="B8">
        <v>73.498999999999995</v>
      </c>
      <c r="C8">
        <v>0</v>
      </c>
      <c r="D8">
        <v>4.5519999999999996</v>
      </c>
      <c r="E8">
        <v>50.331000000000003</v>
      </c>
      <c r="F8">
        <v>0</v>
      </c>
      <c r="G8" s="18">
        <f t="shared" si="0"/>
        <v>0.54883000000000004</v>
      </c>
      <c r="H8">
        <v>76.927999999999997</v>
      </c>
      <c r="I8">
        <v>56.171999999999997</v>
      </c>
      <c r="J8">
        <v>4.524</v>
      </c>
      <c r="K8">
        <v>8.2230000000000008</v>
      </c>
      <c r="L8">
        <v>0</v>
      </c>
      <c r="M8" s="18">
        <f t="shared" si="1"/>
        <v>0.68918999999999997</v>
      </c>
      <c r="N8">
        <v>74.959999999999994</v>
      </c>
      <c r="O8">
        <v>0</v>
      </c>
      <c r="P8">
        <v>6.6959999999999997</v>
      </c>
      <c r="Q8">
        <v>17.036000000000001</v>
      </c>
      <c r="R8">
        <v>0</v>
      </c>
      <c r="S8" s="18">
        <f t="shared" si="2"/>
        <v>0.23732</v>
      </c>
    </row>
    <row r="9" spans="1:21" x14ac:dyDescent="0.25">
      <c r="A9" s="4">
        <v>8</v>
      </c>
      <c r="B9">
        <v>68.92</v>
      </c>
      <c r="C9">
        <v>0.57699999999999996</v>
      </c>
      <c r="D9">
        <v>0.94</v>
      </c>
      <c r="E9">
        <v>21.585999999999999</v>
      </c>
      <c r="F9">
        <v>0.45900000000000002</v>
      </c>
      <c r="G9" s="18">
        <f t="shared" si="0"/>
        <v>0.23561999999999997</v>
      </c>
      <c r="H9">
        <v>67.701999999999998</v>
      </c>
      <c r="I9">
        <v>1.21</v>
      </c>
      <c r="J9">
        <v>0</v>
      </c>
      <c r="K9">
        <v>3.9279999999999999</v>
      </c>
      <c r="L9">
        <v>16.901</v>
      </c>
      <c r="M9" s="18">
        <f t="shared" si="1"/>
        <v>0.22039</v>
      </c>
      <c r="N9">
        <v>69.546000000000006</v>
      </c>
      <c r="O9">
        <v>0.47299999999999998</v>
      </c>
      <c r="P9">
        <v>0</v>
      </c>
      <c r="Q9">
        <v>5.0609999999999999</v>
      </c>
      <c r="R9">
        <v>19.603999999999999</v>
      </c>
      <c r="S9" s="18">
        <f t="shared" si="2"/>
        <v>0.25137999999999999</v>
      </c>
    </row>
    <row r="10" spans="1:21" x14ac:dyDescent="0.25">
      <c r="A10">
        <v>9</v>
      </c>
      <c r="B10">
        <v>70.870999999999995</v>
      </c>
      <c r="C10">
        <v>2.3E-2</v>
      </c>
      <c r="D10">
        <v>72.394999999999996</v>
      </c>
      <c r="E10">
        <v>24.135000000000002</v>
      </c>
      <c r="F10">
        <v>0</v>
      </c>
      <c r="G10" s="18">
        <f t="shared" si="0"/>
        <v>0.96553</v>
      </c>
      <c r="H10">
        <v>75.048000000000002</v>
      </c>
      <c r="I10">
        <v>71.614999999999995</v>
      </c>
      <c r="J10">
        <v>16.704000000000001</v>
      </c>
      <c r="K10">
        <v>8.6460000000000008</v>
      </c>
      <c r="L10">
        <v>0</v>
      </c>
      <c r="M10" s="18">
        <f t="shared" si="1"/>
        <v>0.9696499999999999</v>
      </c>
      <c r="N10">
        <v>74.668999999999997</v>
      </c>
      <c r="O10">
        <v>1.6459999999999999</v>
      </c>
      <c r="P10">
        <v>66.924999999999997</v>
      </c>
      <c r="Q10">
        <v>23.548999999999999</v>
      </c>
      <c r="R10">
        <v>0.30399999999999999</v>
      </c>
      <c r="S10" s="18">
        <f t="shared" si="2"/>
        <v>0.92424000000000006</v>
      </c>
    </row>
    <row r="11" spans="1:21" x14ac:dyDescent="0.25">
      <c r="A11" s="4">
        <v>10</v>
      </c>
      <c r="B11">
        <v>73.941000000000003</v>
      </c>
      <c r="C11">
        <v>0</v>
      </c>
      <c r="D11">
        <v>64.319000000000003</v>
      </c>
      <c r="E11">
        <v>24.177</v>
      </c>
      <c r="F11">
        <v>0</v>
      </c>
      <c r="G11" s="18">
        <f t="shared" si="0"/>
        <v>0.88496000000000008</v>
      </c>
      <c r="H11">
        <v>75.418999999999997</v>
      </c>
      <c r="I11">
        <v>0</v>
      </c>
      <c r="J11">
        <v>1.411</v>
      </c>
      <c r="K11">
        <v>26.254999999999999</v>
      </c>
      <c r="L11">
        <v>0</v>
      </c>
      <c r="M11" s="18">
        <f t="shared" si="1"/>
        <v>0.27666000000000002</v>
      </c>
      <c r="N11">
        <v>74.367000000000004</v>
      </c>
      <c r="O11">
        <v>0</v>
      </c>
      <c r="P11">
        <v>23.114999999999998</v>
      </c>
      <c r="Q11">
        <v>44.685000000000002</v>
      </c>
      <c r="R11">
        <v>0</v>
      </c>
      <c r="S11" s="18">
        <f t="shared" si="2"/>
        <v>0.67799999999999994</v>
      </c>
      <c r="U11" t="s">
        <v>1268</v>
      </c>
    </row>
    <row r="12" spans="1:21" x14ac:dyDescent="0.25">
      <c r="A12" s="4">
        <v>11</v>
      </c>
      <c r="B12">
        <v>72.194000000000003</v>
      </c>
      <c r="C12">
        <v>0</v>
      </c>
      <c r="D12">
        <v>2.3450000000000002</v>
      </c>
      <c r="E12">
        <v>22.824999999999999</v>
      </c>
      <c r="F12">
        <v>0</v>
      </c>
      <c r="G12" s="18">
        <f t="shared" si="0"/>
        <v>0.25169999999999998</v>
      </c>
      <c r="H12">
        <v>74.760000000000005</v>
      </c>
      <c r="I12">
        <v>98.742999999999995</v>
      </c>
      <c r="J12">
        <v>0.17799999999999999</v>
      </c>
      <c r="K12">
        <v>0</v>
      </c>
      <c r="L12">
        <v>0</v>
      </c>
      <c r="M12" s="18">
        <f t="shared" si="1"/>
        <v>0.98920999999999992</v>
      </c>
      <c r="N12">
        <v>75.447000000000003</v>
      </c>
      <c r="O12">
        <v>0</v>
      </c>
      <c r="P12">
        <v>1.4830000000000001</v>
      </c>
      <c r="Q12">
        <v>13.754</v>
      </c>
      <c r="R12">
        <v>0</v>
      </c>
      <c r="S12" s="18">
        <f t="shared" si="2"/>
        <v>0.15237000000000001</v>
      </c>
    </row>
    <row r="13" spans="1:21" x14ac:dyDescent="0.25">
      <c r="A13" s="27">
        <v>12</v>
      </c>
      <c r="B13" s="27">
        <v>63.505000000000003</v>
      </c>
      <c r="C13" s="27">
        <v>0.40600000000000003</v>
      </c>
      <c r="D13" s="27">
        <v>83.524000000000001</v>
      </c>
      <c r="E13" s="27">
        <v>11.414999999999999</v>
      </c>
      <c r="F13" s="27">
        <v>0</v>
      </c>
      <c r="G13" s="28">
        <f t="shared" si="0"/>
        <v>0.95345000000000002</v>
      </c>
      <c r="H13" s="27">
        <v>74.123000000000005</v>
      </c>
      <c r="I13" s="27">
        <v>9.4770000000000003</v>
      </c>
      <c r="J13" s="27">
        <v>57.981000000000002</v>
      </c>
      <c r="K13" s="27">
        <v>5.0049999999999999</v>
      </c>
      <c r="L13" s="27">
        <v>0</v>
      </c>
      <c r="M13" s="28">
        <f t="shared" si="1"/>
        <v>0.72462999999999989</v>
      </c>
      <c r="N13" s="27">
        <v>75.106999999999999</v>
      </c>
      <c r="O13" s="27">
        <v>0</v>
      </c>
      <c r="P13" s="27">
        <v>73.566999999999993</v>
      </c>
      <c r="Q13" s="27">
        <v>10.757999999999999</v>
      </c>
      <c r="R13" s="27">
        <v>0</v>
      </c>
      <c r="S13" s="28">
        <f t="shared" si="2"/>
        <v>0.84324999999999983</v>
      </c>
      <c r="T13" s="27"/>
    </row>
    <row r="14" spans="1:21" x14ac:dyDescent="0.25">
      <c r="A14">
        <v>13</v>
      </c>
      <c r="B14">
        <v>70.225999999999999</v>
      </c>
      <c r="C14">
        <v>0</v>
      </c>
      <c r="D14">
        <v>82.100999999999999</v>
      </c>
      <c r="E14">
        <v>15.192</v>
      </c>
      <c r="F14">
        <v>0</v>
      </c>
      <c r="G14" s="18">
        <f t="shared" si="0"/>
        <v>0.97293000000000007</v>
      </c>
      <c r="H14">
        <v>75.263000000000005</v>
      </c>
      <c r="I14">
        <v>96.543999999999997</v>
      </c>
      <c r="J14">
        <v>2.6150000000000002</v>
      </c>
      <c r="K14">
        <v>0</v>
      </c>
      <c r="L14">
        <v>0</v>
      </c>
      <c r="M14" s="18">
        <f t="shared" si="1"/>
        <v>0.99158999999999997</v>
      </c>
      <c r="N14">
        <v>74.260999999999996</v>
      </c>
      <c r="O14">
        <v>54.225999999999999</v>
      </c>
      <c r="P14">
        <v>9.3699999999999992</v>
      </c>
      <c r="Q14">
        <v>16.422999999999998</v>
      </c>
      <c r="R14">
        <v>0</v>
      </c>
      <c r="S14" s="18">
        <f t="shared" si="2"/>
        <v>0.80018999999999996</v>
      </c>
    </row>
    <row r="15" spans="1:21" x14ac:dyDescent="0.25">
      <c r="A15" s="29">
        <v>14</v>
      </c>
      <c r="B15" s="27">
        <v>69.91</v>
      </c>
      <c r="C15" s="27">
        <v>0</v>
      </c>
      <c r="D15" s="27">
        <v>17.707000000000001</v>
      </c>
      <c r="E15" s="27">
        <v>10.946999999999999</v>
      </c>
      <c r="F15" s="27">
        <v>0</v>
      </c>
      <c r="G15" s="28">
        <f t="shared" si="0"/>
        <v>0.28654000000000002</v>
      </c>
      <c r="H15" s="27">
        <v>74.599000000000004</v>
      </c>
      <c r="I15" s="27">
        <v>0</v>
      </c>
      <c r="J15" s="27">
        <v>0.29899999999999999</v>
      </c>
      <c r="K15" s="27">
        <v>78.983999999999995</v>
      </c>
      <c r="L15" s="27">
        <v>0</v>
      </c>
      <c r="M15" s="28">
        <f t="shared" si="1"/>
        <v>0.79283000000000003</v>
      </c>
      <c r="N15" s="27">
        <v>73.885999999999996</v>
      </c>
      <c r="O15" s="27">
        <v>0.23400000000000001</v>
      </c>
      <c r="P15" s="27">
        <v>0.85</v>
      </c>
      <c r="Q15" s="27">
        <v>78.236999999999995</v>
      </c>
      <c r="R15" s="27">
        <v>0</v>
      </c>
      <c r="S15" s="18">
        <f t="shared" si="2"/>
        <v>0.79320999999999997</v>
      </c>
    </row>
    <row r="16" spans="1:21" x14ac:dyDescent="0.25">
      <c r="A16" s="29">
        <v>15</v>
      </c>
      <c r="B16" s="27">
        <v>63.762</v>
      </c>
      <c r="C16" s="27">
        <v>0</v>
      </c>
      <c r="D16" s="27">
        <v>44.835000000000001</v>
      </c>
      <c r="E16" s="27">
        <v>9.6940000000000008</v>
      </c>
      <c r="F16" s="27">
        <v>0.19</v>
      </c>
      <c r="G16" s="28">
        <f t="shared" si="0"/>
        <v>0.54719000000000007</v>
      </c>
      <c r="H16" s="27">
        <v>75.736000000000004</v>
      </c>
      <c r="I16" s="27">
        <v>18.026</v>
      </c>
      <c r="J16" s="27">
        <v>15.627000000000001</v>
      </c>
      <c r="K16" s="27">
        <v>7.5060000000000002</v>
      </c>
      <c r="L16" s="27">
        <v>0.92700000000000005</v>
      </c>
      <c r="M16" s="28">
        <f t="shared" si="1"/>
        <v>0.42086000000000001</v>
      </c>
      <c r="N16" s="27">
        <v>74.81</v>
      </c>
      <c r="O16" s="27">
        <v>0</v>
      </c>
      <c r="P16" s="27">
        <v>38.972999999999999</v>
      </c>
      <c r="Q16" s="27">
        <v>30.658000000000001</v>
      </c>
      <c r="R16" s="27">
        <v>0</v>
      </c>
      <c r="S16" s="18">
        <f t="shared" si="2"/>
        <v>0.69630999999999998</v>
      </c>
    </row>
    <row r="17" spans="1:21" x14ac:dyDescent="0.25">
      <c r="A17" s="4">
        <v>16</v>
      </c>
      <c r="B17">
        <v>79.278999999999996</v>
      </c>
      <c r="C17">
        <v>0</v>
      </c>
      <c r="D17">
        <v>0.188</v>
      </c>
      <c r="E17">
        <v>31.137</v>
      </c>
      <c r="F17">
        <v>16.803000000000001</v>
      </c>
      <c r="G17" s="18">
        <f t="shared" si="0"/>
        <v>0.48127999999999999</v>
      </c>
      <c r="H17">
        <v>74.983000000000004</v>
      </c>
      <c r="I17">
        <v>0</v>
      </c>
      <c r="J17">
        <v>26.396999999999998</v>
      </c>
      <c r="K17">
        <v>27.265999999999998</v>
      </c>
      <c r="L17">
        <v>0</v>
      </c>
      <c r="M17" s="18">
        <f t="shared" si="1"/>
        <v>0.53662999999999994</v>
      </c>
      <c r="N17">
        <v>74.760000000000005</v>
      </c>
      <c r="O17">
        <v>0</v>
      </c>
      <c r="P17">
        <v>17.443999999999999</v>
      </c>
      <c r="Q17">
        <v>56.255000000000003</v>
      </c>
      <c r="R17">
        <v>0</v>
      </c>
      <c r="S17" s="18">
        <f t="shared" si="2"/>
        <v>0.73699000000000003</v>
      </c>
      <c r="U17" t="s">
        <v>1269</v>
      </c>
    </row>
    <row r="18" spans="1:21" x14ac:dyDescent="0.25">
      <c r="A18" s="4">
        <v>18</v>
      </c>
      <c r="B18">
        <v>73.340999999999994</v>
      </c>
      <c r="C18">
        <v>1.149</v>
      </c>
      <c r="D18">
        <v>5.0049999999999999</v>
      </c>
      <c r="E18">
        <v>25.109000000000002</v>
      </c>
      <c r="F18">
        <v>0</v>
      </c>
      <c r="G18" s="18">
        <f t="shared" si="0"/>
        <v>0.31263000000000002</v>
      </c>
      <c r="H18">
        <v>69.841999999999999</v>
      </c>
      <c r="I18">
        <v>12.664</v>
      </c>
      <c r="J18">
        <v>0.45500000000000002</v>
      </c>
      <c r="K18">
        <v>42.98</v>
      </c>
      <c r="L18">
        <v>0</v>
      </c>
      <c r="M18" s="18">
        <f t="shared" si="1"/>
        <v>0.56098999999999999</v>
      </c>
      <c r="N18">
        <v>73.507999999999996</v>
      </c>
      <c r="O18">
        <v>0.71099999999999997</v>
      </c>
      <c r="P18">
        <v>23.202000000000002</v>
      </c>
      <c r="Q18">
        <v>43.164999999999999</v>
      </c>
      <c r="R18">
        <v>0</v>
      </c>
      <c r="S18" s="18">
        <f t="shared" si="2"/>
        <v>0.67078000000000004</v>
      </c>
      <c r="U18" t="s">
        <v>1270</v>
      </c>
    </row>
    <row r="19" spans="1:21" x14ac:dyDescent="0.25">
      <c r="A19" s="4">
        <v>19</v>
      </c>
      <c r="B19">
        <v>63.81</v>
      </c>
      <c r="C19">
        <v>0</v>
      </c>
      <c r="D19">
        <v>0.54400000000000004</v>
      </c>
      <c r="E19">
        <v>77.418999999999997</v>
      </c>
      <c r="F19">
        <v>1.0229999999999999</v>
      </c>
      <c r="G19" s="18">
        <f t="shared" si="0"/>
        <v>0.7898599999999999</v>
      </c>
      <c r="H19">
        <v>69.287000000000006</v>
      </c>
      <c r="I19">
        <v>0</v>
      </c>
      <c r="J19">
        <v>0.52500000000000002</v>
      </c>
      <c r="K19">
        <v>64.884</v>
      </c>
      <c r="L19">
        <v>0</v>
      </c>
      <c r="M19" s="18">
        <f t="shared" si="1"/>
        <v>0.65409000000000006</v>
      </c>
      <c r="N19">
        <v>66.787999999999997</v>
      </c>
      <c r="O19">
        <v>11.833</v>
      </c>
      <c r="P19">
        <v>2.4729999999999999</v>
      </c>
      <c r="Q19">
        <v>48.930999999999997</v>
      </c>
      <c r="R19">
        <v>0</v>
      </c>
      <c r="S19" s="18">
        <f t="shared" si="2"/>
        <v>0.63236999999999999</v>
      </c>
    </row>
    <row r="20" spans="1:21" x14ac:dyDescent="0.25">
      <c r="A20" s="4">
        <v>20</v>
      </c>
      <c r="B20">
        <v>66.879000000000005</v>
      </c>
      <c r="C20">
        <v>0</v>
      </c>
      <c r="D20">
        <v>14.851000000000001</v>
      </c>
      <c r="E20">
        <v>42.280999999999999</v>
      </c>
      <c r="F20">
        <v>0</v>
      </c>
      <c r="G20" s="18">
        <f t="shared" si="0"/>
        <v>0.57131999999999994</v>
      </c>
      <c r="H20">
        <v>74.352000000000004</v>
      </c>
      <c r="I20">
        <v>78.391999999999996</v>
      </c>
      <c r="J20">
        <v>8.2739999999999991</v>
      </c>
      <c r="K20">
        <v>3.2789999999999999</v>
      </c>
      <c r="L20">
        <v>0</v>
      </c>
      <c r="M20" s="18">
        <f t="shared" si="1"/>
        <v>0.89944999999999997</v>
      </c>
      <c r="N20">
        <v>74.295000000000002</v>
      </c>
      <c r="O20">
        <v>0</v>
      </c>
      <c r="P20">
        <v>27.827000000000002</v>
      </c>
      <c r="Q20">
        <v>27.27</v>
      </c>
      <c r="R20">
        <v>0</v>
      </c>
      <c r="S20" s="18">
        <f t="shared" si="2"/>
        <v>0.55096999999999996</v>
      </c>
    </row>
    <row r="21" spans="1:21" s="8" customFormat="1" x14ac:dyDescent="0.25">
      <c r="A21" s="8">
        <v>21</v>
      </c>
      <c r="B21" s="8">
        <v>74.197999999999993</v>
      </c>
      <c r="C21" s="8">
        <v>0</v>
      </c>
      <c r="D21" s="8">
        <v>61.667000000000002</v>
      </c>
      <c r="E21" s="8">
        <v>34.183</v>
      </c>
      <c r="F21" s="8">
        <v>0</v>
      </c>
      <c r="G21" s="19">
        <f t="shared" si="0"/>
        <v>0.95849999999999991</v>
      </c>
      <c r="H21" s="8">
        <v>74.492999999999995</v>
      </c>
      <c r="I21" s="8">
        <v>100</v>
      </c>
      <c r="J21" s="8">
        <v>0</v>
      </c>
      <c r="K21" s="8">
        <v>0</v>
      </c>
      <c r="L21" s="8">
        <v>0</v>
      </c>
      <c r="M21" s="19">
        <f t="shared" si="1"/>
        <v>1</v>
      </c>
      <c r="N21" s="8">
        <v>75.491</v>
      </c>
      <c r="O21" s="8">
        <v>0</v>
      </c>
      <c r="P21" s="8">
        <v>55.469000000000001</v>
      </c>
      <c r="Q21" s="8">
        <v>39.418999999999997</v>
      </c>
      <c r="R21" s="8">
        <v>0</v>
      </c>
      <c r="S21" s="19">
        <f t="shared" si="2"/>
        <v>0.94888000000000006</v>
      </c>
    </row>
    <row r="22" spans="1:21" x14ac:dyDescent="0.25">
      <c r="A22">
        <v>51</v>
      </c>
      <c r="B22">
        <v>70.600999999999999</v>
      </c>
      <c r="C22">
        <v>0</v>
      </c>
      <c r="D22">
        <v>62.978000000000002</v>
      </c>
      <c r="E22">
        <v>31.687000000000001</v>
      </c>
      <c r="F22">
        <v>0</v>
      </c>
      <c r="G22" s="18">
        <f t="shared" si="0"/>
        <v>0.9466500000000001</v>
      </c>
      <c r="H22">
        <v>74.335999999999999</v>
      </c>
      <c r="I22">
        <v>55.807000000000002</v>
      </c>
      <c r="J22">
        <v>21.527000000000001</v>
      </c>
      <c r="K22">
        <v>18.061</v>
      </c>
      <c r="L22">
        <v>0</v>
      </c>
      <c r="M22" s="18">
        <f t="shared" si="1"/>
        <v>0.95395000000000008</v>
      </c>
      <c r="N22">
        <v>74.375</v>
      </c>
      <c r="O22">
        <v>62.966000000000001</v>
      </c>
      <c r="P22">
        <v>20.756</v>
      </c>
      <c r="Q22">
        <v>8.3520000000000003</v>
      </c>
      <c r="R22">
        <v>0</v>
      </c>
      <c r="S22" s="18">
        <f t="shared" si="2"/>
        <v>0.92074000000000011</v>
      </c>
    </row>
    <row r="23" spans="1:21" s="27" customFormat="1" x14ac:dyDescent="0.25">
      <c r="A23">
        <v>52</v>
      </c>
      <c r="B23">
        <v>70.494</v>
      </c>
      <c r="C23">
        <v>0</v>
      </c>
      <c r="D23">
        <v>71.754999999999995</v>
      </c>
      <c r="E23">
        <v>21.367999999999999</v>
      </c>
      <c r="F23">
        <v>0</v>
      </c>
      <c r="G23" s="18">
        <f t="shared" si="0"/>
        <v>0.93122999999999989</v>
      </c>
      <c r="H23">
        <v>74.846999999999994</v>
      </c>
      <c r="I23">
        <v>41.96</v>
      </c>
      <c r="J23">
        <v>36.259</v>
      </c>
      <c r="K23">
        <v>16.388000000000002</v>
      </c>
      <c r="L23">
        <v>0</v>
      </c>
      <c r="M23" s="18">
        <f t="shared" si="1"/>
        <v>0.94606999999999997</v>
      </c>
      <c r="N23">
        <v>74.186000000000007</v>
      </c>
      <c r="O23">
        <v>0</v>
      </c>
      <c r="P23">
        <v>63.268999999999998</v>
      </c>
      <c r="Q23">
        <v>29.984999999999999</v>
      </c>
      <c r="R23">
        <v>0</v>
      </c>
      <c r="S23" s="28">
        <f t="shared" si="2"/>
        <v>0.93253999999999992</v>
      </c>
    </row>
    <row r="24" spans="1:21" s="27" customFormat="1" x14ac:dyDescent="0.25">
      <c r="A24" s="4">
        <v>53</v>
      </c>
      <c r="B24">
        <v>71.911000000000001</v>
      </c>
      <c r="C24">
        <v>0</v>
      </c>
      <c r="D24">
        <v>55.209000000000003</v>
      </c>
      <c r="E24">
        <v>22.465</v>
      </c>
      <c r="F24">
        <v>0.26400000000000001</v>
      </c>
      <c r="G24" s="18">
        <f t="shared" si="0"/>
        <v>0.77938000000000007</v>
      </c>
      <c r="H24">
        <v>74.918000000000006</v>
      </c>
      <c r="I24">
        <v>5.07</v>
      </c>
      <c r="J24">
        <v>61.633000000000003</v>
      </c>
      <c r="K24">
        <v>4.931</v>
      </c>
      <c r="L24">
        <v>0.21099999999999999</v>
      </c>
      <c r="M24" s="18">
        <f t="shared" si="1"/>
        <v>0.71845000000000003</v>
      </c>
      <c r="N24">
        <v>75.031000000000006</v>
      </c>
      <c r="O24">
        <v>24.581</v>
      </c>
      <c r="P24">
        <v>32.024999999999999</v>
      </c>
      <c r="Q24">
        <v>1.7010000000000001</v>
      </c>
      <c r="R24">
        <v>0</v>
      </c>
      <c r="S24" s="28">
        <f t="shared" si="2"/>
        <v>0.58306999999999998</v>
      </c>
    </row>
    <row r="25" spans="1:21" x14ac:dyDescent="0.25">
      <c r="A25">
        <v>54</v>
      </c>
      <c r="B25">
        <v>68.269000000000005</v>
      </c>
      <c r="C25">
        <v>1.1719999999999999</v>
      </c>
      <c r="D25">
        <v>33.829000000000001</v>
      </c>
      <c r="E25">
        <v>47.505000000000003</v>
      </c>
      <c r="F25">
        <v>2.8479999999999999</v>
      </c>
      <c r="G25" s="18">
        <f t="shared" si="0"/>
        <v>0.85353999999999997</v>
      </c>
      <c r="H25">
        <v>74.700999999999993</v>
      </c>
      <c r="I25">
        <v>67.974999999999994</v>
      </c>
      <c r="J25">
        <v>21.774999999999999</v>
      </c>
      <c r="K25">
        <v>5.9210000000000003</v>
      </c>
      <c r="L25">
        <v>0</v>
      </c>
      <c r="M25" s="18">
        <f t="shared" si="1"/>
        <v>0.95671000000000006</v>
      </c>
      <c r="N25">
        <v>74.087000000000003</v>
      </c>
      <c r="O25">
        <v>0</v>
      </c>
      <c r="P25">
        <v>66.747</v>
      </c>
      <c r="Q25">
        <v>28.446000000000002</v>
      </c>
      <c r="R25">
        <v>0</v>
      </c>
      <c r="S25" s="18">
        <f t="shared" si="2"/>
        <v>0.95192999999999994</v>
      </c>
    </row>
    <row r="26" spans="1:21" x14ac:dyDescent="0.25">
      <c r="A26" s="4">
        <v>55</v>
      </c>
      <c r="B26">
        <v>75.861999999999995</v>
      </c>
      <c r="C26">
        <v>0</v>
      </c>
      <c r="D26">
        <v>4.173</v>
      </c>
      <c r="E26">
        <v>9.1460000000000008</v>
      </c>
      <c r="F26">
        <v>4.2000000000000003E-2</v>
      </c>
      <c r="G26" s="18">
        <f t="shared" si="0"/>
        <v>0.13361000000000001</v>
      </c>
      <c r="H26">
        <v>85.87</v>
      </c>
      <c r="I26">
        <v>0.193</v>
      </c>
      <c r="J26">
        <v>7.8339999999999996</v>
      </c>
      <c r="K26">
        <v>24.140999999999998</v>
      </c>
      <c r="L26">
        <v>1.179</v>
      </c>
      <c r="M26" s="18">
        <f t="shared" si="1"/>
        <v>0.33346999999999999</v>
      </c>
      <c r="N26">
        <v>82.2</v>
      </c>
      <c r="O26">
        <v>0</v>
      </c>
      <c r="P26">
        <v>14.957000000000001</v>
      </c>
      <c r="Q26">
        <v>23.635999999999999</v>
      </c>
      <c r="R26">
        <v>1.107</v>
      </c>
      <c r="S26" s="18">
        <f t="shared" si="2"/>
        <v>0.39700000000000002</v>
      </c>
    </row>
    <row r="27" spans="1:21" x14ac:dyDescent="0.25">
      <c r="A27" s="4">
        <v>56</v>
      </c>
      <c r="B27">
        <v>53.786000000000001</v>
      </c>
      <c r="C27">
        <v>0</v>
      </c>
      <c r="D27">
        <v>3.7559999999999998</v>
      </c>
      <c r="E27">
        <v>7.2709999999999999</v>
      </c>
      <c r="F27">
        <v>0.71</v>
      </c>
      <c r="G27" s="18">
        <f t="shared" si="0"/>
        <v>0.11736999999999999</v>
      </c>
      <c r="H27">
        <v>70.257000000000005</v>
      </c>
      <c r="I27">
        <v>0</v>
      </c>
      <c r="J27">
        <v>4.68</v>
      </c>
      <c r="K27">
        <v>11.586</v>
      </c>
      <c r="L27">
        <v>0</v>
      </c>
      <c r="M27" s="18">
        <f t="shared" si="1"/>
        <v>0.16265999999999997</v>
      </c>
      <c r="N27">
        <v>75.185000000000002</v>
      </c>
      <c r="O27">
        <v>1.036</v>
      </c>
      <c r="P27">
        <v>3.2909999999999999</v>
      </c>
      <c r="Q27">
        <v>6.4630000000000001</v>
      </c>
      <c r="R27">
        <v>0</v>
      </c>
      <c r="S27" s="18">
        <f t="shared" si="2"/>
        <v>0.1079</v>
      </c>
      <c r="U27" t="s">
        <v>1271</v>
      </c>
    </row>
    <row r="28" spans="1:21" x14ac:dyDescent="0.25">
      <c r="A28" s="29">
        <v>57</v>
      </c>
      <c r="B28" s="27">
        <v>71.837999999999994</v>
      </c>
      <c r="C28" s="27">
        <v>0</v>
      </c>
      <c r="D28" s="27">
        <v>18.890999999999998</v>
      </c>
      <c r="E28" s="27">
        <v>14.811</v>
      </c>
      <c r="F28" s="27">
        <v>0</v>
      </c>
      <c r="G28" s="28">
        <f t="shared" si="0"/>
        <v>0.33701999999999999</v>
      </c>
      <c r="H28" s="27">
        <v>75.248000000000005</v>
      </c>
      <c r="I28" s="27">
        <v>0</v>
      </c>
      <c r="J28" s="27">
        <v>62.25</v>
      </c>
      <c r="K28" s="27">
        <v>33.590000000000003</v>
      </c>
      <c r="L28" s="27">
        <v>2.9260000000000002</v>
      </c>
      <c r="M28" s="28">
        <f t="shared" si="1"/>
        <v>0.98766000000000009</v>
      </c>
      <c r="N28" s="27">
        <v>75.096999999999994</v>
      </c>
      <c r="O28" s="27">
        <v>57.405999999999999</v>
      </c>
      <c r="P28" s="27">
        <v>14.38</v>
      </c>
      <c r="Q28" s="27">
        <v>3.472</v>
      </c>
      <c r="R28" s="27">
        <v>0</v>
      </c>
      <c r="S28" s="18">
        <f t="shared" si="2"/>
        <v>0.75257999999999992</v>
      </c>
    </row>
    <row r="29" spans="1:21" x14ac:dyDescent="0.25">
      <c r="A29" s="16">
        <v>58</v>
      </c>
      <c r="B29">
        <v>71.843999999999994</v>
      </c>
      <c r="C29">
        <v>0</v>
      </c>
      <c r="D29">
        <v>35.899000000000001</v>
      </c>
      <c r="E29">
        <v>50.82</v>
      </c>
      <c r="F29">
        <v>0</v>
      </c>
      <c r="G29" s="18">
        <f t="shared" si="0"/>
        <v>0.86718999999999991</v>
      </c>
      <c r="H29">
        <v>72.703999999999994</v>
      </c>
      <c r="I29">
        <v>0</v>
      </c>
      <c r="J29">
        <v>42.991</v>
      </c>
      <c r="K29">
        <v>36.637999999999998</v>
      </c>
      <c r="L29">
        <v>2.5680000000000001</v>
      </c>
      <c r="M29" s="18">
        <f t="shared" si="1"/>
        <v>0.82196999999999987</v>
      </c>
      <c r="N29">
        <v>74.2</v>
      </c>
      <c r="O29">
        <v>0</v>
      </c>
      <c r="P29">
        <v>24.943000000000001</v>
      </c>
      <c r="Q29">
        <v>65.930000000000007</v>
      </c>
      <c r="R29">
        <v>0</v>
      </c>
      <c r="S29" s="18">
        <f t="shared" si="2"/>
        <v>0.90873000000000004</v>
      </c>
    </row>
    <row r="30" spans="1:21" x14ac:dyDescent="0.25">
      <c r="A30" s="4">
        <v>59</v>
      </c>
      <c r="B30">
        <v>69.796000000000006</v>
      </c>
      <c r="C30">
        <v>0</v>
      </c>
      <c r="D30">
        <v>66.296000000000006</v>
      </c>
      <c r="E30">
        <v>31.521999999999998</v>
      </c>
      <c r="F30">
        <v>0</v>
      </c>
      <c r="G30" s="18">
        <f t="shared" si="0"/>
        <v>0.97818000000000016</v>
      </c>
      <c r="H30">
        <v>74.906999999999996</v>
      </c>
      <c r="I30">
        <v>68.430000000000007</v>
      </c>
      <c r="J30">
        <v>2.4220000000000002</v>
      </c>
      <c r="K30">
        <v>2.1110000000000002</v>
      </c>
      <c r="L30">
        <v>0</v>
      </c>
      <c r="M30" s="18">
        <f t="shared" si="1"/>
        <v>0.72963000000000011</v>
      </c>
      <c r="N30">
        <v>71.159000000000006</v>
      </c>
      <c r="O30">
        <v>58.493000000000002</v>
      </c>
      <c r="P30">
        <v>0</v>
      </c>
      <c r="Q30">
        <v>4.7270000000000003</v>
      </c>
      <c r="R30">
        <v>0</v>
      </c>
      <c r="S30" s="18">
        <f t="shared" si="2"/>
        <v>0.63219999999999998</v>
      </c>
    </row>
    <row r="31" spans="1:21" x14ac:dyDescent="0.25">
      <c r="A31">
        <v>60</v>
      </c>
      <c r="B31">
        <v>71.119</v>
      </c>
      <c r="C31">
        <v>0.375</v>
      </c>
      <c r="D31">
        <v>65.319000000000003</v>
      </c>
      <c r="E31">
        <v>27.242000000000001</v>
      </c>
      <c r="F31">
        <v>0</v>
      </c>
      <c r="G31" s="18">
        <f t="shared" si="0"/>
        <v>0.92936000000000007</v>
      </c>
      <c r="H31">
        <v>72.364000000000004</v>
      </c>
      <c r="I31">
        <v>0</v>
      </c>
      <c r="J31">
        <v>33.381</v>
      </c>
      <c r="K31">
        <v>52.488999999999997</v>
      </c>
      <c r="L31">
        <v>1.861</v>
      </c>
      <c r="M31" s="18">
        <f t="shared" si="1"/>
        <v>0.87731000000000003</v>
      </c>
      <c r="N31">
        <v>74.463999999999999</v>
      </c>
      <c r="O31">
        <v>30.442</v>
      </c>
      <c r="P31">
        <v>21.58</v>
      </c>
      <c r="Q31">
        <v>37.069000000000003</v>
      </c>
      <c r="R31">
        <v>0</v>
      </c>
      <c r="S31" s="18">
        <f t="shared" si="2"/>
        <v>0.89091000000000009</v>
      </c>
    </row>
    <row r="32" spans="1:21" x14ac:dyDescent="0.25">
      <c r="A32">
        <v>61</v>
      </c>
      <c r="B32">
        <v>74.558000000000007</v>
      </c>
      <c r="C32">
        <v>0</v>
      </c>
      <c r="D32">
        <v>73.769000000000005</v>
      </c>
      <c r="E32">
        <v>21.452000000000002</v>
      </c>
      <c r="F32">
        <v>0</v>
      </c>
      <c r="G32" s="18">
        <f t="shared" si="0"/>
        <v>0.95221</v>
      </c>
      <c r="H32">
        <v>74.540999999999997</v>
      </c>
      <c r="I32">
        <v>0</v>
      </c>
      <c r="J32">
        <v>71.021000000000001</v>
      </c>
      <c r="K32">
        <v>22.986999999999998</v>
      </c>
      <c r="L32">
        <v>0</v>
      </c>
      <c r="M32" s="18">
        <f t="shared" si="1"/>
        <v>0.94007999999999992</v>
      </c>
      <c r="N32">
        <v>74.912000000000006</v>
      </c>
      <c r="O32">
        <v>0</v>
      </c>
      <c r="P32">
        <v>31.317</v>
      </c>
      <c r="Q32">
        <v>61.249000000000002</v>
      </c>
      <c r="R32">
        <v>0</v>
      </c>
      <c r="S32" s="18">
        <f t="shared" si="2"/>
        <v>0.92566000000000004</v>
      </c>
    </row>
    <row r="33" spans="1:19" x14ac:dyDescent="0.25">
      <c r="A33" s="4">
        <v>62</v>
      </c>
      <c r="B33">
        <v>75.518000000000001</v>
      </c>
      <c r="C33">
        <v>0.748</v>
      </c>
      <c r="D33">
        <v>56.212000000000003</v>
      </c>
      <c r="E33">
        <v>27.263999999999999</v>
      </c>
      <c r="F33">
        <v>0</v>
      </c>
      <c r="G33" s="18">
        <f t="shared" si="0"/>
        <v>0.84223999999999999</v>
      </c>
      <c r="H33">
        <v>75.784999999999997</v>
      </c>
      <c r="I33">
        <v>9.1880000000000006</v>
      </c>
      <c r="J33">
        <v>15.701000000000001</v>
      </c>
      <c r="K33">
        <v>9.06</v>
      </c>
      <c r="L33">
        <v>0.16</v>
      </c>
      <c r="M33" s="18">
        <f t="shared" si="1"/>
        <v>0.34109</v>
      </c>
      <c r="N33">
        <v>74.433999999999997</v>
      </c>
      <c r="O33">
        <v>0.379</v>
      </c>
      <c r="P33">
        <v>61.115000000000002</v>
      </c>
      <c r="Q33">
        <v>14.413</v>
      </c>
      <c r="R33">
        <v>0</v>
      </c>
      <c r="S33" s="18">
        <f t="shared" si="2"/>
        <v>0.75906999999999991</v>
      </c>
    </row>
    <row r="34" spans="1:19" x14ac:dyDescent="0.25">
      <c r="A34">
        <v>63</v>
      </c>
      <c r="B34">
        <v>69.861000000000004</v>
      </c>
      <c r="C34">
        <v>0</v>
      </c>
      <c r="D34">
        <v>77.58</v>
      </c>
      <c r="E34">
        <v>19.295000000000002</v>
      </c>
      <c r="F34">
        <v>0</v>
      </c>
      <c r="G34" s="18">
        <f t="shared" si="0"/>
        <v>0.96875</v>
      </c>
      <c r="H34">
        <v>74.346000000000004</v>
      </c>
      <c r="I34">
        <v>0</v>
      </c>
      <c r="J34">
        <v>50.252000000000002</v>
      </c>
      <c r="K34">
        <v>34.878999999999998</v>
      </c>
      <c r="L34">
        <v>0</v>
      </c>
      <c r="M34" s="18">
        <f t="shared" si="1"/>
        <v>0.85131000000000001</v>
      </c>
      <c r="N34">
        <v>75.180999999999997</v>
      </c>
      <c r="O34">
        <v>70.716999999999999</v>
      </c>
      <c r="P34">
        <v>10.25</v>
      </c>
      <c r="Q34">
        <v>0</v>
      </c>
      <c r="R34">
        <v>0</v>
      </c>
      <c r="S34" s="18">
        <f t="shared" si="2"/>
        <v>0.80967</v>
      </c>
    </row>
    <row r="35" spans="1:19" x14ac:dyDescent="0.25">
      <c r="A35" s="29">
        <v>64</v>
      </c>
      <c r="B35" s="27">
        <v>75.186000000000007</v>
      </c>
      <c r="C35" s="27">
        <v>1.5629999999999999</v>
      </c>
      <c r="D35" s="27">
        <v>5.0629999999999997</v>
      </c>
      <c r="E35" s="27">
        <v>63.170999999999999</v>
      </c>
      <c r="F35" s="27">
        <v>0</v>
      </c>
      <c r="G35" s="28">
        <f t="shared" si="0"/>
        <v>0.69796999999999998</v>
      </c>
      <c r="H35" s="27">
        <v>76.137</v>
      </c>
      <c r="I35" s="27">
        <v>57.398000000000003</v>
      </c>
      <c r="J35" s="27">
        <v>1.591</v>
      </c>
      <c r="K35" s="27">
        <v>20.303000000000001</v>
      </c>
      <c r="L35" s="27">
        <v>0.218</v>
      </c>
      <c r="M35" s="28">
        <f t="shared" si="1"/>
        <v>0.79510000000000003</v>
      </c>
      <c r="N35" s="27">
        <v>74.271000000000001</v>
      </c>
      <c r="O35" s="27">
        <v>0.40500000000000003</v>
      </c>
      <c r="P35" s="27">
        <v>5.3949999999999996</v>
      </c>
      <c r="Q35" s="27">
        <v>64.472999999999999</v>
      </c>
      <c r="R35" s="27">
        <v>0</v>
      </c>
      <c r="S35" s="28">
        <f t="shared" si="2"/>
        <v>0.70272999999999997</v>
      </c>
    </row>
    <row r="36" spans="1:19" x14ac:dyDescent="0.25">
      <c r="A36" s="4">
        <v>65</v>
      </c>
      <c r="B36">
        <v>68.995000000000005</v>
      </c>
      <c r="C36">
        <v>0</v>
      </c>
      <c r="D36">
        <v>97.956000000000003</v>
      </c>
      <c r="E36">
        <v>1.86</v>
      </c>
      <c r="F36">
        <v>0</v>
      </c>
      <c r="G36" s="18">
        <f t="shared" si="0"/>
        <v>0.99816000000000005</v>
      </c>
      <c r="H36">
        <v>74.548000000000002</v>
      </c>
      <c r="I36">
        <v>3.282</v>
      </c>
      <c r="J36">
        <v>57.1</v>
      </c>
      <c r="K36">
        <v>0</v>
      </c>
      <c r="L36">
        <v>0</v>
      </c>
      <c r="M36" s="18">
        <f t="shared" si="1"/>
        <v>0.60382000000000002</v>
      </c>
      <c r="N36">
        <v>74.701999999999998</v>
      </c>
      <c r="O36">
        <v>0</v>
      </c>
      <c r="P36">
        <v>92.671999999999997</v>
      </c>
      <c r="Q36">
        <v>0</v>
      </c>
      <c r="R36">
        <v>0</v>
      </c>
      <c r="S36" s="18">
        <f t="shared" si="2"/>
        <v>0.92671999999999999</v>
      </c>
    </row>
    <row r="37" spans="1:19" x14ac:dyDescent="0.25">
      <c r="A37">
        <v>66</v>
      </c>
      <c r="B37">
        <v>69.289000000000001</v>
      </c>
      <c r="C37">
        <v>0</v>
      </c>
      <c r="D37">
        <v>66.081000000000003</v>
      </c>
      <c r="E37">
        <v>28.042000000000002</v>
      </c>
      <c r="F37">
        <v>0</v>
      </c>
      <c r="G37" s="18">
        <f t="shared" si="0"/>
        <v>0.94123000000000001</v>
      </c>
      <c r="H37">
        <v>74.418999999999997</v>
      </c>
      <c r="I37">
        <v>56.314999999999998</v>
      </c>
      <c r="J37">
        <v>8.8829999999999991</v>
      </c>
      <c r="K37">
        <v>14.616</v>
      </c>
      <c r="L37">
        <v>0</v>
      </c>
      <c r="M37" s="18">
        <f t="shared" si="1"/>
        <v>0.79813999999999996</v>
      </c>
      <c r="N37">
        <v>74.180000000000007</v>
      </c>
      <c r="O37">
        <v>0</v>
      </c>
      <c r="P37">
        <v>45.692999999999998</v>
      </c>
      <c r="Q37">
        <v>38.9</v>
      </c>
      <c r="R37">
        <v>0.53200000000000003</v>
      </c>
      <c r="S37" s="18">
        <f t="shared" si="2"/>
        <v>0.85124999999999984</v>
      </c>
    </row>
    <row r="38" spans="1:19" x14ac:dyDescent="0.25">
      <c r="A38">
        <v>67</v>
      </c>
      <c r="B38">
        <v>75.599000000000004</v>
      </c>
      <c r="C38">
        <v>0</v>
      </c>
      <c r="D38">
        <v>64.361999999999995</v>
      </c>
      <c r="E38">
        <v>30.556000000000001</v>
      </c>
      <c r="F38">
        <v>0</v>
      </c>
      <c r="G38" s="18">
        <f t="shared" si="0"/>
        <v>0.94917999999999991</v>
      </c>
      <c r="H38">
        <v>74.856999999999999</v>
      </c>
      <c r="I38">
        <v>0</v>
      </c>
      <c r="J38">
        <v>64.11</v>
      </c>
      <c r="K38">
        <v>34.067999999999998</v>
      </c>
      <c r="L38">
        <v>0</v>
      </c>
      <c r="M38" s="18">
        <f t="shared" si="1"/>
        <v>0.98177999999999999</v>
      </c>
      <c r="N38">
        <v>74.355999999999995</v>
      </c>
      <c r="O38">
        <v>37.770000000000003</v>
      </c>
      <c r="P38">
        <v>23.34</v>
      </c>
      <c r="Q38">
        <v>16.071000000000002</v>
      </c>
      <c r="R38">
        <v>0.60499999999999998</v>
      </c>
      <c r="S38" s="18">
        <f t="shared" si="2"/>
        <v>0.77786</v>
      </c>
    </row>
    <row r="39" spans="1:19" x14ac:dyDescent="0.25">
      <c r="A39">
        <v>68</v>
      </c>
      <c r="B39">
        <v>77.094999999999999</v>
      </c>
      <c r="C39">
        <v>0</v>
      </c>
      <c r="D39">
        <v>84.221999999999994</v>
      </c>
      <c r="E39">
        <v>13.057</v>
      </c>
      <c r="F39">
        <v>0</v>
      </c>
      <c r="G39" s="18">
        <f t="shared" si="0"/>
        <v>0.97278999999999993</v>
      </c>
      <c r="H39">
        <v>74.878</v>
      </c>
      <c r="I39">
        <v>0</v>
      </c>
      <c r="J39">
        <v>74.691999999999993</v>
      </c>
      <c r="K39">
        <v>23.49</v>
      </c>
      <c r="L39">
        <v>0</v>
      </c>
      <c r="M39" s="18">
        <f t="shared" si="1"/>
        <v>0.98181999999999992</v>
      </c>
      <c r="N39">
        <v>74.138000000000005</v>
      </c>
      <c r="O39">
        <v>0</v>
      </c>
      <c r="P39">
        <v>57.320999999999998</v>
      </c>
      <c r="Q39">
        <v>41.21</v>
      </c>
      <c r="R39">
        <v>0</v>
      </c>
      <c r="S39" s="18">
        <f t="shared" si="2"/>
        <v>0.98531000000000002</v>
      </c>
    </row>
    <row r="40" spans="1:19" x14ac:dyDescent="0.25">
      <c r="A40">
        <v>69</v>
      </c>
      <c r="B40">
        <v>68.317999999999998</v>
      </c>
      <c r="C40">
        <v>0.53600000000000003</v>
      </c>
      <c r="D40">
        <v>53.067</v>
      </c>
      <c r="E40">
        <v>43.131</v>
      </c>
      <c r="F40">
        <v>0</v>
      </c>
      <c r="G40" s="18">
        <f t="shared" si="0"/>
        <v>0.96734000000000009</v>
      </c>
      <c r="H40">
        <v>74.286000000000001</v>
      </c>
      <c r="I40">
        <v>93.575999999999993</v>
      </c>
      <c r="J40">
        <v>2.2170000000000001</v>
      </c>
      <c r="K40">
        <v>0</v>
      </c>
      <c r="L40">
        <v>0</v>
      </c>
      <c r="M40" s="18">
        <f t="shared" si="1"/>
        <v>0.95792999999999995</v>
      </c>
      <c r="N40">
        <v>74.108999999999995</v>
      </c>
      <c r="O40">
        <v>0</v>
      </c>
      <c r="P40">
        <v>51.131</v>
      </c>
      <c r="Q40">
        <v>26.63</v>
      </c>
      <c r="R40">
        <v>0</v>
      </c>
      <c r="S40" s="18">
        <f t="shared" si="2"/>
        <v>0.77760999999999991</v>
      </c>
    </row>
    <row r="41" spans="1:19" x14ac:dyDescent="0.25">
      <c r="A41">
        <v>70</v>
      </c>
      <c r="B41">
        <v>72.686000000000007</v>
      </c>
      <c r="C41">
        <v>0</v>
      </c>
      <c r="D41">
        <v>60.47</v>
      </c>
      <c r="E41">
        <v>32.024000000000001</v>
      </c>
      <c r="F41">
        <v>0</v>
      </c>
      <c r="G41" s="18">
        <f t="shared" si="0"/>
        <v>0.92493999999999998</v>
      </c>
      <c r="H41">
        <v>74.423000000000002</v>
      </c>
      <c r="I41">
        <v>63.012999999999998</v>
      </c>
      <c r="J41">
        <v>13.035</v>
      </c>
      <c r="K41">
        <v>16.893000000000001</v>
      </c>
      <c r="L41">
        <v>0</v>
      </c>
      <c r="M41" s="18">
        <f t="shared" si="1"/>
        <v>0.92941000000000007</v>
      </c>
      <c r="N41">
        <v>74.759</v>
      </c>
      <c r="O41">
        <v>0</v>
      </c>
      <c r="P41">
        <v>60.817</v>
      </c>
      <c r="Q41">
        <v>30.582000000000001</v>
      </c>
      <c r="R41">
        <v>0</v>
      </c>
      <c r="S41" s="18">
        <f t="shared" si="2"/>
        <v>0.91398999999999997</v>
      </c>
    </row>
    <row r="42" spans="1:19" x14ac:dyDescent="0.25">
      <c r="A42">
        <v>71</v>
      </c>
      <c r="B42">
        <v>70.325999999999993</v>
      </c>
      <c r="C42">
        <v>0</v>
      </c>
      <c r="D42">
        <v>71.888999999999996</v>
      </c>
      <c r="E42">
        <v>26.195</v>
      </c>
      <c r="F42">
        <v>0</v>
      </c>
      <c r="G42" s="18">
        <f t="shared" si="0"/>
        <v>0.98084000000000005</v>
      </c>
      <c r="H42">
        <v>74.974999999999994</v>
      </c>
      <c r="I42">
        <v>78.992999999999995</v>
      </c>
      <c r="J42">
        <v>13.234999999999999</v>
      </c>
      <c r="K42">
        <v>4.1399999999999997</v>
      </c>
      <c r="L42">
        <v>0</v>
      </c>
      <c r="M42" s="18">
        <f t="shared" si="1"/>
        <v>0.96367999999999998</v>
      </c>
      <c r="N42">
        <v>74.575000000000003</v>
      </c>
      <c r="O42">
        <v>0</v>
      </c>
      <c r="P42">
        <v>54.351999999999997</v>
      </c>
      <c r="Q42">
        <v>42.899000000000001</v>
      </c>
      <c r="R42">
        <v>0</v>
      </c>
      <c r="S42" s="18">
        <f t="shared" si="2"/>
        <v>0.9725100000000001</v>
      </c>
    </row>
    <row r="47" spans="1:19" s="27" customFormat="1" x14ac:dyDescent="0.25"/>
    <row r="48" spans="1:19" s="27" customFormat="1" x14ac:dyDescent="0.25"/>
    <row r="49" s="27" customFormat="1" x14ac:dyDescent="0.25"/>
    <row r="50" s="27" customFormat="1" x14ac:dyDescent="0.25"/>
    <row r="51" s="27" customFormat="1" x14ac:dyDescent="0.25"/>
    <row r="52" s="27" customFormat="1" x14ac:dyDescent="0.25"/>
  </sheetData>
  <autoFilter ref="A1:T52" xr:uid="{674D0DFC-0E68-444D-ADA1-4664B84F1B6B}"/>
  <conditionalFormatting sqref="S2:S486 M2:M486 G2:G486">
    <cfRule type="cellIs" dxfId="39" priority="3" operator="lessThan">
      <formula>0.7</formula>
    </cfRule>
  </conditionalFormatting>
  <conditionalFormatting sqref="B2:B486 H2:H486 N2:N486">
    <cfRule type="cellIs" dxfId="38" priority="2" operator="greaterThan">
      <formula>80</formula>
    </cfRule>
  </conditionalFormatting>
  <conditionalFormatting sqref="A1:XFD1048576">
    <cfRule type="containsBlanks" dxfId="37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59EA-2241-4255-929F-75E2ABE4EE68}">
  <sheetPr codeName="Sheet4"/>
  <dimension ref="A1:Z48"/>
  <sheetViews>
    <sheetView topLeftCell="A4" zoomScaleNormal="100" workbookViewId="0">
      <selection activeCell="F17" sqref="F17:I18"/>
    </sheetView>
  </sheetViews>
  <sheetFormatPr defaultRowHeight="15" x14ac:dyDescent="0.25"/>
  <cols>
    <col min="6" max="6" width="11.5703125" customWidth="1"/>
    <col min="7" max="24" width="13.140625" customWidth="1"/>
  </cols>
  <sheetData>
    <row r="1" spans="1:26" x14ac:dyDescent="0.25">
      <c r="A1" t="s">
        <v>612</v>
      </c>
      <c r="B1" t="s">
        <v>1277</v>
      </c>
      <c r="C1" t="s">
        <v>1278</v>
      </c>
      <c r="D1" t="s">
        <v>1279</v>
      </c>
      <c r="F1" s="1" t="s">
        <v>2</v>
      </c>
      <c r="G1" s="11" t="s">
        <v>633</v>
      </c>
      <c r="H1" s="11" t="s">
        <v>634</v>
      </c>
      <c r="I1" s="11" t="s">
        <v>605</v>
      </c>
      <c r="J1" s="11" t="s">
        <v>635</v>
      </c>
      <c r="K1" s="11" t="s">
        <v>604</v>
      </c>
      <c r="L1" s="11" t="s">
        <v>677</v>
      </c>
      <c r="M1" s="12" t="s">
        <v>636</v>
      </c>
      <c r="N1" s="12" t="s">
        <v>637</v>
      </c>
      <c r="O1" s="12" t="s">
        <v>607</v>
      </c>
      <c r="P1" s="12" t="s">
        <v>638</v>
      </c>
      <c r="Q1" s="12" t="s">
        <v>606</v>
      </c>
      <c r="R1" s="12" t="s">
        <v>676</v>
      </c>
      <c r="S1" s="14" t="s">
        <v>644</v>
      </c>
      <c r="T1" s="14" t="s">
        <v>645</v>
      </c>
      <c r="U1" s="14" t="s">
        <v>609</v>
      </c>
      <c r="V1" s="14" t="s">
        <v>646</v>
      </c>
      <c r="W1" s="14" t="s">
        <v>608</v>
      </c>
      <c r="X1" s="14" t="s">
        <v>678</v>
      </c>
    </row>
    <row r="2" spans="1:26" x14ac:dyDescent="0.25">
      <c r="A2">
        <v>1</v>
      </c>
      <c r="B2">
        <v>0</v>
      </c>
      <c r="C2">
        <v>3</v>
      </c>
      <c r="D2">
        <v>2</v>
      </c>
      <c r="F2" s="24">
        <v>1</v>
      </c>
      <c r="G2">
        <v>71.475999999999999</v>
      </c>
      <c r="H2">
        <v>0</v>
      </c>
      <c r="I2">
        <v>90.501999999999995</v>
      </c>
      <c r="J2">
        <v>8.9649999999999999</v>
      </c>
      <c r="K2">
        <v>0</v>
      </c>
      <c r="L2" s="18">
        <f t="shared" ref="L2:L42" si="0">SUM(H2:K2)/100</f>
        <v>0.99466999999999994</v>
      </c>
      <c r="M2">
        <v>74.311999999999998</v>
      </c>
      <c r="N2">
        <v>74.144000000000005</v>
      </c>
      <c r="O2">
        <v>22.582000000000001</v>
      </c>
      <c r="P2">
        <v>1.0149999999999999</v>
      </c>
      <c r="Q2">
        <v>0</v>
      </c>
      <c r="R2" s="18">
        <f t="shared" ref="R2:R42" si="1">SUM(N2:Q2)/100</f>
        <v>0.97741</v>
      </c>
      <c r="S2">
        <v>74.674000000000007</v>
      </c>
      <c r="T2">
        <v>0</v>
      </c>
      <c r="U2">
        <v>71.16</v>
      </c>
      <c r="V2">
        <v>27.044</v>
      </c>
      <c r="W2">
        <v>0</v>
      </c>
      <c r="X2" s="18">
        <f t="shared" ref="X2:X42" si="2">SUM(T2:W2)/100</f>
        <v>0.98203999999999991</v>
      </c>
    </row>
    <row r="3" spans="1:26" x14ac:dyDescent="0.25">
      <c r="A3">
        <v>2</v>
      </c>
      <c r="B3">
        <v>0</v>
      </c>
      <c r="C3">
        <v>3</v>
      </c>
      <c r="D3">
        <v>2</v>
      </c>
      <c r="F3" s="32">
        <v>2</v>
      </c>
      <c r="G3">
        <v>56.591999999999999</v>
      </c>
      <c r="H3">
        <v>0</v>
      </c>
      <c r="I3">
        <v>83.388000000000005</v>
      </c>
      <c r="J3">
        <v>16.577000000000002</v>
      </c>
      <c r="K3">
        <v>0</v>
      </c>
      <c r="L3" s="18">
        <f t="shared" si="0"/>
        <v>0.99965000000000004</v>
      </c>
      <c r="M3">
        <v>75.171000000000006</v>
      </c>
      <c r="N3">
        <v>0</v>
      </c>
      <c r="O3">
        <v>71.084999999999994</v>
      </c>
      <c r="P3">
        <v>26.802</v>
      </c>
      <c r="Q3">
        <v>0</v>
      </c>
      <c r="R3" s="18">
        <f t="shared" si="1"/>
        <v>0.97887000000000002</v>
      </c>
      <c r="S3">
        <v>74.781000000000006</v>
      </c>
      <c r="T3">
        <v>0</v>
      </c>
      <c r="U3">
        <v>51.317999999999998</v>
      </c>
      <c r="V3">
        <v>48.895000000000003</v>
      </c>
      <c r="W3">
        <v>0</v>
      </c>
      <c r="X3" s="18">
        <f t="shared" si="2"/>
        <v>1.00213</v>
      </c>
    </row>
    <row r="4" spans="1:26" x14ac:dyDescent="0.25">
      <c r="A4">
        <v>3</v>
      </c>
      <c r="B4">
        <v>0</v>
      </c>
      <c r="C4">
        <v>3</v>
      </c>
      <c r="D4">
        <v>2</v>
      </c>
      <c r="F4" s="32">
        <v>3</v>
      </c>
      <c r="G4">
        <v>68.453999999999994</v>
      </c>
      <c r="H4">
        <v>0</v>
      </c>
      <c r="I4">
        <v>39.277000000000001</v>
      </c>
      <c r="J4">
        <v>39.475000000000001</v>
      </c>
      <c r="K4">
        <v>0</v>
      </c>
      <c r="L4" s="18">
        <f t="shared" si="0"/>
        <v>0.78752000000000011</v>
      </c>
      <c r="M4">
        <v>74.524000000000001</v>
      </c>
      <c r="N4">
        <v>86.587000000000003</v>
      </c>
      <c r="O4">
        <v>1.095</v>
      </c>
      <c r="P4">
        <v>4.1219999999999999</v>
      </c>
      <c r="Q4">
        <v>0</v>
      </c>
      <c r="R4" s="18">
        <f t="shared" si="1"/>
        <v>0.91803999999999997</v>
      </c>
      <c r="S4">
        <v>74.674999999999997</v>
      </c>
      <c r="T4">
        <v>0.222</v>
      </c>
      <c r="U4">
        <v>49.311</v>
      </c>
      <c r="V4">
        <v>34.567</v>
      </c>
      <c r="W4">
        <v>0</v>
      </c>
      <c r="X4" s="18">
        <f t="shared" si="2"/>
        <v>0.84099999999999997</v>
      </c>
    </row>
    <row r="5" spans="1:26" x14ac:dyDescent="0.25">
      <c r="A5">
        <v>4</v>
      </c>
      <c r="B5">
        <v>0</v>
      </c>
      <c r="C5">
        <v>3</v>
      </c>
      <c r="D5">
        <v>2</v>
      </c>
      <c r="F5" s="38">
        <v>4</v>
      </c>
      <c r="G5">
        <v>65.198999999999998</v>
      </c>
      <c r="H5">
        <v>1.923</v>
      </c>
      <c r="I5">
        <v>10.506</v>
      </c>
      <c r="J5">
        <v>49.289000000000001</v>
      </c>
      <c r="K5">
        <v>0</v>
      </c>
      <c r="L5" s="18">
        <f t="shared" si="0"/>
        <v>0.61718000000000006</v>
      </c>
      <c r="M5" s="16">
        <v>74.896000000000001</v>
      </c>
      <c r="N5" s="16">
        <v>96.968000000000004</v>
      </c>
      <c r="O5" s="16">
        <v>1.7729999999999999</v>
      </c>
      <c r="P5" s="16">
        <v>0</v>
      </c>
      <c r="Q5" s="16">
        <v>0</v>
      </c>
      <c r="R5" s="18">
        <f t="shared" si="1"/>
        <v>0.98741000000000001</v>
      </c>
      <c r="S5">
        <v>74.197999999999993</v>
      </c>
      <c r="T5">
        <v>0</v>
      </c>
      <c r="U5">
        <v>45.936999999999998</v>
      </c>
      <c r="V5">
        <v>49.798999999999999</v>
      </c>
      <c r="W5">
        <v>0</v>
      </c>
      <c r="X5" s="18">
        <f t="shared" si="2"/>
        <v>0.95735999999999988</v>
      </c>
    </row>
    <row r="6" spans="1:26" x14ac:dyDescent="0.25">
      <c r="A6">
        <v>5</v>
      </c>
      <c r="B6">
        <v>0</v>
      </c>
      <c r="C6">
        <v>3</v>
      </c>
      <c r="D6">
        <v>2</v>
      </c>
      <c r="F6" s="32">
        <v>5</v>
      </c>
      <c r="G6">
        <v>69.897000000000006</v>
      </c>
      <c r="H6">
        <v>1.167</v>
      </c>
      <c r="I6">
        <v>51.414000000000001</v>
      </c>
      <c r="J6">
        <v>30.271999999999998</v>
      </c>
      <c r="K6">
        <v>2.1219999999999999</v>
      </c>
      <c r="L6" s="18">
        <f t="shared" si="0"/>
        <v>0.84975000000000012</v>
      </c>
      <c r="M6">
        <v>75.23</v>
      </c>
      <c r="N6">
        <v>86.977000000000004</v>
      </c>
      <c r="O6">
        <v>0.79600000000000004</v>
      </c>
      <c r="P6">
        <v>0.95199999999999996</v>
      </c>
      <c r="Q6">
        <v>0</v>
      </c>
      <c r="R6" s="18">
        <f t="shared" si="1"/>
        <v>0.88725000000000009</v>
      </c>
      <c r="S6">
        <v>75.167000000000002</v>
      </c>
      <c r="T6">
        <v>0</v>
      </c>
      <c r="U6">
        <v>76.341999999999999</v>
      </c>
      <c r="V6">
        <v>9.5129999999999999</v>
      </c>
      <c r="W6">
        <v>0</v>
      </c>
      <c r="X6" s="18">
        <f t="shared" si="2"/>
        <v>0.85855000000000004</v>
      </c>
    </row>
    <row r="7" spans="1:26" x14ac:dyDescent="0.25">
      <c r="A7">
        <v>6</v>
      </c>
      <c r="B7">
        <v>0</v>
      </c>
      <c r="C7">
        <v>3</v>
      </c>
      <c r="D7">
        <v>2</v>
      </c>
      <c r="F7" s="32">
        <v>6</v>
      </c>
      <c r="G7">
        <v>69.552999999999997</v>
      </c>
      <c r="H7">
        <v>0</v>
      </c>
      <c r="I7">
        <v>54.545000000000002</v>
      </c>
      <c r="J7">
        <v>41.546999999999997</v>
      </c>
      <c r="K7">
        <v>0</v>
      </c>
      <c r="L7" s="18">
        <f t="shared" si="0"/>
        <v>0.96092</v>
      </c>
      <c r="M7">
        <v>74.897000000000006</v>
      </c>
      <c r="N7">
        <v>95.63</v>
      </c>
      <c r="O7">
        <v>2.7570000000000001</v>
      </c>
      <c r="P7">
        <v>0.46600000000000003</v>
      </c>
      <c r="Q7">
        <v>0</v>
      </c>
      <c r="R7" s="18">
        <f t="shared" si="1"/>
        <v>0.98852999999999991</v>
      </c>
      <c r="S7">
        <v>74.759</v>
      </c>
      <c r="T7">
        <v>0</v>
      </c>
      <c r="U7">
        <v>79.114000000000004</v>
      </c>
      <c r="V7">
        <v>18.109000000000002</v>
      </c>
      <c r="W7">
        <v>0</v>
      </c>
      <c r="X7" s="18">
        <f t="shared" si="2"/>
        <v>0.97223000000000015</v>
      </c>
      <c r="Y7" s="27"/>
    </row>
    <row r="8" spans="1:26" x14ac:dyDescent="0.25">
      <c r="A8">
        <v>7</v>
      </c>
      <c r="B8">
        <v>0</v>
      </c>
      <c r="C8">
        <v>3</v>
      </c>
      <c r="D8">
        <v>2</v>
      </c>
      <c r="F8" s="38">
        <v>7</v>
      </c>
      <c r="G8">
        <v>73.498999999999995</v>
      </c>
      <c r="H8">
        <v>0</v>
      </c>
      <c r="I8">
        <v>8.5519999999999996</v>
      </c>
      <c r="J8">
        <v>53.911000000000001</v>
      </c>
      <c r="K8">
        <v>0</v>
      </c>
      <c r="L8" s="18">
        <f t="shared" si="0"/>
        <v>0.62463000000000002</v>
      </c>
      <c r="M8">
        <v>76.927999999999997</v>
      </c>
      <c r="N8">
        <v>48.863999999999997</v>
      </c>
      <c r="O8">
        <v>10.536</v>
      </c>
      <c r="P8">
        <v>9.93</v>
      </c>
      <c r="Q8">
        <v>0</v>
      </c>
      <c r="R8" s="18">
        <f t="shared" si="1"/>
        <v>0.69330000000000003</v>
      </c>
      <c r="S8">
        <v>74.959999999999994</v>
      </c>
      <c r="T8">
        <v>0</v>
      </c>
      <c r="U8">
        <v>55.404000000000003</v>
      </c>
      <c r="V8">
        <v>20.53</v>
      </c>
      <c r="W8">
        <v>0</v>
      </c>
      <c r="X8" s="18">
        <f t="shared" si="2"/>
        <v>0.75934000000000001</v>
      </c>
      <c r="Y8" s="27"/>
    </row>
    <row r="9" spans="1:26" x14ac:dyDescent="0.25">
      <c r="A9">
        <v>8</v>
      </c>
      <c r="B9">
        <v>0</v>
      </c>
      <c r="C9">
        <v>3</v>
      </c>
      <c r="D9">
        <v>2</v>
      </c>
      <c r="F9" s="32">
        <v>8</v>
      </c>
      <c r="G9">
        <v>68.92</v>
      </c>
      <c r="H9">
        <v>0</v>
      </c>
      <c r="I9">
        <v>75.015000000000001</v>
      </c>
      <c r="J9">
        <v>2.8690000000000002</v>
      </c>
      <c r="K9">
        <v>0.77200000000000002</v>
      </c>
      <c r="L9" s="18">
        <f t="shared" si="0"/>
        <v>0.78656000000000004</v>
      </c>
      <c r="M9">
        <v>67.701999999999998</v>
      </c>
      <c r="N9">
        <v>6.1369999999999996</v>
      </c>
      <c r="O9">
        <v>63.5</v>
      </c>
      <c r="P9">
        <v>11.852</v>
      </c>
      <c r="Q9">
        <v>0</v>
      </c>
      <c r="R9" s="18">
        <f t="shared" si="1"/>
        <v>0.81489</v>
      </c>
      <c r="S9">
        <v>69.546000000000006</v>
      </c>
      <c r="T9">
        <v>1.8620000000000001</v>
      </c>
      <c r="U9">
        <v>75.566000000000003</v>
      </c>
      <c r="V9">
        <v>4.8280000000000003</v>
      </c>
      <c r="W9">
        <v>0</v>
      </c>
      <c r="X9" s="18">
        <f t="shared" si="2"/>
        <v>0.82255999999999996</v>
      </c>
    </row>
    <row r="10" spans="1:26" x14ac:dyDescent="0.25">
      <c r="A10">
        <v>9</v>
      </c>
      <c r="B10">
        <v>0</v>
      </c>
      <c r="C10">
        <v>3</v>
      </c>
      <c r="D10">
        <v>2</v>
      </c>
      <c r="F10" s="32">
        <v>9</v>
      </c>
      <c r="G10">
        <v>70.870999999999995</v>
      </c>
      <c r="H10">
        <v>2.3E-2</v>
      </c>
      <c r="I10">
        <v>72.394999999999996</v>
      </c>
      <c r="J10">
        <v>24.135000000000002</v>
      </c>
      <c r="K10">
        <v>0</v>
      </c>
      <c r="L10" s="18">
        <f t="shared" si="0"/>
        <v>0.96553</v>
      </c>
      <c r="M10">
        <v>75.048000000000002</v>
      </c>
      <c r="N10">
        <v>71.614999999999995</v>
      </c>
      <c r="O10">
        <v>16.704000000000001</v>
      </c>
      <c r="P10">
        <v>8.6460000000000008</v>
      </c>
      <c r="Q10">
        <v>0</v>
      </c>
      <c r="R10" s="18">
        <f t="shared" si="1"/>
        <v>0.9696499999999999</v>
      </c>
      <c r="S10">
        <v>74.668999999999997</v>
      </c>
      <c r="T10">
        <v>1.6459999999999999</v>
      </c>
      <c r="U10">
        <v>66.924999999999997</v>
      </c>
      <c r="V10">
        <v>23.548999999999999</v>
      </c>
      <c r="W10">
        <v>0.30399999999999999</v>
      </c>
      <c r="X10" s="18">
        <f t="shared" si="2"/>
        <v>0.92424000000000006</v>
      </c>
    </row>
    <row r="11" spans="1:26" s="27" customFormat="1" x14ac:dyDescent="0.25">
      <c r="A11" s="27">
        <v>10</v>
      </c>
      <c r="B11" s="27">
        <v>0</v>
      </c>
      <c r="C11" s="27">
        <v>2</v>
      </c>
      <c r="D11" s="27">
        <v>2</v>
      </c>
      <c r="E11" s="27" t="s">
        <v>1276</v>
      </c>
      <c r="F11" s="34">
        <v>10</v>
      </c>
      <c r="G11">
        <v>73.941000000000003</v>
      </c>
      <c r="H11">
        <v>0</v>
      </c>
      <c r="I11">
        <v>65.442999999999998</v>
      </c>
      <c r="J11">
        <v>27.672999999999998</v>
      </c>
      <c r="K11">
        <v>0</v>
      </c>
      <c r="L11" s="18">
        <f t="shared" si="0"/>
        <v>0.93115999999999999</v>
      </c>
      <c r="M11">
        <v>75.418999999999997</v>
      </c>
      <c r="N11">
        <v>0</v>
      </c>
      <c r="O11">
        <v>14.923</v>
      </c>
      <c r="P11">
        <v>28.709</v>
      </c>
      <c r="Q11">
        <v>0</v>
      </c>
      <c r="R11" s="18">
        <f t="shared" si="1"/>
        <v>0.43631999999999999</v>
      </c>
      <c r="S11">
        <v>74.367000000000004</v>
      </c>
      <c r="T11">
        <v>0</v>
      </c>
      <c r="U11">
        <v>33.383000000000003</v>
      </c>
      <c r="V11">
        <v>45.335999999999999</v>
      </c>
      <c r="W11">
        <v>0</v>
      </c>
      <c r="X11" s="18">
        <f t="shared" si="2"/>
        <v>0.78718999999999995</v>
      </c>
      <c r="Y11"/>
      <c r="Z11" t="s">
        <v>1268</v>
      </c>
    </row>
    <row r="12" spans="1:26" x14ac:dyDescent="0.25">
      <c r="A12">
        <v>11</v>
      </c>
      <c r="B12">
        <v>0</v>
      </c>
      <c r="C12">
        <v>3</v>
      </c>
      <c r="D12">
        <v>2</v>
      </c>
      <c r="F12" s="33">
        <v>11</v>
      </c>
      <c r="G12">
        <v>72.194000000000003</v>
      </c>
      <c r="H12">
        <v>0</v>
      </c>
      <c r="I12">
        <v>68.826999999999998</v>
      </c>
      <c r="J12">
        <v>23.32</v>
      </c>
      <c r="K12">
        <v>0</v>
      </c>
      <c r="L12" s="18">
        <f t="shared" si="0"/>
        <v>0.9214699999999999</v>
      </c>
      <c r="M12">
        <v>74.760000000000005</v>
      </c>
      <c r="N12">
        <v>84.984999999999999</v>
      </c>
      <c r="O12">
        <v>0.76500000000000001</v>
      </c>
      <c r="P12">
        <v>0</v>
      </c>
      <c r="Q12">
        <v>0</v>
      </c>
      <c r="R12" s="18">
        <f t="shared" si="1"/>
        <v>0.85750000000000004</v>
      </c>
      <c r="S12">
        <v>75.447000000000003</v>
      </c>
      <c r="T12">
        <v>0</v>
      </c>
      <c r="U12">
        <v>60.357999999999997</v>
      </c>
      <c r="V12">
        <v>12.358000000000001</v>
      </c>
      <c r="W12">
        <v>0</v>
      </c>
      <c r="X12" s="18">
        <f t="shared" si="2"/>
        <v>0.72715999999999992</v>
      </c>
    </row>
    <row r="13" spans="1:26" x14ac:dyDescent="0.25">
      <c r="A13">
        <v>12</v>
      </c>
      <c r="B13">
        <v>0</v>
      </c>
      <c r="C13">
        <v>3</v>
      </c>
      <c r="D13">
        <v>2</v>
      </c>
      <c r="F13" s="33">
        <v>12</v>
      </c>
      <c r="G13">
        <v>63.505000000000003</v>
      </c>
      <c r="H13">
        <v>0.40600000000000003</v>
      </c>
      <c r="I13">
        <v>83.524000000000001</v>
      </c>
      <c r="J13">
        <v>11.414999999999999</v>
      </c>
      <c r="K13">
        <v>0</v>
      </c>
      <c r="L13" s="18">
        <f t="shared" si="0"/>
        <v>0.95345000000000002</v>
      </c>
      <c r="M13">
        <v>74.123000000000005</v>
      </c>
      <c r="N13">
        <v>9.4770000000000003</v>
      </c>
      <c r="O13">
        <v>57.981000000000002</v>
      </c>
      <c r="P13">
        <v>5.0049999999999999</v>
      </c>
      <c r="Q13">
        <v>0</v>
      </c>
      <c r="R13" s="18">
        <f t="shared" si="1"/>
        <v>0.72462999999999989</v>
      </c>
      <c r="S13">
        <v>75.106999999999999</v>
      </c>
      <c r="T13">
        <v>0</v>
      </c>
      <c r="U13">
        <v>73.566999999999993</v>
      </c>
      <c r="V13">
        <v>10.757999999999999</v>
      </c>
      <c r="W13">
        <v>0</v>
      </c>
      <c r="X13" s="18">
        <f t="shared" si="2"/>
        <v>0.84324999999999983</v>
      </c>
    </row>
    <row r="14" spans="1:26" x14ac:dyDescent="0.25">
      <c r="A14">
        <v>13</v>
      </c>
      <c r="B14">
        <v>0</v>
      </c>
      <c r="C14">
        <v>3</v>
      </c>
      <c r="D14">
        <v>2</v>
      </c>
      <c r="F14" s="33">
        <v>13</v>
      </c>
      <c r="G14">
        <v>70.225999999999999</v>
      </c>
      <c r="H14">
        <v>0</v>
      </c>
      <c r="I14">
        <v>82.100999999999999</v>
      </c>
      <c r="J14">
        <v>15.192</v>
      </c>
      <c r="K14">
        <v>0</v>
      </c>
      <c r="L14" s="18">
        <f t="shared" si="0"/>
        <v>0.97293000000000007</v>
      </c>
      <c r="M14">
        <v>75.263000000000005</v>
      </c>
      <c r="N14">
        <v>96.543999999999997</v>
      </c>
      <c r="O14">
        <v>2.6150000000000002</v>
      </c>
      <c r="P14">
        <v>0</v>
      </c>
      <c r="Q14">
        <v>0</v>
      </c>
      <c r="R14" s="18">
        <f t="shared" si="1"/>
        <v>0.99158999999999997</v>
      </c>
      <c r="S14">
        <v>74.260999999999996</v>
      </c>
      <c r="T14">
        <v>54.225999999999999</v>
      </c>
      <c r="U14">
        <v>9.3699999999999992</v>
      </c>
      <c r="V14">
        <v>16.422999999999998</v>
      </c>
      <c r="W14">
        <v>0</v>
      </c>
      <c r="X14" s="18">
        <f t="shared" si="2"/>
        <v>0.80018999999999996</v>
      </c>
    </row>
    <row r="15" spans="1:26" x14ac:dyDescent="0.25">
      <c r="A15">
        <v>14</v>
      </c>
      <c r="B15">
        <v>0</v>
      </c>
      <c r="C15">
        <v>2</v>
      </c>
      <c r="D15">
        <v>2</v>
      </c>
      <c r="F15" s="33">
        <v>14</v>
      </c>
      <c r="G15">
        <v>69.91</v>
      </c>
      <c r="H15">
        <v>0</v>
      </c>
      <c r="I15">
        <v>74.477000000000004</v>
      </c>
      <c r="J15">
        <v>3.4790000000000001</v>
      </c>
      <c r="K15">
        <v>0</v>
      </c>
      <c r="L15" s="18">
        <f t="shared" si="0"/>
        <v>0.77956000000000003</v>
      </c>
      <c r="M15">
        <v>74.599000000000004</v>
      </c>
      <c r="N15">
        <v>0</v>
      </c>
      <c r="O15">
        <v>26.94</v>
      </c>
      <c r="P15">
        <v>51.887999999999998</v>
      </c>
      <c r="Q15">
        <v>0</v>
      </c>
      <c r="R15" s="18">
        <f t="shared" si="1"/>
        <v>0.78827999999999998</v>
      </c>
      <c r="S15">
        <v>73.885999999999996</v>
      </c>
      <c r="T15">
        <v>0</v>
      </c>
      <c r="U15">
        <v>37.375</v>
      </c>
      <c r="V15">
        <v>38.954999999999998</v>
      </c>
      <c r="W15">
        <v>0</v>
      </c>
      <c r="X15" s="18">
        <f t="shared" si="2"/>
        <v>0.76329999999999998</v>
      </c>
    </row>
    <row r="16" spans="1:26" x14ac:dyDescent="0.25">
      <c r="A16">
        <v>15</v>
      </c>
      <c r="B16">
        <v>0</v>
      </c>
      <c r="C16">
        <v>3</v>
      </c>
      <c r="D16">
        <v>2</v>
      </c>
      <c r="F16" s="25">
        <v>15</v>
      </c>
      <c r="G16">
        <v>63.762</v>
      </c>
      <c r="H16">
        <v>0</v>
      </c>
      <c r="I16">
        <v>66.400000000000006</v>
      </c>
      <c r="J16">
        <v>18.568999999999999</v>
      </c>
      <c r="K16">
        <v>0</v>
      </c>
      <c r="L16" s="18">
        <f t="shared" si="0"/>
        <v>0.84969000000000006</v>
      </c>
      <c r="M16">
        <v>75.736000000000004</v>
      </c>
      <c r="N16">
        <v>18.777000000000001</v>
      </c>
      <c r="O16">
        <v>12.628</v>
      </c>
      <c r="P16">
        <v>20.157</v>
      </c>
      <c r="Q16">
        <v>1.0509999999999999</v>
      </c>
      <c r="R16" s="18">
        <f t="shared" si="1"/>
        <v>0.52612999999999999</v>
      </c>
      <c r="S16">
        <v>74.81</v>
      </c>
      <c r="T16">
        <v>0</v>
      </c>
      <c r="U16">
        <v>51.655000000000001</v>
      </c>
      <c r="V16">
        <v>36.206000000000003</v>
      </c>
      <c r="W16">
        <v>0</v>
      </c>
      <c r="X16" s="18">
        <f t="shared" si="2"/>
        <v>0.87861</v>
      </c>
    </row>
    <row r="17" spans="1:26" x14ac:dyDescent="0.25">
      <c r="A17">
        <v>16</v>
      </c>
      <c r="B17">
        <v>0</v>
      </c>
      <c r="C17">
        <v>2</v>
      </c>
      <c r="D17">
        <v>2</v>
      </c>
      <c r="F17" s="34">
        <v>16</v>
      </c>
      <c r="G17">
        <v>79.278999999999996</v>
      </c>
      <c r="H17">
        <v>0</v>
      </c>
      <c r="I17">
        <v>1.2929999999999999</v>
      </c>
      <c r="J17">
        <v>40.256999999999998</v>
      </c>
      <c r="K17">
        <v>16.803000000000001</v>
      </c>
      <c r="L17" s="18">
        <f t="shared" si="0"/>
        <v>0.58352999999999999</v>
      </c>
      <c r="M17">
        <v>74.983000000000004</v>
      </c>
      <c r="N17">
        <v>0</v>
      </c>
      <c r="O17">
        <v>43.854999999999997</v>
      </c>
      <c r="P17">
        <v>43.503</v>
      </c>
      <c r="Q17">
        <v>0</v>
      </c>
      <c r="R17" s="18">
        <f t="shared" si="1"/>
        <v>0.87358000000000002</v>
      </c>
      <c r="S17">
        <v>74.760000000000005</v>
      </c>
      <c r="T17">
        <v>0</v>
      </c>
      <c r="U17">
        <v>31.847000000000001</v>
      </c>
      <c r="V17">
        <v>56.006999999999998</v>
      </c>
      <c r="W17">
        <v>0</v>
      </c>
      <c r="X17" s="18">
        <f t="shared" si="2"/>
        <v>0.87853999999999999</v>
      </c>
      <c r="Y17" s="27"/>
      <c r="Z17" t="s">
        <v>1269</v>
      </c>
    </row>
    <row r="18" spans="1:26" s="27" customFormat="1" x14ac:dyDescent="0.25">
      <c r="A18" s="27">
        <v>18</v>
      </c>
      <c r="B18" s="27">
        <v>0</v>
      </c>
      <c r="C18" s="27">
        <v>2</v>
      </c>
      <c r="D18" s="27">
        <v>2</v>
      </c>
      <c r="F18" s="39">
        <v>18</v>
      </c>
      <c r="G18" s="27">
        <v>73.340999999999994</v>
      </c>
      <c r="H18" s="27">
        <v>0</v>
      </c>
      <c r="I18" s="27">
        <v>72.826999999999998</v>
      </c>
      <c r="J18" s="27">
        <v>3.492</v>
      </c>
      <c r="K18" s="27">
        <v>0</v>
      </c>
      <c r="L18" s="28">
        <f t="shared" si="0"/>
        <v>0.76319000000000004</v>
      </c>
      <c r="M18" s="27">
        <v>69.841999999999999</v>
      </c>
      <c r="N18" s="27">
        <v>0</v>
      </c>
      <c r="O18" s="27">
        <v>49.152000000000001</v>
      </c>
      <c r="P18" s="27">
        <v>32.625999999999998</v>
      </c>
      <c r="Q18" s="27">
        <v>0</v>
      </c>
      <c r="R18" s="28">
        <f t="shared" si="1"/>
        <v>0.81777999999999995</v>
      </c>
      <c r="S18" s="27">
        <v>73.507999999999996</v>
      </c>
      <c r="T18" s="27">
        <v>0</v>
      </c>
      <c r="U18" s="27">
        <v>21.247</v>
      </c>
      <c r="V18" s="27">
        <v>24.143999999999998</v>
      </c>
      <c r="W18" s="27">
        <v>0</v>
      </c>
      <c r="X18" s="28">
        <f t="shared" si="2"/>
        <v>0.45390999999999998</v>
      </c>
    </row>
    <row r="19" spans="1:26" s="27" customFormat="1" x14ac:dyDescent="0.25">
      <c r="A19" s="27">
        <v>19</v>
      </c>
      <c r="B19" s="27">
        <v>0</v>
      </c>
      <c r="C19" s="27">
        <v>2</v>
      </c>
      <c r="D19" s="27">
        <v>2</v>
      </c>
      <c r="F19" s="40">
        <v>19</v>
      </c>
      <c r="G19" s="27">
        <v>63.81</v>
      </c>
      <c r="H19" s="27">
        <v>0</v>
      </c>
      <c r="I19" s="27">
        <v>43.006999999999998</v>
      </c>
      <c r="J19" s="27">
        <v>44.674999999999997</v>
      </c>
      <c r="K19" s="27">
        <v>0</v>
      </c>
      <c r="L19" s="28">
        <f t="shared" si="0"/>
        <v>0.87681999999999993</v>
      </c>
      <c r="M19" s="27">
        <v>69.287000000000006</v>
      </c>
      <c r="N19" s="27">
        <v>0.192</v>
      </c>
      <c r="O19" s="27">
        <v>47.889000000000003</v>
      </c>
      <c r="P19" s="27">
        <v>30.062000000000001</v>
      </c>
      <c r="Q19" s="27">
        <v>0</v>
      </c>
      <c r="R19" s="28">
        <f t="shared" si="1"/>
        <v>0.78142999999999996</v>
      </c>
      <c r="S19" s="27">
        <v>66.787999999999997</v>
      </c>
      <c r="T19" s="27">
        <v>11.499000000000001</v>
      </c>
      <c r="U19" s="27">
        <v>51.390999999999998</v>
      </c>
      <c r="V19" s="27">
        <v>18.306999999999999</v>
      </c>
      <c r="W19" s="27">
        <v>0</v>
      </c>
      <c r="X19" s="28">
        <f t="shared" si="2"/>
        <v>0.81197000000000008</v>
      </c>
    </row>
    <row r="20" spans="1:26" s="27" customFormat="1" x14ac:dyDescent="0.25">
      <c r="A20" s="27">
        <v>20</v>
      </c>
      <c r="B20" s="27">
        <v>0</v>
      </c>
      <c r="C20" s="27">
        <v>3</v>
      </c>
      <c r="D20" s="27">
        <v>2</v>
      </c>
      <c r="F20" s="41">
        <v>20</v>
      </c>
      <c r="G20" s="27">
        <v>66.879000000000005</v>
      </c>
      <c r="H20" s="27">
        <v>0</v>
      </c>
      <c r="I20" s="27">
        <v>49.954000000000001</v>
      </c>
      <c r="J20" s="27">
        <v>43.482999999999997</v>
      </c>
      <c r="K20" s="27">
        <v>0</v>
      </c>
      <c r="L20" s="28">
        <f t="shared" si="0"/>
        <v>0.93436999999999992</v>
      </c>
      <c r="M20" s="27">
        <v>74.352000000000004</v>
      </c>
      <c r="N20" s="27">
        <v>83.600999999999999</v>
      </c>
      <c r="O20" s="27">
        <v>6.5179999999999998</v>
      </c>
      <c r="P20" s="27">
        <v>3.7810000000000001</v>
      </c>
      <c r="Q20" s="27">
        <v>0</v>
      </c>
      <c r="R20" s="28">
        <f t="shared" si="1"/>
        <v>0.93900000000000006</v>
      </c>
      <c r="S20" s="27">
        <v>74.295000000000002</v>
      </c>
      <c r="T20" s="27">
        <v>0</v>
      </c>
      <c r="U20" s="27">
        <v>29.898</v>
      </c>
      <c r="V20" s="27">
        <v>33.253</v>
      </c>
      <c r="W20" s="27">
        <v>0</v>
      </c>
      <c r="X20" s="28">
        <f t="shared" si="2"/>
        <v>0.63151000000000002</v>
      </c>
    </row>
    <row r="21" spans="1:26" s="8" customFormat="1" x14ac:dyDescent="0.25">
      <c r="A21" s="8">
        <v>21</v>
      </c>
      <c r="B21" s="8">
        <v>0</v>
      </c>
      <c r="C21" s="8">
        <v>3</v>
      </c>
      <c r="D21" s="8">
        <v>2</v>
      </c>
      <c r="F21" s="36">
        <v>21</v>
      </c>
      <c r="G21" s="8">
        <v>74.197999999999993</v>
      </c>
      <c r="H21" s="8">
        <v>0</v>
      </c>
      <c r="I21" s="8">
        <v>61.667000000000002</v>
      </c>
      <c r="J21" s="8">
        <v>34.183</v>
      </c>
      <c r="K21" s="8">
        <v>0</v>
      </c>
      <c r="L21" s="19">
        <f t="shared" si="0"/>
        <v>0.95849999999999991</v>
      </c>
      <c r="M21" s="8">
        <v>74.492999999999995</v>
      </c>
      <c r="N21" s="8">
        <v>100</v>
      </c>
      <c r="O21" s="8">
        <v>0</v>
      </c>
      <c r="P21" s="8">
        <v>0</v>
      </c>
      <c r="Q21" s="8">
        <v>0</v>
      </c>
      <c r="R21" s="19">
        <f t="shared" si="1"/>
        <v>1</v>
      </c>
      <c r="S21" s="8">
        <v>75.491</v>
      </c>
      <c r="T21" s="8">
        <v>0</v>
      </c>
      <c r="U21" s="8">
        <v>55.469000000000001</v>
      </c>
      <c r="V21" s="8">
        <v>39.418999999999997</v>
      </c>
      <c r="W21" s="8">
        <v>0</v>
      </c>
      <c r="X21" s="19">
        <f t="shared" si="2"/>
        <v>0.94888000000000006</v>
      </c>
    </row>
    <row r="22" spans="1:26" s="27" customFormat="1" x14ac:dyDescent="0.25">
      <c r="A22" s="27">
        <v>51</v>
      </c>
      <c r="B22" s="27">
        <v>0</v>
      </c>
      <c r="C22" s="27">
        <v>2</v>
      </c>
      <c r="D22" s="27">
        <v>3</v>
      </c>
      <c r="F22" s="40">
        <v>51</v>
      </c>
      <c r="G22" s="27">
        <v>70.600999999999999</v>
      </c>
      <c r="H22" s="27">
        <v>0</v>
      </c>
      <c r="I22" s="27">
        <v>62.978000000000002</v>
      </c>
      <c r="J22" s="27">
        <v>31.687000000000001</v>
      </c>
      <c r="K22" s="27">
        <v>0</v>
      </c>
      <c r="L22" s="28">
        <f t="shared" si="0"/>
        <v>0.9466500000000001</v>
      </c>
      <c r="M22" s="27">
        <v>74.335999999999999</v>
      </c>
      <c r="N22" s="27">
        <v>55.807000000000002</v>
      </c>
      <c r="O22" s="27">
        <v>21.527000000000001</v>
      </c>
      <c r="P22" s="27">
        <v>18.061</v>
      </c>
      <c r="Q22" s="27">
        <v>0</v>
      </c>
      <c r="R22" s="28">
        <f t="shared" si="1"/>
        <v>0.95395000000000008</v>
      </c>
      <c r="S22" s="27">
        <v>74.375</v>
      </c>
      <c r="T22" s="27">
        <v>62.966000000000001</v>
      </c>
      <c r="U22" s="27">
        <v>20.756</v>
      </c>
      <c r="V22" s="27">
        <v>8.3520000000000003</v>
      </c>
      <c r="W22" s="27">
        <v>0</v>
      </c>
      <c r="X22" s="28">
        <f t="shared" si="2"/>
        <v>0.92074000000000011</v>
      </c>
    </row>
    <row r="23" spans="1:26" s="27" customFormat="1" x14ac:dyDescent="0.25">
      <c r="A23" s="27">
        <v>52</v>
      </c>
      <c r="B23" s="27">
        <v>0</v>
      </c>
      <c r="C23" s="27">
        <v>3</v>
      </c>
      <c r="D23" s="27">
        <v>2</v>
      </c>
      <c r="F23" s="33">
        <v>52</v>
      </c>
      <c r="G23">
        <v>70.494</v>
      </c>
      <c r="H23">
        <v>0</v>
      </c>
      <c r="I23">
        <v>71.754999999999995</v>
      </c>
      <c r="J23">
        <v>21.367999999999999</v>
      </c>
      <c r="K23">
        <v>0</v>
      </c>
      <c r="L23" s="18">
        <f t="shared" si="0"/>
        <v>0.93122999999999989</v>
      </c>
      <c r="M23">
        <v>74.846999999999994</v>
      </c>
      <c r="N23">
        <v>41.96</v>
      </c>
      <c r="O23">
        <v>36.259</v>
      </c>
      <c r="P23">
        <v>16.388000000000002</v>
      </c>
      <c r="Q23">
        <v>0</v>
      </c>
      <c r="R23" s="18">
        <f t="shared" si="1"/>
        <v>0.94606999999999997</v>
      </c>
      <c r="S23">
        <v>74.186000000000007</v>
      </c>
      <c r="T23">
        <v>0</v>
      </c>
      <c r="U23">
        <v>63.268999999999998</v>
      </c>
      <c r="V23">
        <v>29.984999999999999</v>
      </c>
      <c r="W23">
        <v>0</v>
      </c>
      <c r="X23" s="18">
        <f t="shared" si="2"/>
        <v>0.93253999999999992</v>
      </c>
      <c r="Y23"/>
    </row>
    <row r="24" spans="1:26" s="27" customFormat="1" x14ac:dyDescent="0.25">
      <c r="A24">
        <v>53</v>
      </c>
      <c r="B24">
        <v>0</v>
      </c>
      <c r="C24" s="27">
        <v>3</v>
      </c>
      <c r="D24" s="27">
        <v>2</v>
      </c>
      <c r="F24" s="33">
        <v>53</v>
      </c>
      <c r="G24">
        <v>71.911000000000001</v>
      </c>
      <c r="H24">
        <v>0</v>
      </c>
      <c r="I24">
        <v>56.095999999999997</v>
      </c>
      <c r="J24">
        <v>37.834000000000003</v>
      </c>
      <c r="K24">
        <v>0.26400000000000001</v>
      </c>
      <c r="L24" s="18">
        <f t="shared" si="0"/>
        <v>0.94194</v>
      </c>
      <c r="M24">
        <v>74.918000000000006</v>
      </c>
      <c r="N24">
        <v>5.4349999999999996</v>
      </c>
      <c r="O24">
        <v>67.659000000000006</v>
      </c>
      <c r="P24">
        <v>12.108000000000001</v>
      </c>
      <c r="Q24">
        <v>0.21099999999999999</v>
      </c>
      <c r="R24" s="18">
        <f t="shared" si="1"/>
        <v>0.85413000000000006</v>
      </c>
      <c r="S24">
        <v>75.031000000000006</v>
      </c>
      <c r="T24">
        <v>41.844000000000001</v>
      </c>
      <c r="U24">
        <v>40.414999999999999</v>
      </c>
      <c r="V24">
        <v>2.39</v>
      </c>
      <c r="W24">
        <v>0</v>
      </c>
      <c r="X24" s="18">
        <f t="shared" si="2"/>
        <v>0.84648999999999996</v>
      </c>
      <c r="Y24"/>
    </row>
    <row r="25" spans="1:26" s="27" customFormat="1" x14ac:dyDescent="0.25">
      <c r="A25">
        <v>54</v>
      </c>
      <c r="B25">
        <v>0</v>
      </c>
      <c r="C25">
        <v>3</v>
      </c>
      <c r="D25">
        <v>2</v>
      </c>
      <c r="F25" s="33">
        <v>54</v>
      </c>
      <c r="G25">
        <v>68.269000000000005</v>
      </c>
      <c r="H25">
        <v>1.1719999999999999</v>
      </c>
      <c r="I25">
        <v>33.829000000000001</v>
      </c>
      <c r="J25">
        <v>47.505000000000003</v>
      </c>
      <c r="K25">
        <v>2.8479999999999999</v>
      </c>
      <c r="L25" s="18">
        <f t="shared" si="0"/>
        <v>0.85353999999999997</v>
      </c>
      <c r="M25">
        <v>74.700999999999993</v>
      </c>
      <c r="N25">
        <v>67.974999999999994</v>
      </c>
      <c r="O25">
        <v>21.774999999999999</v>
      </c>
      <c r="P25">
        <v>5.9210000000000003</v>
      </c>
      <c r="Q25">
        <v>0</v>
      </c>
      <c r="R25" s="18">
        <f t="shared" si="1"/>
        <v>0.95671000000000006</v>
      </c>
      <c r="S25">
        <v>74.087000000000003</v>
      </c>
      <c r="T25">
        <v>0</v>
      </c>
      <c r="U25">
        <v>66.747</v>
      </c>
      <c r="V25">
        <v>28.446000000000002</v>
      </c>
      <c r="W25">
        <v>0</v>
      </c>
      <c r="X25" s="18">
        <f t="shared" si="2"/>
        <v>0.95192999999999994</v>
      </c>
      <c r="Y25"/>
      <c r="Z25"/>
    </row>
    <row r="26" spans="1:26" x14ac:dyDescent="0.25">
      <c r="A26">
        <v>55</v>
      </c>
      <c r="B26">
        <v>0</v>
      </c>
      <c r="C26">
        <v>0</v>
      </c>
      <c r="D26">
        <v>2</v>
      </c>
      <c r="F26" s="37">
        <v>55</v>
      </c>
      <c r="G26">
        <v>75.861999999999995</v>
      </c>
      <c r="H26">
        <v>0</v>
      </c>
      <c r="I26">
        <v>59.445</v>
      </c>
      <c r="J26">
        <v>9.7449999999999992</v>
      </c>
      <c r="K26">
        <v>0</v>
      </c>
      <c r="L26" s="18">
        <f t="shared" si="0"/>
        <v>0.69189999999999996</v>
      </c>
      <c r="M26">
        <v>85.87</v>
      </c>
      <c r="N26">
        <v>0</v>
      </c>
      <c r="O26">
        <v>65.540000000000006</v>
      </c>
      <c r="P26">
        <v>21.026</v>
      </c>
      <c r="Q26">
        <v>0</v>
      </c>
      <c r="R26" s="18">
        <f t="shared" si="1"/>
        <v>0.86565999999999999</v>
      </c>
      <c r="S26">
        <v>82.2</v>
      </c>
      <c r="T26">
        <v>0</v>
      </c>
      <c r="U26">
        <v>66.512</v>
      </c>
      <c r="V26">
        <v>21.524000000000001</v>
      </c>
      <c r="W26">
        <v>0</v>
      </c>
      <c r="X26" s="18">
        <f t="shared" si="2"/>
        <v>0.88036000000000003</v>
      </c>
    </row>
    <row r="27" spans="1:26" x14ac:dyDescent="0.25">
      <c r="A27">
        <v>56</v>
      </c>
      <c r="B27">
        <v>2</v>
      </c>
      <c r="C27">
        <v>2</v>
      </c>
      <c r="D27">
        <v>2</v>
      </c>
      <c r="E27" s="27"/>
      <c r="F27" s="31">
        <v>56</v>
      </c>
      <c r="G27">
        <v>53.786000000000001</v>
      </c>
      <c r="H27">
        <v>0</v>
      </c>
      <c r="I27">
        <v>24.35</v>
      </c>
      <c r="J27">
        <v>4.1760000000000002</v>
      </c>
      <c r="K27">
        <v>0.86499999999999999</v>
      </c>
      <c r="L27" s="18">
        <f t="shared" si="0"/>
        <v>0.29391</v>
      </c>
      <c r="M27">
        <v>70.257000000000005</v>
      </c>
      <c r="N27">
        <v>0</v>
      </c>
      <c r="O27">
        <v>16.954999999999998</v>
      </c>
      <c r="P27">
        <v>12.221</v>
      </c>
      <c r="Q27">
        <v>0</v>
      </c>
      <c r="R27" s="18">
        <f t="shared" si="1"/>
        <v>0.29175999999999996</v>
      </c>
      <c r="S27">
        <v>75.185000000000002</v>
      </c>
      <c r="T27">
        <v>0</v>
      </c>
      <c r="U27">
        <v>24.626000000000001</v>
      </c>
      <c r="V27">
        <v>7.8620000000000001</v>
      </c>
      <c r="W27">
        <v>0</v>
      </c>
      <c r="X27" s="18">
        <f t="shared" si="2"/>
        <v>0.32488</v>
      </c>
      <c r="Z27" t="s">
        <v>1271</v>
      </c>
    </row>
    <row r="28" spans="1:26" x14ac:dyDescent="0.25">
      <c r="A28">
        <v>57</v>
      </c>
      <c r="B28">
        <v>0</v>
      </c>
      <c r="C28">
        <v>2</v>
      </c>
      <c r="D28">
        <v>3</v>
      </c>
      <c r="F28" s="33">
        <v>57</v>
      </c>
      <c r="G28">
        <v>71.837999999999994</v>
      </c>
      <c r="H28">
        <v>0</v>
      </c>
      <c r="I28">
        <v>81.087999999999994</v>
      </c>
      <c r="J28">
        <v>15.98</v>
      </c>
      <c r="K28">
        <v>0</v>
      </c>
      <c r="L28" s="18">
        <f t="shared" si="0"/>
        <v>0.97067999999999999</v>
      </c>
      <c r="M28">
        <v>75.248000000000005</v>
      </c>
      <c r="N28">
        <v>0</v>
      </c>
      <c r="O28">
        <v>61.924999999999997</v>
      </c>
      <c r="P28">
        <v>34.042999999999999</v>
      </c>
      <c r="Q28">
        <v>3.0750000000000002</v>
      </c>
      <c r="R28" s="18">
        <f t="shared" si="1"/>
        <v>0.99042999999999992</v>
      </c>
      <c r="S28">
        <v>75.096999999999994</v>
      </c>
      <c r="T28">
        <v>74.073999999999998</v>
      </c>
      <c r="U28">
        <v>17.454999999999998</v>
      </c>
      <c r="V28">
        <v>3.5190000000000001</v>
      </c>
      <c r="W28">
        <v>0</v>
      </c>
      <c r="X28" s="18">
        <f t="shared" si="2"/>
        <v>0.95047999999999999</v>
      </c>
    </row>
    <row r="29" spans="1:26" x14ac:dyDescent="0.25">
      <c r="A29">
        <v>58</v>
      </c>
      <c r="B29">
        <v>0</v>
      </c>
      <c r="C29">
        <v>3</v>
      </c>
      <c r="D29">
        <v>2</v>
      </c>
      <c r="F29" s="33">
        <v>58</v>
      </c>
      <c r="G29">
        <v>71.843999999999994</v>
      </c>
      <c r="H29">
        <v>0</v>
      </c>
      <c r="I29">
        <v>35.899000000000001</v>
      </c>
      <c r="J29">
        <v>50.82</v>
      </c>
      <c r="K29">
        <v>0</v>
      </c>
      <c r="L29" s="18">
        <f t="shared" si="0"/>
        <v>0.86718999999999991</v>
      </c>
      <c r="M29">
        <v>72.703999999999994</v>
      </c>
      <c r="N29">
        <v>0</v>
      </c>
      <c r="O29">
        <v>42.991</v>
      </c>
      <c r="P29">
        <v>36.637999999999998</v>
      </c>
      <c r="Q29">
        <v>2.5680000000000001</v>
      </c>
      <c r="R29" s="18">
        <f t="shared" si="1"/>
        <v>0.82196999999999987</v>
      </c>
      <c r="S29">
        <v>74.2</v>
      </c>
      <c r="T29">
        <v>0</v>
      </c>
      <c r="U29">
        <v>24.943000000000001</v>
      </c>
      <c r="V29">
        <v>65.930000000000007</v>
      </c>
      <c r="W29">
        <v>0</v>
      </c>
      <c r="X29" s="18">
        <f t="shared" si="2"/>
        <v>0.90873000000000004</v>
      </c>
    </row>
    <row r="30" spans="1:26" x14ac:dyDescent="0.25">
      <c r="A30">
        <v>59</v>
      </c>
      <c r="B30">
        <v>0</v>
      </c>
      <c r="C30">
        <v>2</v>
      </c>
      <c r="D30">
        <v>2</v>
      </c>
      <c r="F30" s="33">
        <v>59</v>
      </c>
      <c r="G30">
        <v>69.796000000000006</v>
      </c>
      <c r="H30">
        <v>0</v>
      </c>
      <c r="I30">
        <v>65.891000000000005</v>
      </c>
      <c r="J30">
        <v>31.736999999999998</v>
      </c>
      <c r="K30">
        <v>0</v>
      </c>
      <c r="L30" s="18">
        <f t="shared" si="0"/>
        <v>0.97628000000000004</v>
      </c>
      <c r="M30">
        <v>74.906999999999996</v>
      </c>
      <c r="N30">
        <v>94.052999999999997</v>
      </c>
      <c r="O30">
        <v>2.423</v>
      </c>
      <c r="P30">
        <v>2.0880000000000001</v>
      </c>
      <c r="Q30">
        <v>0</v>
      </c>
      <c r="R30" s="18">
        <f t="shared" si="1"/>
        <v>0.98563999999999996</v>
      </c>
      <c r="S30">
        <v>71.159000000000006</v>
      </c>
      <c r="T30">
        <v>94.141000000000005</v>
      </c>
      <c r="U30">
        <v>0</v>
      </c>
      <c r="V30">
        <v>4.7510000000000003</v>
      </c>
      <c r="W30">
        <v>0</v>
      </c>
      <c r="X30" s="18">
        <f t="shared" si="2"/>
        <v>0.98892000000000013</v>
      </c>
    </row>
    <row r="31" spans="1:26" x14ac:dyDescent="0.25">
      <c r="A31">
        <v>60</v>
      </c>
      <c r="B31">
        <v>0</v>
      </c>
      <c r="C31">
        <v>3</v>
      </c>
      <c r="D31">
        <v>2</v>
      </c>
      <c r="F31" s="33">
        <v>60</v>
      </c>
      <c r="G31">
        <v>71.119</v>
      </c>
      <c r="H31">
        <v>0.375</v>
      </c>
      <c r="I31">
        <v>65.319000000000003</v>
      </c>
      <c r="J31">
        <v>27.242000000000001</v>
      </c>
      <c r="K31">
        <v>0</v>
      </c>
      <c r="L31" s="18">
        <f t="shared" si="0"/>
        <v>0.92936000000000007</v>
      </c>
      <c r="M31">
        <v>72.364000000000004</v>
      </c>
      <c r="N31">
        <v>0</v>
      </c>
      <c r="O31">
        <v>33.381</v>
      </c>
      <c r="P31">
        <v>52.488999999999997</v>
      </c>
      <c r="Q31">
        <v>1.861</v>
      </c>
      <c r="R31" s="18">
        <f t="shared" si="1"/>
        <v>0.87731000000000003</v>
      </c>
      <c r="S31">
        <v>74.463999999999999</v>
      </c>
      <c r="T31">
        <v>30.442</v>
      </c>
      <c r="U31">
        <v>21.58</v>
      </c>
      <c r="V31">
        <v>37.069000000000003</v>
      </c>
      <c r="W31">
        <v>0</v>
      </c>
      <c r="X31" s="18">
        <f t="shared" si="2"/>
        <v>0.89091000000000009</v>
      </c>
    </row>
    <row r="32" spans="1:26" x14ac:dyDescent="0.25">
      <c r="A32">
        <v>61</v>
      </c>
      <c r="B32">
        <v>0</v>
      </c>
      <c r="C32">
        <v>2</v>
      </c>
      <c r="D32">
        <v>2</v>
      </c>
      <c r="F32" s="33">
        <v>61</v>
      </c>
      <c r="G32">
        <v>74.558000000000007</v>
      </c>
      <c r="H32">
        <v>0</v>
      </c>
      <c r="I32">
        <v>73.769000000000005</v>
      </c>
      <c r="J32">
        <v>21.452000000000002</v>
      </c>
      <c r="K32">
        <v>0</v>
      </c>
      <c r="L32" s="18">
        <f t="shared" si="0"/>
        <v>0.95221</v>
      </c>
      <c r="M32">
        <v>74.540999999999997</v>
      </c>
      <c r="N32">
        <v>0</v>
      </c>
      <c r="O32">
        <v>71.021000000000001</v>
      </c>
      <c r="P32">
        <v>22.986999999999998</v>
      </c>
      <c r="Q32">
        <v>0</v>
      </c>
      <c r="R32" s="18">
        <f t="shared" si="1"/>
        <v>0.94007999999999992</v>
      </c>
      <c r="S32">
        <v>74.912000000000006</v>
      </c>
      <c r="T32">
        <v>0</v>
      </c>
      <c r="U32">
        <v>31.317</v>
      </c>
      <c r="V32">
        <v>61.249000000000002</v>
      </c>
      <c r="W32">
        <v>0</v>
      </c>
      <c r="X32" s="18">
        <f t="shared" si="2"/>
        <v>0.92566000000000004</v>
      </c>
    </row>
    <row r="33" spans="1:24" x14ac:dyDescent="0.25">
      <c r="A33">
        <v>62</v>
      </c>
      <c r="B33">
        <v>0</v>
      </c>
      <c r="C33">
        <v>3</v>
      </c>
      <c r="D33">
        <v>2</v>
      </c>
      <c r="F33" s="33">
        <v>62</v>
      </c>
      <c r="G33">
        <v>75.518000000000001</v>
      </c>
      <c r="H33">
        <v>1.8180000000000001</v>
      </c>
      <c r="I33">
        <v>57.28</v>
      </c>
      <c r="J33">
        <v>28.83</v>
      </c>
      <c r="K33">
        <v>0</v>
      </c>
      <c r="L33" s="18">
        <f t="shared" si="0"/>
        <v>0.87927999999999995</v>
      </c>
      <c r="M33">
        <v>75.784999999999997</v>
      </c>
      <c r="N33">
        <v>46.284999999999997</v>
      </c>
      <c r="O33">
        <v>20.806000000000001</v>
      </c>
      <c r="P33">
        <v>16.164999999999999</v>
      </c>
      <c r="Q33">
        <v>0</v>
      </c>
      <c r="R33" s="18">
        <f t="shared" si="1"/>
        <v>0.83255999999999997</v>
      </c>
      <c r="S33">
        <v>74.433999999999997</v>
      </c>
      <c r="T33">
        <v>6.9119999999999999</v>
      </c>
      <c r="U33">
        <v>52.725999999999999</v>
      </c>
      <c r="V33">
        <v>15.935</v>
      </c>
      <c r="W33">
        <v>0</v>
      </c>
      <c r="X33" s="18">
        <f t="shared" si="2"/>
        <v>0.7557299999999999</v>
      </c>
    </row>
    <row r="34" spans="1:24" x14ac:dyDescent="0.25">
      <c r="A34">
        <v>63</v>
      </c>
      <c r="B34">
        <v>0</v>
      </c>
      <c r="C34">
        <v>3</v>
      </c>
      <c r="D34">
        <v>2</v>
      </c>
      <c r="F34" s="33">
        <v>63</v>
      </c>
      <c r="G34">
        <v>69.861000000000004</v>
      </c>
      <c r="H34">
        <v>0</v>
      </c>
      <c r="I34">
        <v>77.58</v>
      </c>
      <c r="J34">
        <v>19.295000000000002</v>
      </c>
      <c r="K34">
        <v>0</v>
      </c>
      <c r="L34" s="18">
        <f t="shared" si="0"/>
        <v>0.96875</v>
      </c>
      <c r="M34">
        <v>74.346000000000004</v>
      </c>
      <c r="N34">
        <v>0</v>
      </c>
      <c r="O34">
        <v>50.252000000000002</v>
      </c>
      <c r="P34">
        <v>34.878999999999998</v>
      </c>
      <c r="Q34">
        <v>0</v>
      </c>
      <c r="R34" s="18">
        <f t="shared" si="1"/>
        <v>0.85131000000000001</v>
      </c>
      <c r="S34">
        <v>75.180999999999997</v>
      </c>
      <c r="T34">
        <v>70.716999999999999</v>
      </c>
      <c r="U34">
        <v>10.25</v>
      </c>
      <c r="V34">
        <v>0</v>
      </c>
      <c r="W34">
        <v>0</v>
      </c>
      <c r="X34" s="18">
        <f t="shared" si="2"/>
        <v>0.80967</v>
      </c>
    </row>
    <row r="35" spans="1:24" x14ac:dyDescent="0.25">
      <c r="A35">
        <v>64</v>
      </c>
      <c r="B35">
        <v>0</v>
      </c>
      <c r="C35">
        <v>3</v>
      </c>
      <c r="D35">
        <v>2</v>
      </c>
      <c r="F35" s="33">
        <v>64</v>
      </c>
      <c r="G35">
        <v>75.186000000000007</v>
      </c>
      <c r="H35">
        <v>1.5629999999999999</v>
      </c>
      <c r="I35">
        <v>5.0940000000000003</v>
      </c>
      <c r="J35">
        <v>75.384</v>
      </c>
      <c r="K35">
        <v>0</v>
      </c>
      <c r="L35" s="18">
        <f t="shared" si="0"/>
        <v>0.82040999999999997</v>
      </c>
      <c r="M35">
        <v>76.137</v>
      </c>
      <c r="N35">
        <v>57.508000000000003</v>
      </c>
      <c r="O35">
        <v>1.591</v>
      </c>
      <c r="P35">
        <v>21.809000000000001</v>
      </c>
      <c r="Q35">
        <v>0.218</v>
      </c>
      <c r="R35" s="18">
        <f t="shared" si="1"/>
        <v>0.81126000000000009</v>
      </c>
      <c r="S35">
        <v>74.271000000000001</v>
      </c>
      <c r="T35">
        <v>0.40500000000000003</v>
      </c>
      <c r="U35">
        <v>5.4059999999999997</v>
      </c>
      <c r="V35">
        <v>74.927000000000007</v>
      </c>
      <c r="W35">
        <v>0</v>
      </c>
      <c r="X35" s="18">
        <f t="shared" si="2"/>
        <v>0.80737999999999999</v>
      </c>
    </row>
    <row r="36" spans="1:24" x14ac:dyDescent="0.25">
      <c r="A36">
        <v>65</v>
      </c>
      <c r="B36">
        <v>0</v>
      </c>
      <c r="C36">
        <v>3</v>
      </c>
      <c r="D36">
        <v>2</v>
      </c>
      <c r="F36" s="33">
        <v>65</v>
      </c>
      <c r="G36">
        <v>67.712000000000003</v>
      </c>
      <c r="H36">
        <v>0</v>
      </c>
      <c r="I36">
        <v>99.771000000000001</v>
      </c>
      <c r="J36">
        <v>0</v>
      </c>
      <c r="K36">
        <v>0</v>
      </c>
      <c r="L36" s="18">
        <f t="shared" si="0"/>
        <v>0.99770999999999999</v>
      </c>
      <c r="M36">
        <v>74.548000000000002</v>
      </c>
      <c r="N36">
        <v>21.13</v>
      </c>
      <c r="O36">
        <v>56.526000000000003</v>
      </c>
      <c r="P36">
        <v>0</v>
      </c>
      <c r="Q36">
        <v>0</v>
      </c>
      <c r="R36" s="18">
        <f t="shared" si="1"/>
        <v>0.77656000000000003</v>
      </c>
      <c r="S36">
        <v>74.701999999999998</v>
      </c>
      <c r="T36">
        <v>0</v>
      </c>
      <c r="U36">
        <v>92.603999999999999</v>
      </c>
      <c r="V36">
        <v>0</v>
      </c>
      <c r="W36">
        <v>0</v>
      </c>
      <c r="X36" s="18">
        <f t="shared" si="2"/>
        <v>0.92603999999999997</v>
      </c>
    </row>
    <row r="37" spans="1:24" x14ac:dyDescent="0.25">
      <c r="A37">
        <v>66</v>
      </c>
      <c r="B37">
        <v>0</v>
      </c>
      <c r="C37">
        <v>3</v>
      </c>
      <c r="D37">
        <v>2</v>
      </c>
      <c r="F37" s="33">
        <v>66</v>
      </c>
      <c r="G37">
        <v>69.289000000000001</v>
      </c>
      <c r="H37">
        <v>0</v>
      </c>
      <c r="I37">
        <v>66.081000000000003</v>
      </c>
      <c r="J37">
        <v>28.042000000000002</v>
      </c>
      <c r="K37">
        <v>0</v>
      </c>
      <c r="L37" s="18">
        <f t="shared" si="0"/>
        <v>0.94123000000000001</v>
      </c>
      <c r="M37">
        <v>74.418999999999997</v>
      </c>
      <c r="N37">
        <v>56.314999999999998</v>
      </c>
      <c r="O37">
        <v>8.8829999999999991</v>
      </c>
      <c r="P37">
        <v>14.616</v>
      </c>
      <c r="Q37">
        <v>0</v>
      </c>
      <c r="R37" s="18">
        <f t="shared" si="1"/>
        <v>0.79813999999999996</v>
      </c>
      <c r="S37">
        <v>74.180000000000007</v>
      </c>
      <c r="T37">
        <v>0</v>
      </c>
      <c r="U37">
        <v>45.692999999999998</v>
      </c>
      <c r="V37">
        <v>38.9</v>
      </c>
      <c r="W37">
        <v>0.53200000000000003</v>
      </c>
      <c r="X37" s="18">
        <f t="shared" si="2"/>
        <v>0.85124999999999984</v>
      </c>
    </row>
    <row r="38" spans="1:24" x14ac:dyDescent="0.25">
      <c r="A38">
        <v>67</v>
      </c>
      <c r="B38">
        <v>0</v>
      </c>
      <c r="C38">
        <v>2</v>
      </c>
      <c r="D38">
        <v>2</v>
      </c>
      <c r="F38" s="33">
        <v>67</v>
      </c>
      <c r="G38">
        <v>75.599000000000004</v>
      </c>
      <c r="H38">
        <v>0</v>
      </c>
      <c r="I38">
        <v>64.361999999999995</v>
      </c>
      <c r="J38">
        <v>30.556000000000001</v>
      </c>
      <c r="K38">
        <v>0</v>
      </c>
      <c r="L38" s="18">
        <f t="shared" si="0"/>
        <v>0.94917999999999991</v>
      </c>
      <c r="M38">
        <v>74.856999999999999</v>
      </c>
      <c r="N38">
        <v>0</v>
      </c>
      <c r="O38">
        <v>64.11</v>
      </c>
      <c r="P38">
        <v>34.067999999999998</v>
      </c>
      <c r="Q38">
        <v>0</v>
      </c>
      <c r="R38" s="18">
        <f t="shared" si="1"/>
        <v>0.98177999999999999</v>
      </c>
      <c r="S38">
        <v>74.355999999999995</v>
      </c>
      <c r="T38">
        <v>37.770000000000003</v>
      </c>
      <c r="U38">
        <v>23.34</v>
      </c>
      <c r="V38">
        <v>16.071000000000002</v>
      </c>
      <c r="W38">
        <v>0.60499999999999998</v>
      </c>
      <c r="X38" s="18">
        <f t="shared" si="2"/>
        <v>0.77786</v>
      </c>
    </row>
    <row r="39" spans="1:24" x14ac:dyDescent="0.25">
      <c r="A39">
        <v>68</v>
      </c>
      <c r="B39">
        <v>0</v>
      </c>
      <c r="C39">
        <v>2</v>
      </c>
      <c r="D39">
        <v>2</v>
      </c>
      <c r="F39" s="33">
        <v>68</v>
      </c>
      <c r="G39">
        <v>77.094999999999999</v>
      </c>
      <c r="H39">
        <v>0</v>
      </c>
      <c r="I39">
        <v>84.221999999999994</v>
      </c>
      <c r="J39">
        <v>13.057</v>
      </c>
      <c r="K39">
        <v>0</v>
      </c>
      <c r="L39" s="18">
        <f t="shared" si="0"/>
        <v>0.97278999999999993</v>
      </c>
      <c r="M39">
        <v>74.878</v>
      </c>
      <c r="N39">
        <v>0</v>
      </c>
      <c r="O39">
        <v>74.691999999999993</v>
      </c>
      <c r="P39">
        <v>23.49</v>
      </c>
      <c r="Q39">
        <v>0</v>
      </c>
      <c r="R39" s="18">
        <f t="shared" si="1"/>
        <v>0.98181999999999992</v>
      </c>
      <c r="S39">
        <v>74.138000000000005</v>
      </c>
      <c r="T39">
        <v>0</v>
      </c>
      <c r="U39">
        <v>57.320999999999998</v>
      </c>
      <c r="V39">
        <v>41.21</v>
      </c>
      <c r="W39">
        <v>0</v>
      </c>
      <c r="X39" s="18">
        <f t="shared" si="2"/>
        <v>0.98531000000000002</v>
      </c>
    </row>
    <row r="40" spans="1:24" x14ac:dyDescent="0.25">
      <c r="A40">
        <v>69</v>
      </c>
      <c r="B40">
        <v>0</v>
      </c>
      <c r="C40">
        <v>3</v>
      </c>
      <c r="D40">
        <v>2</v>
      </c>
      <c r="F40" s="33">
        <v>69</v>
      </c>
      <c r="G40">
        <v>68.317999999999998</v>
      </c>
      <c r="H40">
        <v>0.53600000000000003</v>
      </c>
      <c r="I40">
        <v>53.067</v>
      </c>
      <c r="J40">
        <v>43.131</v>
      </c>
      <c r="K40">
        <v>0</v>
      </c>
      <c r="L40" s="18">
        <f t="shared" si="0"/>
        <v>0.96734000000000009</v>
      </c>
      <c r="M40">
        <v>74.286000000000001</v>
      </c>
      <c r="N40">
        <v>93.575999999999993</v>
      </c>
      <c r="O40">
        <v>2.2170000000000001</v>
      </c>
      <c r="P40">
        <v>0</v>
      </c>
      <c r="Q40">
        <v>0</v>
      </c>
      <c r="R40" s="18">
        <f t="shared" si="1"/>
        <v>0.95792999999999995</v>
      </c>
      <c r="S40">
        <v>74.108999999999995</v>
      </c>
      <c r="T40">
        <v>0</v>
      </c>
      <c r="U40">
        <v>51.131</v>
      </c>
      <c r="V40">
        <v>26.63</v>
      </c>
      <c r="W40">
        <v>0</v>
      </c>
      <c r="X40" s="18">
        <f t="shared" si="2"/>
        <v>0.77760999999999991</v>
      </c>
    </row>
    <row r="41" spans="1:24" x14ac:dyDescent="0.25">
      <c r="A41">
        <v>70</v>
      </c>
      <c r="B41">
        <v>0</v>
      </c>
      <c r="C41">
        <v>3</v>
      </c>
      <c r="D41">
        <v>2</v>
      </c>
      <c r="F41" s="33">
        <v>70</v>
      </c>
      <c r="G41">
        <v>72.686000000000007</v>
      </c>
      <c r="H41">
        <v>0</v>
      </c>
      <c r="I41">
        <v>60.47</v>
      </c>
      <c r="J41">
        <v>32.024000000000001</v>
      </c>
      <c r="K41">
        <v>0</v>
      </c>
      <c r="L41" s="18">
        <f t="shared" si="0"/>
        <v>0.92493999999999998</v>
      </c>
      <c r="M41">
        <v>74.423000000000002</v>
      </c>
      <c r="N41">
        <v>63.012999999999998</v>
      </c>
      <c r="O41">
        <v>13.035</v>
      </c>
      <c r="P41">
        <v>16.893000000000001</v>
      </c>
      <c r="Q41">
        <v>0</v>
      </c>
      <c r="R41" s="18">
        <f t="shared" si="1"/>
        <v>0.92941000000000007</v>
      </c>
      <c r="S41">
        <v>74.759</v>
      </c>
      <c r="T41">
        <v>0</v>
      </c>
      <c r="U41">
        <v>60.817</v>
      </c>
      <c r="V41">
        <v>30.582000000000001</v>
      </c>
      <c r="W41">
        <v>0</v>
      </c>
      <c r="X41" s="18">
        <f t="shared" si="2"/>
        <v>0.91398999999999997</v>
      </c>
    </row>
    <row r="42" spans="1:24" x14ac:dyDescent="0.25">
      <c r="A42">
        <v>71</v>
      </c>
      <c r="B42">
        <v>0</v>
      </c>
      <c r="C42">
        <v>3</v>
      </c>
      <c r="D42">
        <v>2</v>
      </c>
      <c r="F42" s="33">
        <v>71</v>
      </c>
      <c r="G42">
        <v>70.325999999999993</v>
      </c>
      <c r="H42">
        <v>0</v>
      </c>
      <c r="I42">
        <v>71.888999999999996</v>
      </c>
      <c r="J42">
        <v>26.195</v>
      </c>
      <c r="K42">
        <v>0</v>
      </c>
      <c r="L42" s="18">
        <f t="shared" si="0"/>
        <v>0.98084000000000005</v>
      </c>
      <c r="M42">
        <v>74.974999999999994</v>
      </c>
      <c r="N42">
        <v>78.992999999999995</v>
      </c>
      <c r="O42">
        <v>13.234999999999999</v>
      </c>
      <c r="P42">
        <v>4.1399999999999997</v>
      </c>
      <c r="Q42">
        <v>0</v>
      </c>
      <c r="R42" s="18">
        <f t="shared" si="1"/>
        <v>0.96367999999999998</v>
      </c>
      <c r="S42">
        <v>74.575000000000003</v>
      </c>
      <c r="T42">
        <v>0</v>
      </c>
      <c r="U42">
        <v>54.351999999999997</v>
      </c>
      <c r="V42">
        <v>42.899000000000001</v>
      </c>
      <c r="W42">
        <v>0</v>
      </c>
      <c r="X42" s="18">
        <f t="shared" si="2"/>
        <v>0.9725100000000001</v>
      </c>
    </row>
    <row r="44" spans="1:24" x14ac:dyDescent="0.25">
      <c r="G44" s="16"/>
    </row>
    <row r="45" spans="1:24" x14ac:dyDescent="0.25">
      <c r="F45" s="30"/>
      <c r="G45" s="16" t="s">
        <v>1273</v>
      </c>
    </row>
    <row r="46" spans="1:24" x14ac:dyDescent="0.25">
      <c r="F46" s="35"/>
      <c r="G46" s="16" t="s">
        <v>1272</v>
      </c>
    </row>
    <row r="47" spans="1:24" x14ac:dyDescent="0.25">
      <c r="F47" s="5"/>
      <c r="G47" s="16" t="s">
        <v>1274</v>
      </c>
    </row>
    <row r="48" spans="1:24" x14ac:dyDescent="0.25">
      <c r="F48" s="6"/>
      <c r="G48" s="16" t="s">
        <v>1275</v>
      </c>
    </row>
  </sheetData>
  <autoFilter ref="F1:Y42" xr:uid="{674D0DFC-0E68-444D-ADA1-4664B84F1B6B}">
    <sortState xmlns:xlrd2="http://schemas.microsoft.com/office/spreadsheetml/2017/richdata2" ref="F2:Y42">
      <sortCondition ref="F1:F42"/>
    </sortState>
  </autoFilter>
  <conditionalFormatting sqref="L2:L55 R2:R55 X2:X56">
    <cfRule type="cellIs" dxfId="36" priority="8" operator="lessThan">
      <formula>0.7</formula>
    </cfRule>
    <cfRule type="containsBlanks" dxfId="35" priority="8">
      <formula>LEN(TRIM(L2))=0</formula>
    </cfRule>
  </conditionalFormatting>
  <conditionalFormatting sqref="B2:B42">
    <cfRule type="cellIs" dxfId="34" priority="1" operator="notEqual">
      <formula>0</formula>
    </cfRule>
  </conditionalFormatting>
  <conditionalFormatting sqref="C2:C42">
    <cfRule type="cellIs" dxfId="33" priority="2" operator="notEqual">
      <formula>3</formula>
    </cfRule>
  </conditionalFormatting>
  <conditionalFormatting sqref="D2:D42">
    <cfRule type="cellIs" dxfId="32" priority="3" operator="not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8357-A2EA-4AF3-98AC-A06B1D1A043F}">
  <sheetPr codeName="Sheet5"/>
  <dimension ref="A1:Z48"/>
  <sheetViews>
    <sheetView zoomScale="70" zoomScaleNormal="70" workbookViewId="0">
      <selection activeCell="I26" sqref="I26"/>
    </sheetView>
  </sheetViews>
  <sheetFormatPr defaultRowHeight="15" x14ac:dyDescent="0.25"/>
  <cols>
    <col min="6" max="6" width="11.5703125" customWidth="1"/>
    <col min="7" max="24" width="13.140625" customWidth="1"/>
  </cols>
  <sheetData>
    <row r="1" spans="1:26" x14ac:dyDescent="0.25">
      <c r="A1" t="s">
        <v>1277</v>
      </c>
      <c r="B1" t="s">
        <v>1278</v>
      </c>
      <c r="C1" t="s">
        <v>1279</v>
      </c>
      <c r="D1" t="s">
        <v>612</v>
      </c>
      <c r="F1" s="1" t="s">
        <v>2</v>
      </c>
      <c r="G1" s="11" t="s">
        <v>633</v>
      </c>
      <c r="H1" s="11" t="s">
        <v>634</v>
      </c>
      <c r="I1" s="11" t="s">
        <v>605</v>
      </c>
      <c r="J1" s="11" t="s">
        <v>635</v>
      </c>
      <c r="K1" s="11" t="s">
        <v>604</v>
      </c>
      <c r="L1" s="11" t="s">
        <v>677</v>
      </c>
      <c r="M1" s="12" t="s">
        <v>636</v>
      </c>
      <c r="N1" s="12" t="s">
        <v>637</v>
      </c>
      <c r="O1" s="12" t="s">
        <v>607</v>
      </c>
      <c r="P1" s="12" t="s">
        <v>638</v>
      </c>
      <c r="Q1" s="12" t="s">
        <v>606</v>
      </c>
      <c r="R1" s="12" t="s">
        <v>676</v>
      </c>
      <c r="S1" s="14" t="s">
        <v>644</v>
      </c>
      <c r="T1" s="14" t="s">
        <v>645</v>
      </c>
      <c r="U1" s="14" t="s">
        <v>609</v>
      </c>
      <c r="V1" s="14" t="s">
        <v>646</v>
      </c>
      <c r="W1" s="14" t="s">
        <v>608</v>
      </c>
      <c r="X1" s="14" t="s">
        <v>678</v>
      </c>
    </row>
    <row r="2" spans="1:26" x14ac:dyDescent="0.25">
      <c r="A2">
        <v>0</v>
      </c>
      <c r="B2">
        <v>3</v>
      </c>
      <c r="C2">
        <v>2</v>
      </c>
      <c r="D2">
        <v>1</v>
      </c>
      <c r="F2" s="24">
        <v>1</v>
      </c>
      <c r="G2">
        <v>71.475999999999999</v>
      </c>
      <c r="H2">
        <v>0</v>
      </c>
      <c r="I2">
        <v>90.501999999999995</v>
      </c>
      <c r="J2">
        <v>8.9649999999999999</v>
      </c>
      <c r="K2">
        <v>0</v>
      </c>
      <c r="L2" s="18">
        <f t="shared" ref="L2:L42" si="0">SUM(H2:K2)/100</f>
        <v>0.99466999999999994</v>
      </c>
      <c r="M2">
        <v>74.311999999999998</v>
      </c>
      <c r="N2">
        <v>74.144000000000005</v>
      </c>
      <c r="O2">
        <v>22.582000000000001</v>
      </c>
      <c r="P2">
        <v>1.0149999999999999</v>
      </c>
      <c r="Q2">
        <v>0</v>
      </c>
      <c r="R2" s="18">
        <f t="shared" ref="R2:R42" si="1">SUM(N2:Q2)/100</f>
        <v>0.97741</v>
      </c>
      <c r="S2">
        <v>74.674000000000007</v>
      </c>
      <c r="T2">
        <v>0</v>
      </c>
      <c r="U2">
        <v>71.16</v>
      </c>
      <c r="V2">
        <v>27.044</v>
      </c>
      <c r="W2">
        <v>0</v>
      </c>
      <c r="X2" s="18">
        <f t="shared" ref="X2:X42" si="2">SUM(T2:W2)/100</f>
        <v>0.98203999999999991</v>
      </c>
    </row>
    <row r="3" spans="1:26" x14ac:dyDescent="0.25">
      <c r="A3">
        <v>0</v>
      </c>
      <c r="B3">
        <v>3</v>
      </c>
      <c r="C3">
        <v>2</v>
      </c>
      <c r="D3">
        <v>2</v>
      </c>
      <c r="F3" s="32">
        <v>2</v>
      </c>
      <c r="G3">
        <v>56.591999999999999</v>
      </c>
      <c r="H3">
        <v>0</v>
      </c>
      <c r="I3">
        <v>83.388000000000005</v>
      </c>
      <c r="J3">
        <v>16.577000000000002</v>
      </c>
      <c r="K3">
        <v>0</v>
      </c>
      <c r="L3" s="18">
        <f t="shared" si="0"/>
        <v>0.99965000000000004</v>
      </c>
      <c r="M3">
        <v>75.171000000000006</v>
      </c>
      <c r="N3">
        <v>0</v>
      </c>
      <c r="O3">
        <v>71.084999999999994</v>
      </c>
      <c r="P3">
        <v>26.802</v>
      </c>
      <c r="Q3">
        <v>0</v>
      </c>
      <c r="R3" s="18">
        <f t="shared" si="1"/>
        <v>0.97887000000000002</v>
      </c>
      <c r="S3">
        <v>74.781000000000006</v>
      </c>
      <c r="T3">
        <v>0</v>
      </c>
      <c r="U3">
        <v>51.317999999999998</v>
      </c>
      <c r="V3">
        <v>48.895000000000003</v>
      </c>
      <c r="W3">
        <v>0</v>
      </c>
      <c r="X3" s="18">
        <f t="shared" si="2"/>
        <v>1.00213</v>
      </c>
    </row>
    <row r="4" spans="1:26" x14ac:dyDescent="0.25">
      <c r="A4">
        <v>0</v>
      </c>
      <c r="B4">
        <v>3</v>
      </c>
      <c r="C4">
        <v>2</v>
      </c>
      <c r="D4">
        <v>3</v>
      </c>
      <c r="F4" s="32">
        <v>3</v>
      </c>
      <c r="G4">
        <v>68.453999999999994</v>
      </c>
      <c r="H4">
        <v>0</v>
      </c>
      <c r="I4">
        <v>39.277000000000001</v>
      </c>
      <c r="J4">
        <v>39.475000000000001</v>
      </c>
      <c r="K4">
        <v>0</v>
      </c>
      <c r="L4" s="18">
        <f t="shared" si="0"/>
        <v>0.78752000000000011</v>
      </c>
      <c r="M4">
        <v>74.524000000000001</v>
      </c>
      <c r="N4">
        <v>86.587000000000003</v>
      </c>
      <c r="O4">
        <v>1.095</v>
      </c>
      <c r="P4">
        <v>4.1219999999999999</v>
      </c>
      <c r="Q4">
        <v>0</v>
      </c>
      <c r="R4" s="18">
        <f t="shared" si="1"/>
        <v>0.91803999999999997</v>
      </c>
      <c r="S4">
        <v>74.674999999999997</v>
      </c>
      <c r="T4">
        <v>0.222</v>
      </c>
      <c r="U4">
        <v>49.311</v>
      </c>
      <c r="V4">
        <v>34.567</v>
      </c>
      <c r="W4">
        <v>0</v>
      </c>
      <c r="X4" s="18">
        <f t="shared" si="2"/>
        <v>0.84099999999999997</v>
      </c>
    </row>
    <row r="5" spans="1:26" x14ac:dyDescent="0.25">
      <c r="A5">
        <v>0</v>
      </c>
      <c r="B5">
        <v>3</v>
      </c>
      <c r="C5">
        <v>2</v>
      </c>
      <c r="D5">
        <v>4</v>
      </c>
      <c r="F5" s="32">
        <v>4</v>
      </c>
      <c r="G5">
        <v>65.198999999999998</v>
      </c>
      <c r="H5">
        <v>1.923</v>
      </c>
      <c r="I5">
        <v>67.95</v>
      </c>
      <c r="J5">
        <v>21.591999999999999</v>
      </c>
      <c r="K5">
        <v>0</v>
      </c>
      <c r="L5" s="18">
        <f t="shared" si="0"/>
        <v>0.91465000000000007</v>
      </c>
      <c r="M5">
        <v>74.896000000000001</v>
      </c>
      <c r="N5">
        <v>96.968000000000004</v>
      </c>
      <c r="O5">
        <v>1.7729999999999999</v>
      </c>
      <c r="P5">
        <v>0</v>
      </c>
      <c r="Q5">
        <v>0</v>
      </c>
      <c r="R5" s="18">
        <f t="shared" si="1"/>
        <v>0.98741000000000001</v>
      </c>
      <c r="S5">
        <v>74.197999999999993</v>
      </c>
      <c r="T5">
        <v>0</v>
      </c>
      <c r="U5">
        <v>45.936999999999998</v>
      </c>
      <c r="V5">
        <v>49.798999999999999</v>
      </c>
      <c r="W5">
        <v>0</v>
      </c>
      <c r="X5" s="18">
        <f t="shared" si="2"/>
        <v>0.95735999999999988</v>
      </c>
    </row>
    <row r="6" spans="1:26" x14ac:dyDescent="0.25">
      <c r="A6">
        <v>0</v>
      </c>
      <c r="B6">
        <v>3</v>
      </c>
      <c r="C6">
        <v>2</v>
      </c>
      <c r="D6">
        <v>5</v>
      </c>
      <c r="F6" s="32">
        <v>5</v>
      </c>
      <c r="G6">
        <v>69.897000000000006</v>
      </c>
      <c r="H6">
        <v>1.167</v>
      </c>
      <c r="I6">
        <v>51.414000000000001</v>
      </c>
      <c r="J6">
        <v>30.271999999999998</v>
      </c>
      <c r="K6">
        <v>2.1219999999999999</v>
      </c>
      <c r="L6" s="18">
        <f t="shared" si="0"/>
        <v>0.84975000000000012</v>
      </c>
      <c r="M6">
        <v>75.23</v>
      </c>
      <c r="N6">
        <v>86.977000000000004</v>
      </c>
      <c r="O6">
        <v>0.79600000000000004</v>
      </c>
      <c r="P6">
        <v>0.95199999999999996</v>
      </c>
      <c r="Q6">
        <v>0</v>
      </c>
      <c r="R6" s="18">
        <f t="shared" si="1"/>
        <v>0.88725000000000009</v>
      </c>
      <c r="S6">
        <v>75.167000000000002</v>
      </c>
      <c r="T6">
        <v>0</v>
      </c>
      <c r="U6">
        <v>76.341999999999999</v>
      </c>
      <c r="V6">
        <v>9.5129999999999999</v>
      </c>
      <c r="W6">
        <v>0</v>
      </c>
      <c r="X6" s="18">
        <f t="shared" si="2"/>
        <v>0.85855000000000004</v>
      </c>
    </row>
    <row r="7" spans="1:26" x14ac:dyDescent="0.25">
      <c r="A7">
        <v>0</v>
      </c>
      <c r="B7">
        <v>3</v>
      </c>
      <c r="C7">
        <v>2</v>
      </c>
      <c r="D7">
        <v>6</v>
      </c>
      <c r="F7" s="32">
        <v>6</v>
      </c>
      <c r="G7">
        <v>69.552999999999997</v>
      </c>
      <c r="H7">
        <v>0</v>
      </c>
      <c r="I7">
        <v>54.545000000000002</v>
      </c>
      <c r="J7">
        <v>41.546999999999997</v>
      </c>
      <c r="K7">
        <v>0</v>
      </c>
      <c r="L7" s="18">
        <f t="shared" si="0"/>
        <v>0.96092</v>
      </c>
      <c r="M7">
        <v>74.897000000000006</v>
      </c>
      <c r="N7">
        <v>95.63</v>
      </c>
      <c r="O7">
        <v>2.7570000000000001</v>
      </c>
      <c r="P7">
        <v>0.46600000000000003</v>
      </c>
      <c r="Q7">
        <v>0</v>
      </c>
      <c r="R7" s="18">
        <f t="shared" si="1"/>
        <v>0.98852999999999991</v>
      </c>
      <c r="S7">
        <v>74.759</v>
      </c>
      <c r="T7">
        <v>0</v>
      </c>
      <c r="U7">
        <v>79.114000000000004</v>
      </c>
      <c r="V7">
        <v>18.109000000000002</v>
      </c>
      <c r="W7">
        <v>0</v>
      </c>
      <c r="X7" s="18">
        <f t="shared" si="2"/>
        <v>0.97223000000000015</v>
      </c>
      <c r="Y7" s="27"/>
    </row>
    <row r="8" spans="1:26" x14ac:dyDescent="0.25">
      <c r="A8">
        <v>0</v>
      </c>
      <c r="B8">
        <v>3</v>
      </c>
      <c r="C8">
        <v>2</v>
      </c>
      <c r="D8">
        <v>7</v>
      </c>
      <c r="F8" s="32">
        <v>7</v>
      </c>
      <c r="G8">
        <v>73.498999999999995</v>
      </c>
      <c r="H8">
        <v>0</v>
      </c>
      <c r="I8">
        <v>19.184999999999999</v>
      </c>
      <c r="J8">
        <v>51.863</v>
      </c>
      <c r="K8">
        <v>0</v>
      </c>
      <c r="L8" s="18">
        <f t="shared" si="0"/>
        <v>0.71048</v>
      </c>
      <c r="M8">
        <v>76.927999999999997</v>
      </c>
      <c r="N8">
        <v>48.863999999999997</v>
      </c>
      <c r="O8">
        <v>16.280999999999999</v>
      </c>
      <c r="P8">
        <v>6.3230000000000004</v>
      </c>
      <c r="Q8">
        <v>0</v>
      </c>
      <c r="R8" s="18">
        <f t="shared" si="1"/>
        <v>0.71467999999999987</v>
      </c>
      <c r="S8">
        <v>74.959999999999994</v>
      </c>
      <c r="T8">
        <v>0</v>
      </c>
      <c r="U8">
        <v>74.790999999999997</v>
      </c>
      <c r="V8">
        <v>18.925000000000001</v>
      </c>
      <c r="W8">
        <v>0</v>
      </c>
      <c r="X8" s="18">
        <f t="shared" si="2"/>
        <v>0.93715999999999999</v>
      </c>
      <c r="Y8" s="27"/>
    </row>
    <row r="9" spans="1:26" x14ac:dyDescent="0.25">
      <c r="A9">
        <v>0</v>
      </c>
      <c r="B9">
        <v>3</v>
      </c>
      <c r="C9">
        <v>2</v>
      </c>
      <c r="D9">
        <v>8</v>
      </c>
      <c r="F9" s="32">
        <v>8</v>
      </c>
      <c r="G9">
        <v>68.92</v>
      </c>
      <c r="H9">
        <v>0</v>
      </c>
      <c r="I9">
        <v>75.015000000000001</v>
      </c>
      <c r="J9">
        <v>2.8690000000000002</v>
      </c>
      <c r="K9">
        <v>0.77200000000000002</v>
      </c>
      <c r="L9" s="18">
        <f t="shared" si="0"/>
        <v>0.78656000000000004</v>
      </c>
      <c r="M9">
        <v>67.701999999999998</v>
      </c>
      <c r="N9">
        <v>6.1369999999999996</v>
      </c>
      <c r="O9">
        <v>63.5</v>
      </c>
      <c r="P9">
        <v>11.852</v>
      </c>
      <c r="Q9">
        <v>0</v>
      </c>
      <c r="R9" s="18">
        <f t="shared" si="1"/>
        <v>0.81489</v>
      </c>
      <c r="S9">
        <v>69.546000000000006</v>
      </c>
      <c r="T9">
        <v>1.8620000000000001</v>
      </c>
      <c r="U9">
        <v>75.566000000000003</v>
      </c>
      <c r="V9">
        <v>4.8280000000000003</v>
      </c>
      <c r="W9">
        <v>0</v>
      </c>
      <c r="X9" s="18">
        <f t="shared" si="2"/>
        <v>0.82255999999999996</v>
      </c>
    </row>
    <row r="10" spans="1:26" x14ac:dyDescent="0.25">
      <c r="A10">
        <v>0</v>
      </c>
      <c r="B10">
        <v>3</v>
      </c>
      <c r="C10">
        <v>2</v>
      </c>
      <c r="D10">
        <v>9</v>
      </c>
      <c r="F10" s="32">
        <v>9</v>
      </c>
      <c r="G10">
        <v>70.870999999999995</v>
      </c>
      <c r="H10">
        <v>2.3E-2</v>
      </c>
      <c r="I10">
        <v>72.394999999999996</v>
      </c>
      <c r="J10">
        <v>24.135000000000002</v>
      </c>
      <c r="K10">
        <v>0</v>
      </c>
      <c r="L10" s="18">
        <f t="shared" si="0"/>
        <v>0.96553</v>
      </c>
      <c r="M10">
        <v>75.048000000000002</v>
      </c>
      <c r="N10">
        <v>71.614999999999995</v>
      </c>
      <c r="O10">
        <v>16.704000000000001</v>
      </c>
      <c r="P10">
        <v>8.6460000000000008</v>
      </c>
      <c r="Q10">
        <v>0</v>
      </c>
      <c r="R10" s="18">
        <f t="shared" si="1"/>
        <v>0.9696499999999999</v>
      </c>
      <c r="S10">
        <v>74.668999999999997</v>
      </c>
      <c r="T10">
        <v>1.6459999999999999</v>
      </c>
      <c r="U10">
        <v>66.924999999999997</v>
      </c>
      <c r="V10">
        <v>23.548999999999999</v>
      </c>
      <c r="W10">
        <v>0.30399999999999999</v>
      </c>
      <c r="X10" s="18">
        <f t="shared" si="2"/>
        <v>0.92424000000000006</v>
      </c>
    </row>
    <row r="11" spans="1:26" s="27" customFormat="1" x14ac:dyDescent="0.25">
      <c r="A11" s="27">
        <v>0</v>
      </c>
      <c r="B11" s="27">
        <v>2</v>
      </c>
      <c r="C11" s="27">
        <v>2</v>
      </c>
      <c r="D11" s="27">
        <v>10</v>
      </c>
      <c r="F11" s="33">
        <v>10</v>
      </c>
      <c r="G11">
        <v>73.941000000000003</v>
      </c>
      <c r="H11">
        <v>0</v>
      </c>
      <c r="I11">
        <v>65.442999999999998</v>
      </c>
      <c r="J11">
        <v>27.672999999999998</v>
      </c>
      <c r="K11">
        <v>0</v>
      </c>
      <c r="L11" s="18">
        <f t="shared" si="0"/>
        <v>0.93115999999999999</v>
      </c>
      <c r="M11">
        <v>75.418999999999997</v>
      </c>
      <c r="N11">
        <v>0</v>
      </c>
      <c r="O11">
        <v>14.923</v>
      </c>
      <c r="P11">
        <v>28.709</v>
      </c>
      <c r="Q11">
        <v>0</v>
      </c>
      <c r="R11" s="18">
        <f t="shared" si="1"/>
        <v>0.43631999999999999</v>
      </c>
      <c r="S11">
        <v>74.367000000000004</v>
      </c>
      <c r="T11">
        <v>0</v>
      </c>
      <c r="U11">
        <v>33.383000000000003</v>
      </c>
      <c r="V11">
        <v>45.335999999999999</v>
      </c>
      <c r="W11">
        <v>0</v>
      </c>
      <c r="X11" s="18">
        <f t="shared" si="2"/>
        <v>0.78718999999999995</v>
      </c>
      <c r="Y11"/>
      <c r="Z11"/>
    </row>
    <row r="12" spans="1:26" x14ac:dyDescent="0.25">
      <c r="A12">
        <v>0</v>
      </c>
      <c r="B12">
        <v>3</v>
      </c>
      <c r="C12">
        <v>2</v>
      </c>
      <c r="D12">
        <v>11</v>
      </c>
      <c r="F12" s="33">
        <v>11</v>
      </c>
      <c r="G12">
        <v>72.194000000000003</v>
      </c>
      <c r="H12">
        <v>0</v>
      </c>
      <c r="I12">
        <v>68.826999999999998</v>
      </c>
      <c r="J12">
        <v>23.32</v>
      </c>
      <c r="K12">
        <v>0</v>
      </c>
      <c r="L12" s="18">
        <f t="shared" si="0"/>
        <v>0.9214699999999999</v>
      </c>
      <c r="M12">
        <v>74.760000000000005</v>
      </c>
      <c r="N12">
        <v>84.984999999999999</v>
      </c>
      <c r="O12">
        <v>0.76500000000000001</v>
      </c>
      <c r="P12">
        <v>0</v>
      </c>
      <c r="Q12">
        <v>0</v>
      </c>
      <c r="R12" s="18">
        <f t="shared" si="1"/>
        <v>0.85750000000000004</v>
      </c>
      <c r="S12">
        <v>75.447000000000003</v>
      </c>
      <c r="T12">
        <v>0</v>
      </c>
      <c r="U12">
        <v>60.357999999999997</v>
      </c>
      <c r="V12">
        <v>12.358000000000001</v>
      </c>
      <c r="W12">
        <v>0</v>
      </c>
      <c r="X12" s="18">
        <f t="shared" si="2"/>
        <v>0.72715999999999992</v>
      </c>
    </row>
    <row r="13" spans="1:26" x14ac:dyDescent="0.25">
      <c r="A13">
        <v>0</v>
      </c>
      <c r="B13">
        <v>3</v>
      </c>
      <c r="C13">
        <v>2</v>
      </c>
      <c r="D13">
        <v>12</v>
      </c>
      <c r="F13" s="33">
        <v>12</v>
      </c>
      <c r="G13">
        <v>63.505000000000003</v>
      </c>
      <c r="H13">
        <v>0.40600000000000003</v>
      </c>
      <c r="I13">
        <v>83.524000000000001</v>
      </c>
      <c r="J13">
        <v>11.414999999999999</v>
      </c>
      <c r="K13">
        <v>0</v>
      </c>
      <c r="L13" s="18">
        <f t="shared" si="0"/>
        <v>0.95345000000000002</v>
      </c>
      <c r="M13">
        <v>74.123000000000005</v>
      </c>
      <c r="N13">
        <v>9.4770000000000003</v>
      </c>
      <c r="O13">
        <v>57.981000000000002</v>
      </c>
      <c r="P13">
        <v>5.0049999999999999</v>
      </c>
      <c r="Q13">
        <v>0</v>
      </c>
      <c r="R13" s="18">
        <f t="shared" si="1"/>
        <v>0.72462999999999989</v>
      </c>
      <c r="S13">
        <v>75.106999999999999</v>
      </c>
      <c r="T13">
        <v>0</v>
      </c>
      <c r="U13">
        <v>73.566999999999993</v>
      </c>
      <c r="V13">
        <v>10.757999999999999</v>
      </c>
      <c r="W13">
        <v>0</v>
      </c>
      <c r="X13" s="18">
        <f t="shared" si="2"/>
        <v>0.84324999999999983</v>
      </c>
    </row>
    <row r="14" spans="1:26" x14ac:dyDescent="0.25">
      <c r="A14">
        <v>0</v>
      </c>
      <c r="B14">
        <v>3</v>
      </c>
      <c r="C14">
        <v>2</v>
      </c>
      <c r="D14">
        <v>13</v>
      </c>
      <c r="F14" s="33">
        <v>13</v>
      </c>
      <c r="G14">
        <v>70.225999999999999</v>
      </c>
      <c r="H14">
        <v>0</v>
      </c>
      <c r="I14">
        <v>82.100999999999999</v>
      </c>
      <c r="J14">
        <v>15.192</v>
      </c>
      <c r="K14">
        <v>0</v>
      </c>
      <c r="L14" s="18">
        <f t="shared" si="0"/>
        <v>0.97293000000000007</v>
      </c>
      <c r="M14">
        <v>75.263000000000005</v>
      </c>
      <c r="N14">
        <v>96.543999999999997</v>
      </c>
      <c r="O14">
        <v>2.6150000000000002</v>
      </c>
      <c r="P14">
        <v>0</v>
      </c>
      <c r="Q14">
        <v>0</v>
      </c>
      <c r="R14" s="18">
        <f t="shared" si="1"/>
        <v>0.99158999999999997</v>
      </c>
      <c r="S14">
        <v>74.260999999999996</v>
      </c>
      <c r="T14">
        <v>54.225999999999999</v>
      </c>
      <c r="U14">
        <v>9.3699999999999992</v>
      </c>
      <c r="V14">
        <v>16.422999999999998</v>
      </c>
      <c r="W14">
        <v>0</v>
      </c>
      <c r="X14" s="18">
        <f t="shared" si="2"/>
        <v>0.80018999999999996</v>
      </c>
    </row>
    <row r="15" spans="1:26" x14ac:dyDescent="0.25">
      <c r="A15">
        <v>0</v>
      </c>
      <c r="B15">
        <v>2</v>
      </c>
      <c r="C15">
        <v>2</v>
      </c>
      <c r="D15">
        <v>14</v>
      </c>
      <c r="F15" s="33">
        <v>14</v>
      </c>
      <c r="G15">
        <v>69.91</v>
      </c>
      <c r="H15">
        <v>0</v>
      </c>
      <c r="I15">
        <v>74.477000000000004</v>
      </c>
      <c r="J15">
        <v>3.4790000000000001</v>
      </c>
      <c r="K15">
        <v>0</v>
      </c>
      <c r="L15" s="18">
        <f t="shared" si="0"/>
        <v>0.77956000000000003</v>
      </c>
      <c r="M15">
        <v>74.599000000000004</v>
      </c>
      <c r="N15">
        <v>0</v>
      </c>
      <c r="O15">
        <v>26.94</v>
      </c>
      <c r="P15">
        <v>51.887999999999998</v>
      </c>
      <c r="Q15">
        <v>0</v>
      </c>
      <c r="R15" s="18">
        <f t="shared" si="1"/>
        <v>0.78827999999999998</v>
      </c>
      <c r="S15">
        <v>73.885999999999996</v>
      </c>
      <c r="T15">
        <v>0</v>
      </c>
      <c r="U15">
        <v>37.375</v>
      </c>
      <c r="V15">
        <v>38.954999999999998</v>
      </c>
      <c r="W15">
        <v>0</v>
      </c>
      <c r="X15" s="18">
        <f t="shared" si="2"/>
        <v>0.76329999999999998</v>
      </c>
    </row>
    <row r="16" spans="1:26" x14ac:dyDescent="0.25">
      <c r="A16">
        <v>0</v>
      </c>
      <c r="B16">
        <v>3</v>
      </c>
      <c r="C16">
        <v>2</v>
      </c>
      <c r="D16">
        <v>15</v>
      </c>
      <c r="F16" s="33">
        <v>15</v>
      </c>
      <c r="G16">
        <v>63.762</v>
      </c>
      <c r="H16">
        <v>0</v>
      </c>
      <c r="I16">
        <v>68.334000000000003</v>
      </c>
      <c r="J16">
        <v>18.728999999999999</v>
      </c>
      <c r="K16">
        <v>0</v>
      </c>
      <c r="L16" s="18">
        <f t="shared" si="0"/>
        <v>0.87063000000000001</v>
      </c>
      <c r="M16">
        <v>75.736000000000004</v>
      </c>
      <c r="N16">
        <v>22.852</v>
      </c>
      <c r="O16">
        <v>22.497</v>
      </c>
      <c r="P16">
        <v>37.661999999999999</v>
      </c>
      <c r="Q16">
        <v>1.232</v>
      </c>
      <c r="R16" s="18">
        <f t="shared" si="1"/>
        <v>0.8424299999999999</v>
      </c>
      <c r="S16">
        <v>74.81</v>
      </c>
      <c r="T16">
        <v>0</v>
      </c>
      <c r="U16">
        <v>55.368000000000002</v>
      </c>
      <c r="V16">
        <v>38.118000000000002</v>
      </c>
      <c r="W16">
        <v>0</v>
      </c>
      <c r="X16" s="18">
        <f t="shared" si="2"/>
        <v>0.93486000000000002</v>
      </c>
    </row>
    <row r="17" spans="1:26" x14ac:dyDescent="0.25">
      <c r="A17">
        <v>0</v>
      </c>
      <c r="B17">
        <v>2</v>
      </c>
      <c r="C17">
        <v>2</v>
      </c>
      <c r="D17">
        <v>16</v>
      </c>
      <c r="F17" s="34">
        <v>16</v>
      </c>
      <c r="G17">
        <v>79.278999999999996</v>
      </c>
      <c r="H17">
        <v>0</v>
      </c>
      <c r="I17">
        <v>1.2929999999999999</v>
      </c>
      <c r="J17">
        <v>40.256999999999998</v>
      </c>
      <c r="K17">
        <v>16.803000000000001</v>
      </c>
      <c r="L17" s="18">
        <f t="shared" si="0"/>
        <v>0.58352999999999999</v>
      </c>
      <c r="M17">
        <v>74.983000000000004</v>
      </c>
      <c r="N17">
        <v>0</v>
      </c>
      <c r="O17">
        <v>43.854999999999997</v>
      </c>
      <c r="P17">
        <v>43.503</v>
      </c>
      <c r="Q17">
        <v>0</v>
      </c>
      <c r="R17" s="18">
        <f t="shared" si="1"/>
        <v>0.87358000000000002</v>
      </c>
      <c r="S17">
        <v>74.760000000000005</v>
      </c>
      <c r="T17">
        <v>0</v>
      </c>
      <c r="U17">
        <v>31.847000000000001</v>
      </c>
      <c r="V17">
        <v>56.006999999999998</v>
      </c>
      <c r="W17">
        <v>0</v>
      </c>
      <c r="X17" s="18">
        <f t="shared" si="2"/>
        <v>0.87853999999999999</v>
      </c>
      <c r="Y17" s="27"/>
      <c r="Z17" t="s">
        <v>1269</v>
      </c>
    </row>
    <row r="18" spans="1:26" s="27" customFormat="1" x14ac:dyDescent="0.25">
      <c r="A18" s="27">
        <v>0</v>
      </c>
      <c r="B18" s="27">
        <v>2</v>
      </c>
      <c r="C18" s="27">
        <v>2</v>
      </c>
      <c r="D18" s="27">
        <v>18</v>
      </c>
      <c r="F18" s="40">
        <v>18</v>
      </c>
      <c r="G18">
        <v>73.340999999999994</v>
      </c>
      <c r="H18">
        <v>0</v>
      </c>
      <c r="I18">
        <v>72.164000000000001</v>
      </c>
      <c r="J18">
        <v>25.100999999999999</v>
      </c>
      <c r="K18">
        <v>0</v>
      </c>
      <c r="L18" s="28">
        <f t="shared" si="0"/>
        <v>0.97265000000000001</v>
      </c>
      <c r="M18">
        <v>69.841999999999999</v>
      </c>
      <c r="N18">
        <v>2.0369999999999999</v>
      </c>
      <c r="O18">
        <v>49.442</v>
      </c>
      <c r="P18">
        <v>44.207000000000001</v>
      </c>
      <c r="Q18">
        <v>0</v>
      </c>
      <c r="R18" s="28">
        <f t="shared" si="1"/>
        <v>0.95686000000000004</v>
      </c>
      <c r="S18">
        <v>73.507999999999996</v>
      </c>
      <c r="T18">
        <v>0.318</v>
      </c>
      <c r="U18">
        <v>45.345999999999997</v>
      </c>
      <c r="V18">
        <v>45.595999999999997</v>
      </c>
      <c r="W18">
        <v>0</v>
      </c>
      <c r="X18" s="28">
        <f t="shared" si="2"/>
        <v>0.91259999999999986</v>
      </c>
    </row>
    <row r="19" spans="1:26" s="27" customFormat="1" x14ac:dyDescent="0.25">
      <c r="A19" s="27">
        <v>0</v>
      </c>
      <c r="B19" s="27">
        <v>2</v>
      </c>
      <c r="C19" s="27">
        <v>2</v>
      </c>
      <c r="D19" s="27">
        <v>19</v>
      </c>
      <c r="F19" s="40">
        <v>19</v>
      </c>
      <c r="G19">
        <v>63.81</v>
      </c>
      <c r="H19">
        <v>0</v>
      </c>
      <c r="I19">
        <v>43.006999999999998</v>
      </c>
      <c r="J19">
        <v>44.674999999999997</v>
      </c>
      <c r="K19">
        <v>0</v>
      </c>
      <c r="L19" s="28">
        <f t="shared" si="0"/>
        <v>0.87681999999999993</v>
      </c>
      <c r="M19">
        <v>69.287000000000006</v>
      </c>
      <c r="N19">
        <v>0.192</v>
      </c>
      <c r="O19">
        <v>47.889000000000003</v>
      </c>
      <c r="P19">
        <v>30.062000000000001</v>
      </c>
      <c r="Q19">
        <v>0</v>
      </c>
      <c r="R19" s="28">
        <f t="shared" si="1"/>
        <v>0.78142999999999996</v>
      </c>
      <c r="S19">
        <v>66.787999999999997</v>
      </c>
      <c r="T19">
        <v>11.499000000000001</v>
      </c>
      <c r="U19">
        <v>51.390999999999998</v>
      </c>
      <c r="V19">
        <v>18.306999999999999</v>
      </c>
      <c r="W19">
        <v>0</v>
      </c>
      <c r="X19" s="28">
        <f t="shared" si="2"/>
        <v>0.81197000000000008</v>
      </c>
    </row>
    <row r="20" spans="1:26" s="27" customFormat="1" x14ac:dyDescent="0.25">
      <c r="A20" s="27">
        <v>0</v>
      </c>
      <c r="B20" s="27">
        <v>3</v>
      </c>
      <c r="C20" s="27">
        <v>2</v>
      </c>
      <c r="D20" s="27">
        <v>20</v>
      </c>
      <c r="F20" s="40">
        <v>20</v>
      </c>
      <c r="G20">
        <v>66.879000000000005</v>
      </c>
      <c r="H20">
        <v>0</v>
      </c>
      <c r="I20">
        <v>49.093000000000004</v>
      </c>
      <c r="J20">
        <v>43.482999999999997</v>
      </c>
      <c r="K20">
        <v>0</v>
      </c>
      <c r="L20" s="28">
        <f t="shared" si="0"/>
        <v>0.92575999999999992</v>
      </c>
      <c r="M20">
        <v>74.352000000000004</v>
      </c>
      <c r="N20">
        <v>83.600999999999999</v>
      </c>
      <c r="O20">
        <v>8.0939999999999994</v>
      </c>
      <c r="P20">
        <v>3.7810000000000001</v>
      </c>
      <c r="Q20">
        <v>0</v>
      </c>
      <c r="R20" s="28">
        <f t="shared" si="1"/>
        <v>0.95475999999999994</v>
      </c>
      <c r="S20">
        <v>74.295000000000002</v>
      </c>
      <c r="T20">
        <v>0</v>
      </c>
      <c r="U20">
        <v>39.116999999999997</v>
      </c>
      <c r="V20">
        <v>33.915999999999997</v>
      </c>
      <c r="W20">
        <v>0</v>
      </c>
      <c r="X20" s="28">
        <f t="shared" si="2"/>
        <v>0.73032999999999992</v>
      </c>
    </row>
    <row r="21" spans="1:26" s="8" customFormat="1" x14ac:dyDescent="0.25">
      <c r="A21" s="8">
        <v>0</v>
      </c>
      <c r="B21" s="8">
        <v>3</v>
      </c>
      <c r="C21" s="8">
        <v>2</v>
      </c>
      <c r="D21" s="8">
        <v>21</v>
      </c>
      <c r="F21" s="36">
        <v>21</v>
      </c>
      <c r="G21" s="8">
        <v>74.197999999999993</v>
      </c>
      <c r="H21" s="8">
        <v>0</v>
      </c>
      <c r="I21" s="8">
        <v>61.667000000000002</v>
      </c>
      <c r="J21" s="8">
        <v>34.183</v>
      </c>
      <c r="K21" s="8">
        <v>0</v>
      </c>
      <c r="L21" s="19">
        <f t="shared" si="0"/>
        <v>0.95849999999999991</v>
      </c>
      <c r="M21" s="8">
        <v>74.492999999999995</v>
      </c>
      <c r="N21" s="8">
        <v>100</v>
      </c>
      <c r="O21" s="8">
        <v>0</v>
      </c>
      <c r="P21" s="8">
        <v>0</v>
      </c>
      <c r="Q21" s="8">
        <v>0</v>
      </c>
      <c r="R21" s="19">
        <f t="shared" si="1"/>
        <v>1</v>
      </c>
      <c r="S21" s="8">
        <v>75.491</v>
      </c>
      <c r="T21" s="8">
        <v>0</v>
      </c>
      <c r="U21" s="8">
        <v>55.469000000000001</v>
      </c>
      <c r="V21" s="8">
        <v>39.418999999999997</v>
      </c>
      <c r="W21" s="8">
        <v>0</v>
      </c>
      <c r="X21" s="19">
        <f t="shared" si="2"/>
        <v>0.94888000000000006</v>
      </c>
    </row>
    <row r="22" spans="1:26" s="27" customFormat="1" x14ac:dyDescent="0.25">
      <c r="A22" s="27">
        <v>0</v>
      </c>
      <c r="B22" s="27">
        <v>2</v>
      </c>
      <c r="C22" s="27">
        <v>3</v>
      </c>
      <c r="D22" s="27">
        <v>51</v>
      </c>
      <c r="F22" s="40">
        <v>51</v>
      </c>
      <c r="G22">
        <v>70.600999999999999</v>
      </c>
      <c r="H22">
        <v>0</v>
      </c>
      <c r="I22">
        <v>62.978000000000002</v>
      </c>
      <c r="J22">
        <v>31.687000000000001</v>
      </c>
      <c r="K22">
        <v>0</v>
      </c>
      <c r="L22" s="28">
        <f t="shared" si="0"/>
        <v>0.9466500000000001</v>
      </c>
      <c r="M22">
        <v>74.335999999999999</v>
      </c>
      <c r="N22">
        <v>55.807000000000002</v>
      </c>
      <c r="O22">
        <v>21.527000000000001</v>
      </c>
      <c r="P22">
        <v>18.061</v>
      </c>
      <c r="Q22">
        <v>0</v>
      </c>
      <c r="R22" s="28">
        <f t="shared" si="1"/>
        <v>0.95395000000000008</v>
      </c>
      <c r="S22">
        <v>74.375</v>
      </c>
      <c r="T22">
        <v>62.966000000000001</v>
      </c>
      <c r="U22">
        <v>20.756</v>
      </c>
      <c r="V22">
        <v>8.3520000000000003</v>
      </c>
      <c r="W22">
        <v>0</v>
      </c>
      <c r="X22" s="28">
        <f t="shared" si="2"/>
        <v>0.92074000000000011</v>
      </c>
    </row>
    <row r="23" spans="1:26" s="27" customFormat="1" x14ac:dyDescent="0.25">
      <c r="A23" s="27">
        <v>0</v>
      </c>
      <c r="B23" s="27">
        <v>3</v>
      </c>
      <c r="C23" s="27">
        <v>2</v>
      </c>
      <c r="D23" s="27">
        <v>52</v>
      </c>
      <c r="F23" s="33">
        <v>52</v>
      </c>
      <c r="G23">
        <v>70.494</v>
      </c>
      <c r="H23">
        <v>0</v>
      </c>
      <c r="I23">
        <v>71.754999999999995</v>
      </c>
      <c r="J23">
        <v>21.367999999999999</v>
      </c>
      <c r="K23">
        <v>0</v>
      </c>
      <c r="L23" s="18">
        <f t="shared" si="0"/>
        <v>0.93122999999999989</v>
      </c>
      <c r="M23">
        <v>74.846999999999994</v>
      </c>
      <c r="N23">
        <v>41.96</v>
      </c>
      <c r="O23">
        <v>36.259</v>
      </c>
      <c r="P23">
        <v>16.388000000000002</v>
      </c>
      <c r="Q23">
        <v>0</v>
      </c>
      <c r="R23" s="18">
        <f t="shared" si="1"/>
        <v>0.94606999999999997</v>
      </c>
      <c r="S23">
        <v>74.186000000000007</v>
      </c>
      <c r="T23">
        <v>0</v>
      </c>
      <c r="U23">
        <v>63.268999999999998</v>
      </c>
      <c r="V23">
        <v>29.984999999999999</v>
      </c>
      <c r="W23">
        <v>0</v>
      </c>
      <c r="X23" s="18">
        <f t="shared" si="2"/>
        <v>0.93253999999999992</v>
      </c>
      <c r="Y23"/>
    </row>
    <row r="24" spans="1:26" s="27" customFormat="1" x14ac:dyDescent="0.25">
      <c r="A24">
        <v>0</v>
      </c>
      <c r="B24" s="27">
        <v>3</v>
      </c>
      <c r="C24" s="27">
        <v>2</v>
      </c>
      <c r="D24">
        <v>53</v>
      </c>
      <c r="E24"/>
      <c r="F24" s="33">
        <v>53</v>
      </c>
      <c r="G24">
        <v>71.911000000000001</v>
      </c>
      <c r="H24">
        <v>0</v>
      </c>
      <c r="I24">
        <v>56.095999999999997</v>
      </c>
      <c r="J24">
        <v>37.834000000000003</v>
      </c>
      <c r="K24">
        <v>0.26400000000000001</v>
      </c>
      <c r="L24" s="18">
        <f t="shared" si="0"/>
        <v>0.94194</v>
      </c>
      <c r="M24">
        <v>74.918000000000006</v>
      </c>
      <c r="N24">
        <v>5.4349999999999996</v>
      </c>
      <c r="O24">
        <v>67.659000000000006</v>
      </c>
      <c r="P24">
        <v>12.108000000000001</v>
      </c>
      <c r="Q24">
        <v>0.21099999999999999</v>
      </c>
      <c r="R24" s="18">
        <f t="shared" si="1"/>
        <v>0.85413000000000006</v>
      </c>
      <c r="S24">
        <v>75.031000000000006</v>
      </c>
      <c r="T24">
        <v>41.844000000000001</v>
      </c>
      <c r="U24">
        <v>40.414999999999999</v>
      </c>
      <c r="V24">
        <v>2.39</v>
      </c>
      <c r="W24">
        <v>0</v>
      </c>
      <c r="X24" s="18">
        <f t="shared" si="2"/>
        <v>0.84648999999999996</v>
      </c>
      <c r="Y24"/>
    </row>
    <row r="25" spans="1:26" s="27" customFormat="1" x14ac:dyDescent="0.25">
      <c r="A25">
        <v>0</v>
      </c>
      <c r="B25">
        <v>3</v>
      </c>
      <c r="C25">
        <v>2</v>
      </c>
      <c r="D25">
        <v>54</v>
      </c>
      <c r="E25"/>
      <c r="F25" s="33">
        <v>54</v>
      </c>
      <c r="G25">
        <v>68.269000000000005</v>
      </c>
      <c r="H25">
        <v>1.1719999999999999</v>
      </c>
      <c r="I25">
        <v>33.829000000000001</v>
      </c>
      <c r="J25">
        <v>47.505000000000003</v>
      </c>
      <c r="K25">
        <v>2.8479999999999999</v>
      </c>
      <c r="L25" s="18">
        <f t="shared" si="0"/>
        <v>0.85353999999999997</v>
      </c>
      <c r="M25">
        <v>74.700999999999993</v>
      </c>
      <c r="N25">
        <v>67.974999999999994</v>
      </c>
      <c r="O25">
        <v>21.774999999999999</v>
      </c>
      <c r="P25">
        <v>5.9210000000000003</v>
      </c>
      <c r="Q25">
        <v>0</v>
      </c>
      <c r="R25" s="18">
        <f t="shared" si="1"/>
        <v>0.95671000000000006</v>
      </c>
      <c r="S25">
        <v>74.087000000000003</v>
      </c>
      <c r="T25">
        <v>0</v>
      </c>
      <c r="U25">
        <v>66.747</v>
      </c>
      <c r="V25">
        <v>28.446000000000002</v>
      </c>
      <c r="W25">
        <v>0</v>
      </c>
      <c r="X25" s="18">
        <f t="shared" si="2"/>
        <v>0.95192999999999994</v>
      </c>
      <c r="Y25"/>
      <c r="Z25"/>
    </row>
    <row r="26" spans="1:26" x14ac:dyDescent="0.25">
      <c r="A26">
        <v>0</v>
      </c>
      <c r="B26">
        <v>0</v>
      </c>
      <c r="C26">
        <v>2</v>
      </c>
      <c r="D26">
        <v>55</v>
      </c>
      <c r="F26" s="33">
        <v>55</v>
      </c>
      <c r="G26">
        <v>75.861999999999995</v>
      </c>
      <c r="H26">
        <v>0</v>
      </c>
      <c r="I26">
        <v>83.995999999999995</v>
      </c>
      <c r="J26">
        <v>9.9939999999999998</v>
      </c>
      <c r="K26">
        <v>0</v>
      </c>
      <c r="L26" s="18">
        <f t="shared" si="0"/>
        <v>0.93989999999999996</v>
      </c>
      <c r="M26">
        <v>85.87</v>
      </c>
      <c r="N26">
        <v>0.56200000000000006</v>
      </c>
      <c r="O26">
        <v>62.292999999999999</v>
      </c>
      <c r="P26">
        <v>25.431000000000001</v>
      </c>
      <c r="Q26">
        <v>0.21199999999999999</v>
      </c>
      <c r="R26" s="18">
        <f t="shared" si="1"/>
        <v>0.8849800000000001</v>
      </c>
      <c r="S26">
        <v>82.2</v>
      </c>
      <c r="T26">
        <v>0</v>
      </c>
      <c r="U26">
        <v>60.37</v>
      </c>
      <c r="V26">
        <v>25.606000000000002</v>
      </c>
      <c r="W26">
        <v>0.64</v>
      </c>
      <c r="X26" s="18">
        <f t="shared" si="2"/>
        <v>0.86616000000000004</v>
      </c>
    </row>
    <row r="27" spans="1:26" x14ac:dyDescent="0.25">
      <c r="A27">
        <v>2</v>
      </c>
      <c r="B27">
        <v>2</v>
      </c>
      <c r="C27">
        <v>2</v>
      </c>
      <c r="D27">
        <v>56</v>
      </c>
      <c r="F27" s="31">
        <v>56</v>
      </c>
      <c r="G27">
        <v>53.786000000000001</v>
      </c>
      <c r="H27">
        <v>0</v>
      </c>
      <c r="I27">
        <v>24.35</v>
      </c>
      <c r="J27">
        <v>4.1760000000000002</v>
      </c>
      <c r="K27">
        <v>0.86499999999999999</v>
      </c>
      <c r="L27" s="18">
        <f t="shared" si="0"/>
        <v>0.29391</v>
      </c>
      <c r="M27">
        <v>70.257000000000005</v>
      </c>
      <c r="N27">
        <v>0</v>
      </c>
      <c r="O27">
        <v>16.954999999999998</v>
      </c>
      <c r="P27">
        <v>12.221</v>
      </c>
      <c r="Q27">
        <v>0</v>
      </c>
      <c r="R27" s="18">
        <f t="shared" si="1"/>
        <v>0.29175999999999996</v>
      </c>
      <c r="S27">
        <v>75.185000000000002</v>
      </c>
      <c r="T27">
        <v>0</v>
      </c>
      <c r="U27">
        <v>24.626000000000001</v>
      </c>
      <c r="V27">
        <v>7.8620000000000001</v>
      </c>
      <c r="W27">
        <v>0</v>
      </c>
      <c r="X27" s="18">
        <f t="shared" si="2"/>
        <v>0.32488</v>
      </c>
      <c r="Z27" t="s">
        <v>1271</v>
      </c>
    </row>
    <row r="28" spans="1:26" x14ac:dyDescent="0.25">
      <c r="A28">
        <v>0</v>
      </c>
      <c r="B28">
        <v>2</v>
      </c>
      <c r="C28">
        <v>3</v>
      </c>
      <c r="D28">
        <v>57</v>
      </c>
      <c r="F28" s="33">
        <v>57</v>
      </c>
      <c r="G28">
        <v>71.837999999999994</v>
      </c>
      <c r="H28">
        <v>0</v>
      </c>
      <c r="I28">
        <v>81.087999999999994</v>
      </c>
      <c r="J28">
        <v>15.98</v>
      </c>
      <c r="K28">
        <v>0</v>
      </c>
      <c r="L28" s="18">
        <f t="shared" si="0"/>
        <v>0.97067999999999999</v>
      </c>
      <c r="M28">
        <v>75.248000000000005</v>
      </c>
      <c r="N28">
        <v>0</v>
      </c>
      <c r="O28">
        <v>61.924999999999997</v>
      </c>
      <c r="P28">
        <v>34.042999999999999</v>
      </c>
      <c r="Q28">
        <v>3.0750000000000002</v>
      </c>
      <c r="R28" s="18">
        <f t="shared" si="1"/>
        <v>0.99042999999999992</v>
      </c>
      <c r="S28">
        <v>75.096999999999994</v>
      </c>
      <c r="T28">
        <v>74.073999999999998</v>
      </c>
      <c r="U28">
        <v>17.454999999999998</v>
      </c>
      <c r="V28">
        <v>3.5190000000000001</v>
      </c>
      <c r="W28">
        <v>0</v>
      </c>
      <c r="X28" s="18">
        <f t="shared" si="2"/>
        <v>0.95047999999999999</v>
      </c>
    </row>
    <row r="29" spans="1:26" x14ac:dyDescent="0.25">
      <c r="A29">
        <v>0</v>
      </c>
      <c r="B29">
        <v>3</v>
      </c>
      <c r="C29">
        <v>2</v>
      </c>
      <c r="D29">
        <v>58</v>
      </c>
      <c r="F29" s="33">
        <v>58</v>
      </c>
      <c r="G29">
        <v>71.843999999999994</v>
      </c>
      <c r="H29">
        <v>0</v>
      </c>
      <c r="I29">
        <v>35.899000000000001</v>
      </c>
      <c r="J29">
        <v>50.82</v>
      </c>
      <c r="K29">
        <v>0</v>
      </c>
      <c r="L29" s="18">
        <f t="shared" si="0"/>
        <v>0.86718999999999991</v>
      </c>
      <c r="M29">
        <v>72.703999999999994</v>
      </c>
      <c r="N29">
        <v>0</v>
      </c>
      <c r="O29">
        <v>42.991</v>
      </c>
      <c r="P29">
        <v>36.637999999999998</v>
      </c>
      <c r="Q29">
        <v>2.5680000000000001</v>
      </c>
      <c r="R29" s="18">
        <f t="shared" si="1"/>
        <v>0.82196999999999987</v>
      </c>
      <c r="S29">
        <v>74.2</v>
      </c>
      <c r="T29">
        <v>0</v>
      </c>
      <c r="U29">
        <v>24.943000000000001</v>
      </c>
      <c r="V29">
        <v>65.930000000000007</v>
      </c>
      <c r="W29">
        <v>0</v>
      </c>
      <c r="X29" s="18">
        <f t="shared" si="2"/>
        <v>0.90873000000000004</v>
      </c>
    </row>
    <row r="30" spans="1:26" x14ac:dyDescent="0.25">
      <c r="A30">
        <v>0</v>
      </c>
      <c r="B30">
        <v>2</v>
      </c>
      <c r="C30">
        <v>2</v>
      </c>
      <c r="D30">
        <v>59</v>
      </c>
      <c r="F30" s="33">
        <v>59</v>
      </c>
      <c r="G30">
        <v>69.796000000000006</v>
      </c>
      <c r="H30">
        <v>0</v>
      </c>
      <c r="I30">
        <v>65.891000000000005</v>
      </c>
      <c r="J30">
        <v>31.736999999999998</v>
      </c>
      <c r="K30">
        <v>0</v>
      </c>
      <c r="L30" s="18">
        <f t="shared" si="0"/>
        <v>0.97628000000000004</v>
      </c>
      <c r="M30">
        <v>74.906999999999996</v>
      </c>
      <c r="N30">
        <v>94.052999999999997</v>
      </c>
      <c r="O30">
        <v>2.423</v>
      </c>
      <c r="P30">
        <v>2.0880000000000001</v>
      </c>
      <c r="Q30">
        <v>0</v>
      </c>
      <c r="R30" s="18">
        <f t="shared" si="1"/>
        <v>0.98563999999999996</v>
      </c>
      <c r="S30">
        <v>71.159000000000006</v>
      </c>
      <c r="T30">
        <v>94.141000000000005</v>
      </c>
      <c r="U30">
        <v>0</v>
      </c>
      <c r="V30">
        <v>4.7510000000000003</v>
      </c>
      <c r="W30">
        <v>0</v>
      </c>
      <c r="X30" s="18">
        <f t="shared" si="2"/>
        <v>0.98892000000000013</v>
      </c>
    </row>
    <row r="31" spans="1:26" x14ac:dyDescent="0.25">
      <c r="A31">
        <v>0</v>
      </c>
      <c r="B31">
        <v>3</v>
      </c>
      <c r="C31">
        <v>2</v>
      </c>
      <c r="D31">
        <v>60</v>
      </c>
      <c r="F31" s="33">
        <v>60</v>
      </c>
      <c r="G31">
        <v>71.119</v>
      </c>
      <c r="H31">
        <v>0.375</v>
      </c>
      <c r="I31">
        <v>65.319000000000003</v>
      </c>
      <c r="J31">
        <v>27.242000000000001</v>
      </c>
      <c r="K31">
        <v>0</v>
      </c>
      <c r="L31" s="18">
        <f t="shared" si="0"/>
        <v>0.92936000000000007</v>
      </c>
      <c r="M31">
        <v>72.364000000000004</v>
      </c>
      <c r="N31">
        <v>0</v>
      </c>
      <c r="O31">
        <v>33.381</v>
      </c>
      <c r="P31">
        <v>52.488999999999997</v>
      </c>
      <c r="Q31">
        <v>1.861</v>
      </c>
      <c r="R31" s="18">
        <f t="shared" si="1"/>
        <v>0.87731000000000003</v>
      </c>
      <c r="S31">
        <v>74.463999999999999</v>
      </c>
      <c r="T31">
        <v>30.442</v>
      </c>
      <c r="U31">
        <v>21.58</v>
      </c>
      <c r="V31">
        <v>37.069000000000003</v>
      </c>
      <c r="W31">
        <v>0</v>
      </c>
      <c r="X31" s="18">
        <f t="shared" si="2"/>
        <v>0.89091000000000009</v>
      </c>
    </row>
    <row r="32" spans="1:26" x14ac:dyDescent="0.25">
      <c r="A32">
        <v>0</v>
      </c>
      <c r="B32">
        <v>2</v>
      </c>
      <c r="C32">
        <v>2</v>
      </c>
      <c r="D32">
        <v>61</v>
      </c>
      <c r="F32" s="33">
        <v>61</v>
      </c>
      <c r="G32">
        <v>74.558000000000007</v>
      </c>
      <c r="H32">
        <v>0</v>
      </c>
      <c r="I32">
        <v>73.769000000000005</v>
      </c>
      <c r="J32">
        <v>21.452000000000002</v>
      </c>
      <c r="K32">
        <v>0</v>
      </c>
      <c r="L32" s="18">
        <f t="shared" si="0"/>
        <v>0.95221</v>
      </c>
      <c r="M32">
        <v>74.540999999999997</v>
      </c>
      <c r="N32">
        <v>0</v>
      </c>
      <c r="O32">
        <v>71.021000000000001</v>
      </c>
      <c r="P32">
        <v>22.986999999999998</v>
      </c>
      <c r="Q32">
        <v>0</v>
      </c>
      <c r="R32" s="18">
        <f t="shared" si="1"/>
        <v>0.94007999999999992</v>
      </c>
      <c r="S32">
        <v>74.912000000000006</v>
      </c>
      <c r="T32">
        <v>0</v>
      </c>
      <c r="U32">
        <v>31.317</v>
      </c>
      <c r="V32">
        <v>61.249000000000002</v>
      </c>
      <c r="W32">
        <v>0</v>
      </c>
      <c r="X32" s="18">
        <f t="shared" si="2"/>
        <v>0.92566000000000004</v>
      </c>
    </row>
    <row r="33" spans="1:24" x14ac:dyDescent="0.25">
      <c r="A33">
        <v>0</v>
      </c>
      <c r="B33">
        <v>3</v>
      </c>
      <c r="C33">
        <v>2</v>
      </c>
      <c r="D33">
        <v>62</v>
      </c>
      <c r="F33" s="33">
        <v>62</v>
      </c>
      <c r="G33">
        <v>75.518000000000001</v>
      </c>
      <c r="H33">
        <v>1.8180000000000001</v>
      </c>
      <c r="I33">
        <v>57.28</v>
      </c>
      <c r="J33">
        <v>28.83</v>
      </c>
      <c r="K33">
        <v>0</v>
      </c>
      <c r="L33" s="18">
        <f t="shared" si="0"/>
        <v>0.87927999999999995</v>
      </c>
      <c r="M33">
        <v>75.784999999999997</v>
      </c>
      <c r="N33">
        <v>46.284999999999997</v>
      </c>
      <c r="O33">
        <v>20.806000000000001</v>
      </c>
      <c r="P33">
        <v>16.164999999999999</v>
      </c>
      <c r="Q33">
        <v>0</v>
      </c>
      <c r="R33" s="18">
        <f t="shared" si="1"/>
        <v>0.83255999999999997</v>
      </c>
      <c r="S33">
        <v>74.433999999999997</v>
      </c>
      <c r="T33">
        <v>6.9119999999999999</v>
      </c>
      <c r="U33">
        <v>52.725999999999999</v>
      </c>
      <c r="V33">
        <v>15.935</v>
      </c>
      <c r="W33">
        <v>0</v>
      </c>
      <c r="X33" s="18">
        <f t="shared" si="2"/>
        <v>0.7557299999999999</v>
      </c>
    </row>
    <row r="34" spans="1:24" x14ac:dyDescent="0.25">
      <c r="A34">
        <v>0</v>
      </c>
      <c r="B34">
        <v>3</v>
      </c>
      <c r="C34">
        <v>2</v>
      </c>
      <c r="D34">
        <v>63</v>
      </c>
      <c r="F34" s="33">
        <v>63</v>
      </c>
      <c r="G34">
        <v>69.861000000000004</v>
      </c>
      <c r="H34">
        <v>0</v>
      </c>
      <c r="I34">
        <v>77.58</v>
      </c>
      <c r="J34">
        <v>19.295000000000002</v>
      </c>
      <c r="K34">
        <v>0</v>
      </c>
      <c r="L34" s="18">
        <f t="shared" si="0"/>
        <v>0.96875</v>
      </c>
      <c r="M34">
        <v>74.346000000000004</v>
      </c>
      <c r="N34">
        <v>0</v>
      </c>
      <c r="O34">
        <v>50.252000000000002</v>
      </c>
      <c r="P34">
        <v>34.878999999999998</v>
      </c>
      <c r="Q34">
        <v>0</v>
      </c>
      <c r="R34" s="18">
        <f t="shared" si="1"/>
        <v>0.85131000000000001</v>
      </c>
      <c r="S34">
        <v>75.180999999999997</v>
      </c>
      <c r="T34">
        <v>70.716999999999999</v>
      </c>
      <c r="U34">
        <v>10.25</v>
      </c>
      <c r="V34">
        <v>0</v>
      </c>
      <c r="W34">
        <v>0</v>
      </c>
      <c r="X34" s="18">
        <f t="shared" si="2"/>
        <v>0.80967</v>
      </c>
    </row>
    <row r="35" spans="1:24" x14ac:dyDescent="0.25">
      <c r="A35">
        <v>0</v>
      </c>
      <c r="B35">
        <v>3</v>
      </c>
      <c r="C35">
        <v>2</v>
      </c>
      <c r="D35">
        <v>64</v>
      </c>
      <c r="F35" s="33">
        <v>64</v>
      </c>
      <c r="G35">
        <v>75.186000000000007</v>
      </c>
      <c r="H35">
        <v>1.5629999999999999</v>
      </c>
      <c r="I35">
        <v>5.0940000000000003</v>
      </c>
      <c r="J35">
        <v>75.384</v>
      </c>
      <c r="K35">
        <v>0</v>
      </c>
      <c r="L35" s="18">
        <f t="shared" si="0"/>
        <v>0.82040999999999997</v>
      </c>
      <c r="M35">
        <v>76.137</v>
      </c>
      <c r="N35">
        <v>57.508000000000003</v>
      </c>
      <c r="O35">
        <v>1.591</v>
      </c>
      <c r="P35">
        <v>21.809000000000001</v>
      </c>
      <c r="Q35">
        <v>0.218</v>
      </c>
      <c r="R35" s="18">
        <f t="shared" si="1"/>
        <v>0.81126000000000009</v>
      </c>
      <c r="S35">
        <v>74.271000000000001</v>
      </c>
      <c r="T35">
        <v>0.40500000000000003</v>
      </c>
      <c r="U35">
        <v>5.4059999999999997</v>
      </c>
      <c r="V35">
        <v>74.927000000000007</v>
      </c>
      <c r="W35">
        <v>0</v>
      </c>
      <c r="X35" s="18">
        <f t="shared" si="2"/>
        <v>0.80737999999999999</v>
      </c>
    </row>
    <row r="36" spans="1:24" x14ac:dyDescent="0.25">
      <c r="A36">
        <v>0</v>
      </c>
      <c r="B36">
        <v>3</v>
      </c>
      <c r="C36">
        <v>2</v>
      </c>
      <c r="D36">
        <v>65</v>
      </c>
      <c r="F36" s="33">
        <v>65</v>
      </c>
      <c r="G36">
        <v>67.712000000000003</v>
      </c>
      <c r="H36">
        <v>0</v>
      </c>
      <c r="I36">
        <v>99.771000000000001</v>
      </c>
      <c r="J36">
        <v>0</v>
      </c>
      <c r="K36">
        <v>0</v>
      </c>
      <c r="L36" s="18">
        <f t="shared" si="0"/>
        <v>0.99770999999999999</v>
      </c>
      <c r="M36">
        <v>74.548000000000002</v>
      </c>
      <c r="N36">
        <v>21.13</v>
      </c>
      <c r="O36">
        <v>56.526000000000003</v>
      </c>
      <c r="P36">
        <v>0</v>
      </c>
      <c r="Q36">
        <v>0</v>
      </c>
      <c r="R36" s="18">
        <f t="shared" si="1"/>
        <v>0.77656000000000003</v>
      </c>
      <c r="S36">
        <v>74.701999999999998</v>
      </c>
      <c r="T36">
        <v>0</v>
      </c>
      <c r="U36">
        <v>92.603999999999999</v>
      </c>
      <c r="V36">
        <v>0</v>
      </c>
      <c r="W36">
        <v>0</v>
      </c>
      <c r="X36" s="18">
        <f t="shared" si="2"/>
        <v>0.92603999999999997</v>
      </c>
    </row>
    <row r="37" spans="1:24" x14ac:dyDescent="0.25">
      <c r="A37">
        <v>0</v>
      </c>
      <c r="B37">
        <v>3</v>
      </c>
      <c r="C37">
        <v>2</v>
      </c>
      <c r="D37">
        <v>66</v>
      </c>
      <c r="F37" s="33">
        <v>66</v>
      </c>
      <c r="G37">
        <v>69.289000000000001</v>
      </c>
      <c r="H37">
        <v>0</v>
      </c>
      <c r="I37">
        <v>66.081000000000003</v>
      </c>
      <c r="J37">
        <v>28.042000000000002</v>
      </c>
      <c r="K37">
        <v>0</v>
      </c>
      <c r="L37" s="18">
        <f t="shared" si="0"/>
        <v>0.94123000000000001</v>
      </c>
      <c r="M37">
        <v>74.418999999999997</v>
      </c>
      <c r="N37">
        <v>56.314999999999998</v>
      </c>
      <c r="O37">
        <v>8.8829999999999991</v>
      </c>
      <c r="P37">
        <v>14.616</v>
      </c>
      <c r="Q37">
        <v>0</v>
      </c>
      <c r="R37" s="18">
        <f t="shared" si="1"/>
        <v>0.79813999999999996</v>
      </c>
      <c r="S37">
        <v>74.180000000000007</v>
      </c>
      <c r="T37">
        <v>0</v>
      </c>
      <c r="U37">
        <v>45.692999999999998</v>
      </c>
      <c r="V37">
        <v>38.9</v>
      </c>
      <c r="W37">
        <v>0.53200000000000003</v>
      </c>
      <c r="X37" s="18">
        <f t="shared" si="2"/>
        <v>0.85124999999999984</v>
      </c>
    </row>
    <row r="38" spans="1:24" x14ac:dyDescent="0.25">
      <c r="A38">
        <v>0</v>
      </c>
      <c r="B38">
        <v>2</v>
      </c>
      <c r="C38">
        <v>2</v>
      </c>
      <c r="D38">
        <v>67</v>
      </c>
      <c r="F38" s="33">
        <v>67</v>
      </c>
      <c r="G38">
        <v>75.599000000000004</v>
      </c>
      <c r="H38">
        <v>0</v>
      </c>
      <c r="I38">
        <v>64.361999999999995</v>
      </c>
      <c r="J38">
        <v>30.556000000000001</v>
      </c>
      <c r="K38">
        <v>0</v>
      </c>
      <c r="L38" s="18">
        <f t="shared" si="0"/>
        <v>0.94917999999999991</v>
      </c>
      <c r="M38">
        <v>74.856999999999999</v>
      </c>
      <c r="N38">
        <v>0</v>
      </c>
      <c r="O38">
        <v>64.11</v>
      </c>
      <c r="P38">
        <v>34.067999999999998</v>
      </c>
      <c r="Q38">
        <v>0</v>
      </c>
      <c r="R38" s="18">
        <f t="shared" si="1"/>
        <v>0.98177999999999999</v>
      </c>
      <c r="S38">
        <v>74.355999999999995</v>
      </c>
      <c r="T38">
        <v>37.770000000000003</v>
      </c>
      <c r="U38">
        <v>23.34</v>
      </c>
      <c r="V38">
        <v>16.071000000000002</v>
      </c>
      <c r="W38">
        <v>0.60499999999999998</v>
      </c>
      <c r="X38" s="18">
        <f t="shared" si="2"/>
        <v>0.77786</v>
      </c>
    </row>
    <row r="39" spans="1:24" x14ac:dyDescent="0.25">
      <c r="A39">
        <v>0</v>
      </c>
      <c r="B39">
        <v>2</v>
      </c>
      <c r="C39">
        <v>2</v>
      </c>
      <c r="D39">
        <v>68</v>
      </c>
      <c r="F39" s="33">
        <v>68</v>
      </c>
      <c r="G39">
        <v>77.094999999999999</v>
      </c>
      <c r="H39">
        <v>0</v>
      </c>
      <c r="I39">
        <v>84.221999999999994</v>
      </c>
      <c r="J39">
        <v>13.057</v>
      </c>
      <c r="K39">
        <v>0</v>
      </c>
      <c r="L39" s="18">
        <f t="shared" si="0"/>
        <v>0.97278999999999993</v>
      </c>
      <c r="M39">
        <v>74.878</v>
      </c>
      <c r="N39">
        <v>0</v>
      </c>
      <c r="O39">
        <v>74.691999999999993</v>
      </c>
      <c r="P39">
        <v>23.49</v>
      </c>
      <c r="Q39">
        <v>0</v>
      </c>
      <c r="R39" s="18">
        <f t="shared" si="1"/>
        <v>0.98181999999999992</v>
      </c>
      <c r="S39">
        <v>74.138000000000005</v>
      </c>
      <c r="T39">
        <v>0</v>
      </c>
      <c r="U39">
        <v>57.320999999999998</v>
      </c>
      <c r="V39">
        <v>41.21</v>
      </c>
      <c r="W39">
        <v>0</v>
      </c>
      <c r="X39" s="18">
        <f t="shared" si="2"/>
        <v>0.98531000000000002</v>
      </c>
    </row>
    <row r="40" spans="1:24" x14ac:dyDescent="0.25">
      <c r="A40">
        <v>0</v>
      </c>
      <c r="B40">
        <v>3</v>
      </c>
      <c r="C40">
        <v>2</v>
      </c>
      <c r="D40">
        <v>69</v>
      </c>
      <c r="F40" s="33">
        <v>69</v>
      </c>
      <c r="G40">
        <v>68.317999999999998</v>
      </c>
      <c r="H40">
        <v>0.53600000000000003</v>
      </c>
      <c r="I40">
        <v>53.067</v>
      </c>
      <c r="J40">
        <v>43.131</v>
      </c>
      <c r="K40">
        <v>0</v>
      </c>
      <c r="L40" s="18">
        <f t="shared" si="0"/>
        <v>0.96734000000000009</v>
      </c>
      <c r="M40">
        <v>74.286000000000001</v>
      </c>
      <c r="N40">
        <v>93.575999999999993</v>
      </c>
      <c r="O40">
        <v>2.2170000000000001</v>
      </c>
      <c r="P40">
        <v>0</v>
      </c>
      <c r="Q40">
        <v>0</v>
      </c>
      <c r="R40" s="18">
        <f t="shared" si="1"/>
        <v>0.95792999999999995</v>
      </c>
      <c r="S40">
        <v>74.108999999999995</v>
      </c>
      <c r="T40">
        <v>0</v>
      </c>
      <c r="U40">
        <v>51.131</v>
      </c>
      <c r="V40">
        <v>26.63</v>
      </c>
      <c r="W40">
        <v>0</v>
      </c>
      <c r="X40" s="18">
        <f t="shared" si="2"/>
        <v>0.77760999999999991</v>
      </c>
    </row>
    <row r="41" spans="1:24" x14ac:dyDescent="0.25">
      <c r="A41">
        <v>0</v>
      </c>
      <c r="B41">
        <v>3</v>
      </c>
      <c r="C41">
        <v>2</v>
      </c>
      <c r="D41">
        <v>70</v>
      </c>
      <c r="F41" s="33">
        <v>70</v>
      </c>
      <c r="G41">
        <v>72.686000000000007</v>
      </c>
      <c r="H41">
        <v>0</v>
      </c>
      <c r="I41">
        <v>60.47</v>
      </c>
      <c r="J41">
        <v>32.024000000000001</v>
      </c>
      <c r="K41">
        <v>0</v>
      </c>
      <c r="L41" s="18">
        <f t="shared" si="0"/>
        <v>0.92493999999999998</v>
      </c>
      <c r="M41">
        <v>74.423000000000002</v>
      </c>
      <c r="N41">
        <v>63.012999999999998</v>
      </c>
      <c r="O41">
        <v>13.035</v>
      </c>
      <c r="P41">
        <v>16.893000000000001</v>
      </c>
      <c r="Q41">
        <v>0</v>
      </c>
      <c r="R41" s="18">
        <f t="shared" si="1"/>
        <v>0.92941000000000007</v>
      </c>
      <c r="S41">
        <v>74.759</v>
      </c>
      <c r="T41">
        <v>0</v>
      </c>
      <c r="U41">
        <v>60.817</v>
      </c>
      <c r="V41">
        <v>30.582000000000001</v>
      </c>
      <c r="W41">
        <v>0</v>
      </c>
      <c r="X41" s="18">
        <f t="shared" si="2"/>
        <v>0.91398999999999997</v>
      </c>
    </row>
    <row r="42" spans="1:24" x14ac:dyDescent="0.25">
      <c r="A42">
        <v>0</v>
      </c>
      <c r="B42">
        <v>3</v>
      </c>
      <c r="C42">
        <v>2</v>
      </c>
      <c r="D42">
        <v>71</v>
      </c>
      <c r="F42" s="33">
        <v>71</v>
      </c>
      <c r="G42">
        <v>70.325999999999993</v>
      </c>
      <c r="H42">
        <v>0</v>
      </c>
      <c r="I42">
        <v>71.888999999999996</v>
      </c>
      <c r="J42">
        <v>26.195</v>
      </c>
      <c r="K42">
        <v>0</v>
      </c>
      <c r="L42" s="18">
        <f t="shared" si="0"/>
        <v>0.98084000000000005</v>
      </c>
      <c r="M42">
        <v>74.974999999999994</v>
      </c>
      <c r="N42">
        <v>78.992999999999995</v>
      </c>
      <c r="O42">
        <v>13.234999999999999</v>
      </c>
      <c r="P42">
        <v>4.1399999999999997</v>
      </c>
      <c r="Q42">
        <v>0</v>
      </c>
      <c r="R42" s="18">
        <f t="shared" si="1"/>
        <v>0.96367999999999998</v>
      </c>
      <c r="S42">
        <v>74.575000000000003</v>
      </c>
      <c r="T42">
        <v>0</v>
      </c>
      <c r="U42">
        <v>54.351999999999997</v>
      </c>
      <c r="V42">
        <v>42.899000000000001</v>
      </c>
      <c r="W42">
        <v>0</v>
      </c>
      <c r="X42" s="18">
        <f t="shared" si="2"/>
        <v>0.9725100000000001</v>
      </c>
    </row>
    <row r="44" spans="1:24" x14ac:dyDescent="0.25">
      <c r="G44" s="16"/>
    </row>
    <row r="45" spans="1:24" x14ac:dyDescent="0.25">
      <c r="F45" s="30"/>
      <c r="G45" s="16" t="s">
        <v>1273</v>
      </c>
    </row>
    <row r="46" spans="1:24" x14ac:dyDescent="0.25">
      <c r="F46" s="35"/>
      <c r="G46" s="16" t="s">
        <v>1272</v>
      </c>
    </row>
    <row r="47" spans="1:24" x14ac:dyDescent="0.25">
      <c r="F47" s="5"/>
      <c r="G47" s="16" t="s">
        <v>1274</v>
      </c>
    </row>
    <row r="48" spans="1:24" x14ac:dyDescent="0.25">
      <c r="F48" s="6"/>
      <c r="G48" s="16" t="s">
        <v>1275</v>
      </c>
    </row>
  </sheetData>
  <autoFilter ref="F1:Y42" xr:uid="{674D0DFC-0E68-444D-ADA1-4664B84F1B6B}">
    <sortState xmlns:xlrd2="http://schemas.microsoft.com/office/spreadsheetml/2017/richdata2" ref="F2:Y42">
      <sortCondition ref="F1:F42"/>
    </sortState>
  </autoFilter>
  <conditionalFormatting sqref="L2:L55 R2:R55 X2:X56">
    <cfRule type="cellIs" dxfId="31" priority="4" operator="lessThan">
      <formula>0.7</formula>
    </cfRule>
  </conditionalFormatting>
  <conditionalFormatting sqref="A2:A42">
    <cfRule type="cellIs" dxfId="30" priority="1" operator="notEqual">
      <formula>0</formula>
    </cfRule>
  </conditionalFormatting>
  <conditionalFormatting sqref="B2:B42">
    <cfRule type="cellIs" dxfId="29" priority="2" operator="notEqual">
      <formula>3</formula>
    </cfRule>
  </conditionalFormatting>
  <conditionalFormatting sqref="C2:C42">
    <cfRule type="cellIs" dxfId="28" priority="3" operator="not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C98A-044D-4C67-84C9-D68CA4200076}">
  <dimension ref="A1:AP146"/>
  <sheetViews>
    <sheetView tabSelected="1" zoomScale="70" zoomScaleNormal="70" workbookViewId="0">
      <selection activeCell="O12" sqref="O12"/>
    </sheetView>
  </sheetViews>
  <sheetFormatPr defaultRowHeight="15" x14ac:dyDescent="0.25"/>
  <cols>
    <col min="4" max="10" width="9.140625" customWidth="1"/>
    <col min="11" max="11" width="18.42578125" customWidth="1"/>
    <col min="12" max="18" width="9.140625" customWidth="1"/>
    <col min="19" max="19" width="18.42578125" customWidth="1"/>
    <col min="20" max="26" width="9.140625" customWidth="1"/>
    <col min="27" max="27" width="18.42578125" customWidth="1"/>
    <col min="28" max="32" width="9" customWidth="1"/>
  </cols>
  <sheetData>
    <row r="1" spans="1:42" x14ac:dyDescent="0.25">
      <c r="A1" t="s">
        <v>1434</v>
      </c>
      <c r="B1" t="s">
        <v>1435</v>
      </c>
      <c r="C1" s="1" t="s">
        <v>612</v>
      </c>
      <c r="D1" s="11" t="s">
        <v>1456</v>
      </c>
      <c r="E1" s="11" t="s">
        <v>1457</v>
      </c>
      <c r="F1" s="11" t="s">
        <v>1458</v>
      </c>
      <c r="G1" s="11" t="s">
        <v>1459</v>
      </c>
      <c r="H1" s="11" t="s">
        <v>1460</v>
      </c>
      <c r="I1" s="11" t="s">
        <v>1461</v>
      </c>
      <c r="J1" s="11" t="s">
        <v>1477</v>
      </c>
      <c r="K1" s="11" t="s">
        <v>1462</v>
      </c>
      <c r="L1" s="12" t="s">
        <v>1463</v>
      </c>
      <c r="M1" s="12" t="s">
        <v>1464</v>
      </c>
      <c r="N1" s="12" t="s">
        <v>1465</v>
      </c>
      <c r="O1" s="12" t="s">
        <v>1466</v>
      </c>
      <c r="P1" s="12" t="s">
        <v>1467</v>
      </c>
      <c r="Q1" s="12" t="s">
        <v>1468</v>
      </c>
      <c r="R1" s="12" t="s">
        <v>1478</v>
      </c>
      <c r="S1" s="12" t="s">
        <v>1469</v>
      </c>
      <c r="T1" s="14" t="s">
        <v>1470</v>
      </c>
      <c r="U1" s="14" t="s">
        <v>1471</v>
      </c>
      <c r="V1" s="14" t="s">
        <v>1472</v>
      </c>
      <c r="W1" s="14" t="s">
        <v>1473</v>
      </c>
      <c r="X1" s="14" t="s">
        <v>1474</v>
      </c>
      <c r="Y1" s="14" t="s">
        <v>1475</v>
      </c>
      <c r="Z1" s="14" t="s">
        <v>1479</v>
      </c>
      <c r="AA1" s="14" t="s">
        <v>1476</v>
      </c>
      <c r="AB1" s="11" t="s">
        <v>1441</v>
      </c>
      <c r="AC1" s="11" t="s">
        <v>1442</v>
      </c>
      <c r="AD1" s="11" t="s">
        <v>1443</v>
      </c>
      <c r="AE1" s="11" t="s">
        <v>1444</v>
      </c>
      <c r="AF1" s="11" t="s">
        <v>1445</v>
      </c>
      <c r="AG1" s="12" t="s">
        <v>1446</v>
      </c>
      <c r="AH1" s="12" t="s">
        <v>1447</v>
      </c>
      <c r="AI1" s="12" t="s">
        <v>1448</v>
      </c>
      <c r="AJ1" s="12" t="s">
        <v>1449</v>
      </c>
      <c r="AK1" s="12" t="s">
        <v>1450</v>
      </c>
      <c r="AL1" s="14" t="s">
        <v>1451</v>
      </c>
      <c r="AM1" s="14" t="s">
        <v>1452</v>
      </c>
      <c r="AN1" s="14" t="s">
        <v>1453</v>
      </c>
      <c r="AO1" s="14" t="s">
        <v>1454</v>
      </c>
      <c r="AP1" s="14" t="s">
        <v>1455</v>
      </c>
    </row>
    <row r="2" spans="1:42" x14ac:dyDescent="0.25">
      <c r="A2">
        <v>1</v>
      </c>
      <c r="B2" t="s">
        <v>1436</v>
      </c>
      <c r="C2">
        <v>1</v>
      </c>
      <c r="D2">
        <v>69.536000000000001</v>
      </c>
      <c r="E2">
        <v>1.2929999999999999</v>
      </c>
      <c r="F2">
        <v>74.242000000000004</v>
      </c>
      <c r="G2">
        <v>14.695</v>
      </c>
      <c r="H2">
        <v>0.93300000000000005</v>
      </c>
      <c r="I2" s="50">
        <v>0.91163000000000027</v>
      </c>
      <c r="J2" s="51">
        <v>1</v>
      </c>
      <c r="K2" s="50"/>
      <c r="L2">
        <v>72.265000000000001</v>
      </c>
      <c r="M2">
        <v>73.489000000000004</v>
      </c>
      <c r="N2">
        <v>12.991</v>
      </c>
      <c r="O2">
        <v>1.7989999999999999</v>
      </c>
      <c r="P2">
        <v>0</v>
      </c>
      <c r="Q2" s="50">
        <v>0.88279000000000007</v>
      </c>
      <c r="R2" s="51">
        <v>1</v>
      </c>
      <c r="S2" s="50"/>
      <c r="T2">
        <v>71.094999999999999</v>
      </c>
      <c r="U2">
        <v>0</v>
      </c>
      <c r="V2">
        <v>69.161000000000001</v>
      </c>
      <c r="W2">
        <v>27.181999999999999</v>
      </c>
      <c r="X2">
        <v>0.77200000000000002</v>
      </c>
      <c r="Y2" s="50">
        <v>0.97115000000000007</v>
      </c>
      <c r="Z2" s="51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3</v>
      </c>
      <c r="AH2">
        <v>3</v>
      </c>
      <c r="AI2">
        <v>0</v>
      </c>
      <c r="AJ2">
        <v>0</v>
      </c>
      <c r="AK2">
        <v>1</v>
      </c>
      <c r="AL2">
        <v>2</v>
      </c>
      <c r="AM2">
        <v>2</v>
      </c>
      <c r="AN2">
        <v>0</v>
      </c>
      <c r="AO2">
        <v>1</v>
      </c>
      <c r="AP2">
        <v>0</v>
      </c>
    </row>
    <row r="3" spans="1:42" x14ac:dyDescent="0.25">
      <c r="A3">
        <v>1</v>
      </c>
      <c r="B3" t="s">
        <v>1436</v>
      </c>
      <c r="C3">
        <v>2</v>
      </c>
      <c r="D3">
        <v>65.709999999999994</v>
      </c>
      <c r="E3">
        <v>0</v>
      </c>
      <c r="F3">
        <v>62.466999999999999</v>
      </c>
      <c r="G3">
        <v>28.498999999999999</v>
      </c>
      <c r="H3">
        <v>0.78500000000000003</v>
      </c>
      <c r="I3" s="50">
        <v>0.91750999999999994</v>
      </c>
      <c r="J3" s="51">
        <v>1</v>
      </c>
      <c r="K3" s="50"/>
      <c r="L3">
        <v>70.983999999999995</v>
      </c>
      <c r="M3">
        <v>24.004000000000001</v>
      </c>
      <c r="N3">
        <v>24.073</v>
      </c>
      <c r="O3">
        <v>31.145</v>
      </c>
      <c r="P3">
        <v>0.84799999999999998</v>
      </c>
      <c r="Q3" s="50">
        <v>0.80069999999999997</v>
      </c>
      <c r="R3" s="51">
        <v>1</v>
      </c>
      <c r="S3" s="50"/>
      <c r="T3">
        <v>71.56</v>
      </c>
      <c r="U3">
        <v>1.544</v>
      </c>
      <c r="V3">
        <v>48.262</v>
      </c>
      <c r="W3">
        <v>39.627000000000002</v>
      </c>
      <c r="X3">
        <v>0.82299999999999995</v>
      </c>
      <c r="Y3" s="50">
        <v>0.90255999999999981</v>
      </c>
      <c r="Z3" s="51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3</v>
      </c>
      <c r="AH3">
        <v>3</v>
      </c>
      <c r="AI3">
        <v>0</v>
      </c>
      <c r="AJ3">
        <v>0</v>
      </c>
      <c r="AK3">
        <v>1</v>
      </c>
      <c r="AL3">
        <v>2</v>
      </c>
      <c r="AM3">
        <v>2</v>
      </c>
      <c r="AN3">
        <v>0</v>
      </c>
      <c r="AO3">
        <v>1</v>
      </c>
      <c r="AP3">
        <v>0</v>
      </c>
    </row>
    <row r="4" spans="1:42" x14ac:dyDescent="0.25">
      <c r="A4">
        <v>1</v>
      </c>
      <c r="B4" t="s">
        <v>1436</v>
      </c>
      <c r="C4">
        <v>3</v>
      </c>
      <c r="D4">
        <v>73.712999999999994</v>
      </c>
      <c r="E4">
        <v>0</v>
      </c>
      <c r="F4">
        <v>89.5</v>
      </c>
      <c r="G4">
        <v>8.6959999999999997</v>
      </c>
      <c r="H4">
        <v>0</v>
      </c>
      <c r="I4" s="50">
        <v>0.98195999999999994</v>
      </c>
      <c r="J4" s="51">
        <v>1</v>
      </c>
      <c r="K4" s="50"/>
      <c r="L4">
        <v>72.549000000000007</v>
      </c>
      <c r="M4">
        <v>98.861000000000004</v>
      </c>
      <c r="N4">
        <v>0.59099999999999997</v>
      </c>
      <c r="O4">
        <v>0</v>
      </c>
      <c r="P4">
        <v>0</v>
      </c>
      <c r="Q4" s="50">
        <v>0.99451999999999996</v>
      </c>
      <c r="R4" s="51">
        <v>1</v>
      </c>
      <c r="S4" s="50"/>
      <c r="T4">
        <v>71.756</v>
      </c>
      <c r="U4">
        <v>0</v>
      </c>
      <c r="V4">
        <v>65.59</v>
      </c>
      <c r="W4">
        <v>29.949000000000002</v>
      </c>
      <c r="X4">
        <v>0</v>
      </c>
      <c r="Y4" s="50">
        <v>0.95538999999999996</v>
      </c>
      <c r="Z4" s="51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1</v>
      </c>
      <c r="AL4">
        <v>2</v>
      </c>
      <c r="AM4">
        <v>2</v>
      </c>
      <c r="AN4">
        <v>0</v>
      </c>
      <c r="AO4">
        <v>1</v>
      </c>
      <c r="AP4">
        <v>0</v>
      </c>
    </row>
    <row r="5" spans="1:42" x14ac:dyDescent="0.25">
      <c r="A5">
        <v>1</v>
      </c>
      <c r="B5" t="s">
        <v>1436</v>
      </c>
      <c r="C5">
        <v>4</v>
      </c>
      <c r="D5">
        <v>70.501999999999995</v>
      </c>
      <c r="E5">
        <v>0</v>
      </c>
      <c r="F5">
        <v>75.481999999999999</v>
      </c>
      <c r="G5">
        <v>17.888999999999999</v>
      </c>
      <c r="H5">
        <v>0</v>
      </c>
      <c r="I5" s="50">
        <v>0.93370999999999993</v>
      </c>
      <c r="J5" s="51">
        <v>1</v>
      </c>
      <c r="K5" s="50"/>
      <c r="L5">
        <v>72.116</v>
      </c>
      <c r="M5">
        <v>71.813000000000002</v>
      </c>
      <c r="N5">
        <v>19.606999999999999</v>
      </c>
      <c r="O5">
        <v>3.15</v>
      </c>
      <c r="P5">
        <v>0</v>
      </c>
      <c r="Q5" s="50">
        <v>0.9457000000000001</v>
      </c>
      <c r="R5" s="51">
        <v>1</v>
      </c>
      <c r="S5" s="50"/>
      <c r="T5">
        <v>71.903000000000006</v>
      </c>
      <c r="U5">
        <v>0</v>
      </c>
      <c r="V5">
        <v>92.284000000000006</v>
      </c>
      <c r="W5">
        <v>6.5810000000000004</v>
      </c>
      <c r="X5">
        <v>0</v>
      </c>
      <c r="Y5" s="50">
        <v>0.98865000000000014</v>
      </c>
      <c r="Z5" s="51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3</v>
      </c>
      <c r="AH5">
        <v>3</v>
      </c>
      <c r="AI5">
        <v>0</v>
      </c>
      <c r="AJ5">
        <v>0</v>
      </c>
      <c r="AK5">
        <v>1</v>
      </c>
      <c r="AL5">
        <v>2</v>
      </c>
      <c r="AM5">
        <v>2</v>
      </c>
      <c r="AN5">
        <v>0</v>
      </c>
      <c r="AO5">
        <v>1</v>
      </c>
      <c r="AP5">
        <v>0</v>
      </c>
    </row>
    <row r="6" spans="1:42" x14ac:dyDescent="0.25">
      <c r="A6">
        <v>1</v>
      </c>
      <c r="B6" t="s">
        <v>1436</v>
      </c>
      <c r="C6">
        <v>5</v>
      </c>
      <c r="D6">
        <v>70.388999999999996</v>
      </c>
      <c r="E6">
        <v>0.42599999999999999</v>
      </c>
      <c r="F6">
        <v>71.216999999999999</v>
      </c>
      <c r="G6">
        <v>27.498999999999999</v>
      </c>
      <c r="H6">
        <v>0.307</v>
      </c>
      <c r="I6" s="50">
        <v>0.99448999999999999</v>
      </c>
      <c r="J6" s="51">
        <v>1</v>
      </c>
      <c r="K6" s="50"/>
      <c r="L6">
        <v>71.146000000000001</v>
      </c>
      <c r="M6">
        <v>6.4180000000000001</v>
      </c>
      <c r="N6">
        <v>76.802999999999997</v>
      </c>
      <c r="O6">
        <v>8.8550000000000004</v>
      </c>
      <c r="P6">
        <v>0</v>
      </c>
      <c r="Q6" s="50">
        <v>0.92076000000000002</v>
      </c>
      <c r="R6" s="51">
        <v>1</v>
      </c>
      <c r="S6" s="50"/>
      <c r="T6">
        <v>70.941000000000003</v>
      </c>
      <c r="U6">
        <v>1.147</v>
      </c>
      <c r="V6">
        <v>46.521999999999998</v>
      </c>
      <c r="W6">
        <v>48.392000000000003</v>
      </c>
      <c r="X6">
        <v>1.9</v>
      </c>
      <c r="Y6" s="50">
        <v>0.97961000000000009</v>
      </c>
      <c r="Z6" s="51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3</v>
      </c>
      <c r="AH6">
        <v>3</v>
      </c>
      <c r="AI6">
        <v>0</v>
      </c>
      <c r="AJ6">
        <v>0</v>
      </c>
      <c r="AK6">
        <v>1</v>
      </c>
      <c r="AL6">
        <v>2</v>
      </c>
      <c r="AM6">
        <v>2</v>
      </c>
      <c r="AN6">
        <v>0</v>
      </c>
      <c r="AO6">
        <v>1</v>
      </c>
      <c r="AP6">
        <v>0</v>
      </c>
    </row>
    <row r="7" spans="1:42" x14ac:dyDescent="0.25">
      <c r="A7">
        <v>1</v>
      </c>
      <c r="B7" t="s">
        <v>1436</v>
      </c>
      <c r="C7">
        <v>6</v>
      </c>
      <c r="D7">
        <v>71.459999999999994</v>
      </c>
      <c r="E7">
        <v>0.97</v>
      </c>
      <c r="F7">
        <v>71.225999999999999</v>
      </c>
      <c r="G7">
        <v>22.74</v>
      </c>
      <c r="H7">
        <v>0.73499999999999999</v>
      </c>
      <c r="I7" s="50">
        <v>0.95670999999999995</v>
      </c>
      <c r="J7" s="51">
        <v>1</v>
      </c>
      <c r="K7" s="50"/>
      <c r="L7">
        <v>72.486999999999995</v>
      </c>
      <c r="M7">
        <v>91.185000000000002</v>
      </c>
      <c r="N7">
        <v>2.347</v>
      </c>
      <c r="O7">
        <v>0.56299999999999994</v>
      </c>
      <c r="P7">
        <v>0</v>
      </c>
      <c r="Q7" s="50">
        <v>0.94094999999999995</v>
      </c>
      <c r="R7" s="51">
        <v>1</v>
      </c>
      <c r="S7" s="50"/>
      <c r="T7">
        <v>71.813999999999993</v>
      </c>
      <c r="U7">
        <v>0</v>
      </c>
      <c r="V7">
        <v>70.619</v>
      </c>
      <c r="W7">
        <v>12.265000000000001</v>
      </c>
      <c r="X7">
        <v>0</v>
      </c>
      <c r="Y7" s="50">
        <v>0.82884000000000002</v>
      </c>
      <c r="Z7" s="51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3</v>
      </c>
      <c r="AH7">
        <v>3</v>
      </c>
      <c r="AI7">
        <v>0</v>
      </c>
      <c r="AJ7">
        <v>0</v>
      </c>
      <c r="AK7">
        <v>1</v>
      </c>
      <c r="AL7">
        <v>2</v>
      </c>
      <c r="AM7">
        <v>2</v>
      </c>
      <c r="AN7">
        <v>0</v>
      </c>
      <c r="AO7">
        <v>1</v>
      </c>
      <c r="AP7">
        <v>0</v>
      </c>
    </row>
    <row r="8" spans="1:42" x14ac:dyDescent="0.25">
      <c r="A8">
        <v>1</v>
      </c>
      <c r="B8" t="s">
        <v>1436</v>
      </c>
      <c r="C8">
        <v>7</v>
      </c>
      <c r="D8">
        <v>69.634</v>
      </c>
      <c r="E8">
        <v>0</v>
      </c>
      <c r="F8">
        <v>49.845999999999997</v>
      </c>
      <c r="G8">
        <v>43.290999999999997</v>
      </c>
      <c r="H8">
        <v>0</v>
      </c>
      <c r="I8" s="50">
        <v>0.93137000000000003</v>
      </c>
      <c r="J8" s="51">
        <v>1</v>
      </c>
      <c r="K8" s="50"/>
      <c r="L8">
        <v>71.965999999999994</v>
      </c>
      <c r="M8">
        <v>76.647000000000006</v>
      </c>
      <c r="N8">
        <v>0.20699999999999999</v>
      </c>
      <c r="O8">
        <v>6.7350000000000003</v>
      </c>
      <c r="P8">
        <v>0</v>
      </c>
      <c r="Q8" s="50">
        <v>0.83589000000000002</v>
      </c>
      <c r="R8" s="51">
        <v>1</v>
      </c>
      <c r="S8" s="50"/>
      <c r="T8">
        <v>71.811999999999998</v>
      </c>
      <c r="U8">
        <v>0</v>
      </c>
      <c r="V8">
        <v>62.991</v>
      </c>
      <c r="W8">
        <v>22.308</v>
      </c>
      <c r="X8">
        <v>0</v>
      </c>
      <c r="Y8" s="50">
        <v>0.85299000000000003</v>
      </c>
      <c r="Z8" s="51">
        <v>1</v>
      </c>
      <c r="AB8">
        <v>0</v>
      </c>
      <c r="AC8">
        <v>0</v>
      </c>
      <c r="AD8">
        <v>1</v>
      </c>
      <c r="AE8">
        <v>0</v>
      </c>
      <c r="AF8">
        <v>0</v>
      </c>
      <c r="AG8">
        <v>3</v>
      </c>
      <c r="AH8">
        <v>3</v>
      </c>
      <c r="AI8">
        <v>0</v>
      </c>
      <c r="AJ8">
        <v>0</v>
      </c>
      <c r="AK8">
        <v>1</v>
      </c>
      <c r="AL8">
        <v>2</v>
      </c>
      <c r="AM8">
        <v>2</v>
      </c>
      <c r="AN8">
        <v>0</v>
      </c>
      <c r="AO8">
        <v>1</v>
      </c>
      <c r="AP8">
        <v>0</v>
      </c>
    </row>
    <row r="9" spans="1:42" x14ac:dyDescent="0.25">
      <c r="A9">
        <v>1</v>
      </c>
      <c r="B9" t="s">
        <v>1436</v>
      </c>
      <c r="C9">
        <v>8</v>
      </c>
      <c r="D9">
        <v>72.367000000000004</v>
      </c>
      <c r="E9">
        <v>0</v>
      </c>
      <c r="F9">
        <v>71.414000000000001</v>
      </c>
      <c r="G9">
        <v>28.887</v>
      </c>
      <c r="H9">
        <v>0</v>
      </c>
      <c r="I9" s="50">
        <v>1.00301</v>
      </c>
      <c r="J9" s="51">
        <v>1</v>
      </c>
      <c r="K9" s="50"/>
      <c r="L9">
        <v>71.183999999999997</v>
      </c>
      <c r="M9">
        <v>75.472999999999999</v>
      </c>
      <c r="N9">
        <v>5.8780000000000001</v>
      </c>
      <c r="O9">
        <v>12.904999999999999</v>
      </c>
      <c r="P9">
        <v>0</v>
      </c>
      <c r="Q9" s="50">
        <v>0.94255999999999995</v>
      </c>
      <c r="R9" s="51">
        <v>1</v>
      </c>
      <c r="S9" s="50"/>
      <c r="T9">
        <v>71.933000000000007</v>
      </c>
      <c r="U9">
        <v>0</v>
      </c>
      <c r="V9">
        <v>80.119</v>
      </c>
      <c r="W9">
        <v>18.841000000000001</v>
      </c>
      <c r="X9">
        <v>0</v>
      </c>
      <c r="Y9" s="50">
        <v>0.98960000000000004</v>
      </c>
      <c r="Z9" s="51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3</v>
      </c>
      <c r="AH9">
        <v>3</v>
      </c>
      <c r="AI9">
        <v>0</v>
      </c>
      <c r="AJ9">
        <v>0</v>
      </c>
      <c r="AK9">
        <v>1</v>
      </c>
      <c r="AL9">
        <v>2</v>
      </c>
      <c r="AM9">
        <v>2</v>
      </c>
      <c r="AN9">
        <v>0</v>
      </c>
      <c r="AO9">
        <v>1</v>
      </c>
      <c r="AP9">
        <v>0</v>
      </c>
    </row>
    <row r="10" spans="1:42" x14ac:dyDescent="0.25">
      <c r="A10">
        <v>1</v>
      </c>
      <c r="B10" t="s">
        <v>1436</v>
      </c>
      <c r="C10">
        <v>9</v>
      </c>
      <c r="D10">
        <v>70.668000000000006</v>
      </c>
      <c r="E10">
        <v>0</v>
      </c>
      <c r="F10">
        <v>53.875999999999998</v>
      </c>
      <c r="G10">
        <v>39.564999999999998</v>
      </c>
      <c r="H10">
        <v>0</v>
      </c>
      <c r="I10" s="50">
        <v>0.93441000000000007</v>
      </c>
      <c r="J10" s="51">
        <v>1</v>
      </c>
      <c r="K10" s="50"/>
      <c r="L10">
        <v>69.394000000000005</v>
      </c>
      <c r="M10">
        <v>92.876999999999995</v>
      </c>
      <c r="N10">
        <v>0.38500000000000001</v>
      </c>
      <c r="O10">
        <v>0</v>
      </c>
      <c r="P10">
        <v>0</v>
      </c>
      <c r="Q10" s="50">
        <v>0.93262</v>
      </c>
      <c r="R10" s="51">
        <v>1</v>
      </c>
      <c r="S10" s="50"/>
      <c r="T10">
        <v>69.887</v>
      </c>
      <c r="U10">
        <v>0.312</v>
      </c>
      <c r="V10">
        <v>59.432000000000002</v>
      </c>
      <c r="W10">
        <v>27.632000000000001</v>
      </c>
      <c r="X10">
        <v>0.52700000000000002</v>
      </c>
      <c r="Y10" s="50">
        <v>0.87903000000000009</v>
      </c>
      <c r="Z10" s="51">
        <v>1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3</v>
      </c>
      <c r="AH10">
        <v>3</v>
      </c>
      <c r="AI10">
        <v>0</v>
      </c>
      <c r="AJ10">
        <v>0</v>
      </c>
      <c r="AK10">
        <v>1</v>
      </c>
      <c r="AL10">
        <v>2</v>
      </c>
      <c r="AM10">
        <v>2</v>
      </c>
      <c r="AN10">
        <v>0</v>
      </c>
      <c r="AO10">
        <v>1</v>
      </c>
      <c r="AP10">
        <v>0</v>
      </c>
    </row>
    <row r="11" spans="1:42" x14ac:dyDescent="0.25">
      <c r="A11">
        <v>1</v>
      </c>
      <c r="B11" t="s">
        <v>1436</v>
      </c>
      <c r="C11">
        <v>10</v>
      </c>
      <c r="D11">
        <v>70.268000000000001</v>
      </c>
      <c r="E11">
        <v>0</v>
      </c>
      <c r="F11">
        <v>68.373000000000005</v>
      </c>
      <c r="G11">
        <v>28.24</v>
      </c>
      <c r="H11">
        <v>0</v>
      </c>
      <c r="I11" s="50">
        <v>0.96613000000000004</v>
      </c>
      <c r="J11" s="51">
        <v>1</v>
      </c>
      <c r="K11" s="50"/>
      <c r="L11">
        <v>71.975999999999999</v>
      </c>
      <c r="M11">
        <v>88.397999999999996</v>
      </c>
      <c r="N11">
        <v>5.51</v>
      </c>
      <c r="O11">
        <v>2.1949999999999998</v>
      </c>
      <c r="P11">
        <v>0</v>
      </c>
      <c r="Q11" s="50">
        <v>0.96102999999999994</v>
      </c>
      <c r="R11" s="51">
        <v>1</v>
      </c>
      <c r="S11" s="50"/>
      <c r="T11">
        <v>71.917000000000002</v>
      </c>
      <c r="U11">
        <v>0</v>
      </c>
      <c r="V11">
        <v>74.468999999999994</v>
      </c>
      <c r="W11">
        <v>18.425000000000001</v>
      </c>
      <c r="X11">
        <v>0</v>
      </c>
      <c r="Y11" s="50">
        <v>0.92893999999999988</v>
      </c>
      <c r="Z11" s="5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3</v>
      </c>
      <c r="AH11">
        <v>3</v>
      </c>
      <c r="AI11">
        <v>0</v>
      </c>
      <c r="AJ11">
        <v>0</v>
      </c>
      <c r="AK11">
        <v>1</v>
      </c>
      <c r="AL11">
        <v>2</v>
      </c>
      <c r="AM11">
        <v>2</v>
      </c>
      <c r="AN11">
        <v>0</v>
      </c>
      <c r="AO11">
        <v>1</v>
      </c>
      <c r="AP11">
        <v>0</v>
      </c>
    </row>
    <row r="12" spans="1:42" x14ac:dyDescent="0.25">
      <c r="A12">
        <v>1</v>
      </c>
      <c r="B12" t="s">
        <v>1436</v>
      </c>
      <c r="C12">
        <v>11</v>
      </c>
      <c r="D12">
        <v>72.613</v>
      </c>
      <c r="E12">
        <v>0</v>
      </c>
      <c r="F12">
        <v>59.182000000000002</v>
      </c>
      <c r="G12">
        <v>37.948999999999998</v>
      </c>
      <c r="H12">
        <v>0</v>
      </c>
      <c r="I12" s="50">
        <v>0.97131000000000001</v>
      </c>
      <c r="J12" s="51">
        <v>1</v>
      </c>
      <c r="K12" s="50"/>
      <c r="L12">
        <v>72.117999999999995</v>
      </c>
      <c r="M12">
        <v>95.361999999999995</v>
      </c>
      <c r="N12">
        <v>0</v>
      </c>
      <c r="O12">
        <v>2.302</v>
      </c>
      <c r="P12">
        <v>0</v>
      </c>
      <c r="Q12" s="50">
        <v>0.97664000000000006</v>
      </c>
      <c r="R12" s="51">
        <v>1</v>
      </c>
      <c r="S12" s="50"/>
      <c r="T12">
        <v>71.361999999999995</v>
      </c>
      <c r="U12">
        <v>1.589</v>
      </c>
      <c r="V12">
        <v>58.335999999999999</v>
      </c>
      <c r="W12">
        <v>34.6</v>
      </c>
      <c r="X12">
        <v>0</v>
      </c>
      <c r="Y12" s="50">
        <v>0.94525000000000003</v>
      </c>
      <c r="Z12" s="51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3</v>
      </c>
      <c r="AH12">
        <v>3</v>
      </c>
      <c r="AI12">
        <v>0</v>
      </c>
      <c r="AJ12">
        <v>0</v>
      </c>
      <c r="AK12">
        <v>1</v>
      </c>
      <c r="AL12">
        <v>2</v>
      </c>
      <c r="AM12">
        <v>2</v>
      </c>
      <c r="AN12">
        <v>0</v>
      </c>
      <c r="AO12">
        <v>1</v>
      </c>
      <c r="AP12">
        <v>0</v>
      </c>
    </row>
    <row r="13" spans="1:42" x14ac:dyDescent="0.25">
      <c r="A13">
        <v>1</v>
      </c>
      <c r="B13" t="s">
        <v>1436</v>
      </c>
      <c r="C13">
        <v>12</v>
      </c>
      <c r="D13">
        <v>69.629000000000005</v>
      </c>
      <c r="E13">
        <v>1.5669999999999999</v>
      </c>
      <c r="F13">
        <v>74.042000000000002</v>
      </c>
      <c r="G13">
        <v>17.437999999999999</v>
      </c>
      <c r="H13">
        <v>3.105</v>
      </c>
      <c r="I13" s="50">
        <v>0.96152000000000004</v>
      </c>
      <c r="J13" s="51">
        <v>1</v>
      </c>
      <c r="K13" s="50"/>
      <c r="L13">
        <v>58.652000000000001</v>
      </c>
      <c r="M13">
        <v>92.221999999999994</v>
      </c>
      <c r="N13">
        <v>1.26</v>
      </c>
      <c r="O13">
        <v>1.127</v>
      </c>
      <c r="P13">
        <v>0</v>
      </c>
      <c r="Q13" s="50">
        <v>0.94608999999999999</v>
      </c>
      <c r="R13" s="51">
        <v>1</v>
      </c>
      <c r="S13" s="50"/>
      <c r="T13">
        <v>72.078999999999994</v>
      </c>
      <c r="U13">
        <v>3.2829999999999999</v>
      </c>
      <c r="V13">
        <v>57.622999999999998</v>
      </c>
      <c r="W13">
        <v>28.506</v>
      </c>
      <c r="X13">
        <v>0</v>
      </c>
      <c r="Y13" s="50">
        <v>0.89412000000000003</v>
      </c>
      <c r="Z13" s="51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3</v>
      </c>
      <c r="AH13">
        <v>3</v>
      </c>
      <c r="AI13">
        <v>0</v>
      </c>
      <c r="AJ13">
        <v>0</v>
      </c>
      <c r="AK13">
        <v>1</v>
      </c>
      <c r="AL13">
        <v>2</v>
      </c>
      <c r="AM13">
        <v>2</v>
      </c>
      <c r="AN13">
        <v>0</v>
      </c>
      <c r="AO13">
        <v>1</v>
      </c>
      <c r="AP13">
        <v>0</v>
      </c>
    </row>
    <row r="14" spans="1:42" x14ac:dyDescent="0.25">
      <c r="A14">
        <v>1</v>
      </c>
      <c r="B14" t="s">
        <v>1436</v>
      </c>
      <c r="C14">
        <v>13</v>
      </c>
      <c r="D14">
        <v>67.811000000000007</v>
      </c>
      <c r="E14">
        <v>2.2610000000000001</v>
      </c>
      <c r="F14">
        <v>46.595999999999997</v>
      </c>
      <c r="G14">
        <v>34.893000000000001</v>
      </c>
      <c r="H14">
        <v>12.97</v>
      </c>
      <c r="I14" s="50">
        <v>0.96719999999999995</v>
      </c>
      <c r="J14" s="51">
        <v>1</v>
      </c>
      <c r="K14" s="50"/>
      <c r="L14">
        <v>72.350999999999999</v>
      </c>
      <c r="M14">
        <v>82.748999999999995</v>
      </c>
      <c r="N14">
        <v>10.996</v>
      </c>
      <c r="O14">
        <v>2.5720000000000001</v>
      </c>
      <c r="P14">
        <v>0</v>
      </c>
      <c r="Q14" s="50">
        <v>0.96316999999999997</v>
      </c>
      <c r="R14" s="51">
        <v>1</v>
      </c>
      <c r="S14" s="50"/>
      <c r="T14">
        <v>72.504999999999995</v>
      </c>
      <c r="U14">
        <v>9.9649999999999999</v>
      </c>
      <c r="V14">
        <v>26.164000000000001</v>
      </c>
      <c r="W14">
        <v>44.021999999999998</v>
      </c>
      <c r="X14">
        <v>8.1969999999999992</v>
      </c>
      <c r="Y14" s="50">
        <v>0.88348000000000015</v>
      </c>
      <c r="Z14" s="51">
        <v>1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3</v>
      </c>
      <c r="AH14">
        <v>3</v>
      </c>
      <c r="AI14">
        <v>0</v>
      </c>
      <c r="AJ14">
        <v>0</v>
      </c>
      <c r="AK14">
        <v>1</v>
      </c>
      <c r="AL14">
        <v>2</v>
      </c>
      <c r="AM14">
        <v>2</v>
      </c>
      <c r="AN14">
        <v>0</v>
      </c>
      <c r="AO14">
        <v>1</v>
      </c>
      <c r="AP14">
        <v>0</v>
      </c>
    </row>
    <row r="15" spans="1:42" x14ac:dyDescent="0.25">
      <c r="A15">
        <v>1</v>
      </c>
      <c r="B15" t="s">
        <v>1436</v>
      </c>
      <c r="C15">
        <v>17</v>
      </c>
      <c r="D15">
        <v>67.69</v>
      </c>
      <c r="E15">
        <v>0</v>
      </c>
      <c r="F15">
        <v>81.188000000000002</v>
      </c>
      <c r="G15">
        <v>12.186</v>
      </c>
      <c r="H15">
        <v>0</v>
      </c>
      <c r="I15" s="50">
        <v>0.9337399999999999</v>
      </c>
      <c r="J15" s="51">
        <v>1</v>
      </c>
      <c r="K15" s="50"/>
      <c r="L15">
        <v>72.144999999999996</v>
      </c>
      <c r="M15">
        <v>96.21</v>
      </c>
      <c r="N15">
        <v>1.724</v>
      </c>
      <c r="O15">
        <v>0.20699999999999999</v>
      </c>
      <c r="P15">
        <v>0</v>
      </c>
      <c r="Q15" s="50">
        <v>0.98140999999999989</v>
      </c>
      <c r="R15" s="51">
        <v>1</v>
      </c>
      <c r="S15" s="50"/>
      <c r="T15">
        <v>72.093000000000004</v>
      </c>
      <c r="U15">
        <v>0</v>
      </c>
      <c r="V15">
        <v>82.402000000000001</v>
      </c>
      <c r="W15">
        <v>11.801</v>
      </c>
      <c r="X15">
        <v>0</v>
      </c>
      <c r="Y15" s="50">
        <v>0.94203000000000003</v>
      </c>
      <c r="Z15" s="51">
        <v>1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3</v>
      </c>
      <c r="AH15">
        <v>3</v>
      </c>
      <c r="AI15">
        <v>0</v>
      </c>
      <c r="AJ15">
        <v>0</v>
      </c>
      <c r="AK15">
        <v>1</v>
      </c>
      <c r="AL15">
        <v>2</v>
      </c>
      <c r="AM15">
        <v>2</v>
      </c>
      <c r="AN15">
        <v>0</v>
      </c>
      <c r="AO15">
        <v>1</v>
      </c>
      <c r="AP15">
        <v>0</v>
      </c>
    </row>
    <row r="16" spans="1:42" x14ac:dyDescent="0.25">
      <c r="A16">
        <v>1</v>
      </c>
      <c r="B16" t="s">
        <v>1436</v>
      </c>
      <c r="C16">
        <v>18</v>
      </c>
      <c r="D16">
        <v>69.290000000000006</v>
      </c>
      <c r="E16">
        <v>0</v>
      </c>
      <c r="F16">
        <v>88.375</v>
      </c>
      <c r="G16">
        <v>8.5739999999999998</v>
      </c>
      <c r="H16">
        <v>0.82699999999999996</v>
      </c>
      <c r="I16" s="50">
        <v>0.97775999999999996</v>
      </c>
      <c r="J16" s="51">
        <v>1</v>
      </c>
      <c r="K16" s="50"/>
      <c r="L16">
        <v>71.316999999999993</v>
      </c>
      <c r="M16">
        <v>96.387</v>
      </c>
      <c r="N16">
        <v>0.219</v>
      </c>
      <c r="O16">
        <v>1.7190000000000001</v>
      </c>
      <c r="P16">
        <v>0</v>
      </c>
      <c r="Q16" s="50">
        <v>0.98324999999999985</v>
      </c>
      <c r="R16" s="51">
        <v>1</v>
      </c>
      <c r="S16" s="50"/>
      <c r="T16">
        <v>71.741</v>
      </c>
      <c r="U16">
        <v>0</v>
      </c>
      <c r="V16">
        <v>80.477999999999994</v>
      </c>
      <c r="W16">
        <v>13.848000000000001</v>
      </c>
      <c r="X16">
        <v>0</v>
      </c>
      <c r="Y16" s="50">
        <v>0.94325999999999999</v>
      </c>
      <c r="Z16" s="51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3</v>
      </c>
      <c r="AH16">
        <v>3</v>
      </c>
      <c r="AI16">
        <v>0</v>
      </c>
      <c r="AJ16">
        <v>0</v>
      </c>
      <c r="AK16">
        <v>1</v>
      </c>
      <c r="AL16">
        <v>2</v>
      </c>
      <c r="AM16">
        <v>2</v>
      </c>
      <c r="AN16">
        <v>0</v>
      </c>
      <c r="AO16">
        <v>1</v>
      </c>
      <c r="AP16">
        <v>0</v>
      </c>
    </row>
    <row r="17" spans="1:42" x14ac:dyDescent="0.25">
      <c r="A17">
        <v>1</v>
      </c>
      <c r="B17" t="s">
        <v>1436</v>
      </c>
      <c r="C17">
        <v>19</v>
      </c>
      <c r="D17">
        <v>67.34</v>
      </c>
      <c r="E17">
        <v>0.58199999999999996</v>
      </c>
      <c r="F17">
        <v>86.328999999999994</v>
      </c>
      <c r="G17">
        <v>12.106</v>
      </c>
      <c r="H17">
        <v>0</v>
      </c>
      <c r="I17" s="50">
        <v>0.99016999999999977</v>
      </c>
      <c r="J17" s="51">
        <v>1</v>
      </c>
      <c r="K17" s="50"/>
      <c r="L17">
        <v>73.510999999999996</v>
      </c>
      <c r="M17">
        <v>72.269000000000005</v>
      </c>
      <c r="N17">
        <v>6.282</v>
      </c>
      <c r="O17">
        <v>16.2</v>
      </c>
      <c r="P17">
        <v>1.155</v>
      </c>
      <c r="Q17" s="50">
        <v>0.95906000000000002</v>
      </c>
      <c r="R17" s="51">
        <v>1</v>
      </c>
      <c r="S17" s="50"/>
      <c r="T17">
        <v>72.209000000000003</v>
      </c>
      <c r="U17">
        <v>1.9870000000000001</v>
      </c>
      <c r="V17">
        <v>85.144999999999996</v>
      </c>
      <c r="W17">
        <v>9.2729999999999997</v>
      </c>
      <c r="X17">
        <v>0.252</v>
      </c>
      <c r="Y17" s="50">
        <v>0.96656999999999982</v>
      </c>
      <c r="Z17" s="51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3</v>
      </c>
      <c r="AH17">
        <v>3</v>
      </c>
      <c r="AI17">
        <v>0</v>
      </c>
      <c r="AJ17">
        <v>0</v>
      </c>
      <c r="AK17">
        <v>1</v>
      </c>
      <c r="AL17">
        <v>2</v>
      </c>
      <c r="AM17">
        <v>2</v>
      </c>
      <c r="AN17">
        <v>0</v>
      </c>
      <c r="AO17">
        <v>1</v>
      </c>
      <c r="AP17">
        <v>0</v>
      </c>
    </row>
    <row r="18" spans="1:42" x14ac:dyDescent="0.25">
      <c r="A18">
        <v>1</v>
      </c>
      <c r="B18" t="s">
        <v>1436</v>
      </c>
      <c r="C18">
        <v>20</v>
      </c>
      <c r="D18">
        <v>73.331999999999994</v>
      </c>
      <c r="E18">
        <v>0</v>
      </c>
      <c r="F18">
        <v>70.893000000000001</v>
      </c>
      <c r="G18">
        <v>27.867999999999999</v>
      </c>
      <c r="H18">
        <v>0</v>
      </c>
      <c r="I18" s="50">
        <v>0.98760999999999999</v>
      </c>
      <c r="J18" s="51">
        <v>1</v>
      </c>
      <c r="K18" s="50"/>
      <c r="L18">
        <v>70.578000000000003</v>
      </c>
      <c r="M18">
        <v>89.477999999999994</v>
      </c>
      <c r="N18">
        <v>3.2559999999999998</v>
      </c>
      <c r="O18">
        <v>1.9279999999999999</v>
      </c>
      <c r="P18">
        <v>0</v>
      </c>
      <c r="Q18" s="50">
        <v>0.94661999999999991</v>
      </c>
      <c r="R18" s="51">
        <v>1</v>
      </c>
      <c r="S18" s="50"/>
      <c r="T18">
        <v>72.159000000000006</v>
      </c>
      <c r="U18">
        <v>0</v>
      </c>
      <c r="V18">
        <v>78.197999999999993</v>
      </c>
      <c r="W18">
        <v>18.489999999999998</v>
      </c>
      <c r="X18">
        <v>0</v>
      </c>
      <c r="Y18" s="50">
        <v>0.96687999999999985</v>
      </c>
      <c r="Z18" s="51">
        <v>1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3</v>
      </c>
      <c r="AH18">
        <v>3</v>
      </c>
      <c r="AI18">
        <v>0</v>
      </c>
      <c r="AJ18">
        <v>0</v>
      </c>
      <c r="AK18">
        <v>1</v>
      </c>
      <c r="AL18">
        <v>2</v>
      </c>
      <c r="AM18">
        <v>2</v>
      </c>
      <c r="AN18">
        <v>0</v>
      </c>
      <c r="AO18">
        <v>1</v>
      </c>
      <c r="AP18">
        <v>0</v>
      </c>
    </row>
    <row r="19" spans="1:42" x14ac:dyDescent="0.25">
      <c r="A19">
        <v>1</v>
      </c>
      <c r="B19" t="s">
        <v>1436</v>
      </c>
      <c r="C19">
        <v>21</v>
      </c>
      <c r="D19">
        <v>78.650000000000006</v>
      </c>
      <c r="E19">
        <v>0</v>
      </c>
      <c r="F19">
        <v>78.144999999999996</v>
      </c>
      <c r="G19">
        <v>16.056000000000001</v>
      </c>
      <c r="H19">
        <v>0</v>
      </c>
      <c r="I19" s="50">
        <v>0.9420099999999999</v>
      </c>
      <c r="J19" s="51">
        <v>1</v>
      </c>
      <c r="K19" s="50"/>
      <c r="L19">
        <v>72.695999999999998</v>
      </c>
      <c r="M19">
        <v>92.858999999999995</v>
      </c>
      <c r="N19">
        <v>2.6339999999999999</v>
      </c>
      <c r="O19">
        <v>1.6479999999999999</v>
      </c>
      <c r="P19">
        <v>0</v>
      </c>
      <c r="Q19" s="50">
        <v>0.97140999999999988</v>
      </c>
      <c r="R19" s="51">
        <v>1</v>
      </c>
      <c r="S19" s="50"/>
      <c r="T19">
        <v>72.135000000000005</v>
      </c>
      <c r="U19">
        <v>0</v>
      </c>
      <c r="V19">
        <v>84.341999999999999</v>
      </c>
      <c r="W19">
        <v>10.967000000000001</v>
      </c>
      <c r="X19">
        <v>0</v>
      </c>
      <c r="Y19" s="50">
        <v>0.95308999999999999</v>
      </c>
      <c r="Z19" s="51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3</v>
      </c>
      <c r="AH19">
        <v>3</v>
      </c>
      <c r="AI19">
        <v>0</v>
      </c>
      <c r="AJ19">
        <v>0</v>
      </c>
      <c r="AK19">
        <v>1</v>
      </c>
      <c r="AL19">
        <v>2</v>
      </c>
      <c r="AM19">
        <v>2</v>
      </c>
      <c r="AN19">
        <v>0</v>
      </c>
      <c r="AO19">
        <v>1</v>
      </c>
      <c r="AP19">
        <v>0</v>
      </c>
    </row>
    <row r="20" spans="1:42" x14ac:dyDescent="0.25">
      <c r="A20">
        <v>1</v>
      </c>
      <c r="B20" t="s">
        <v>1436</v>
      </c>
      <c r="C20">
        <v>22</v>
      </c>
      <c r="D20">
        <v>70.677000000000007</v>
      </c>
      <c r="E20">
        <v>0</v>
      </c>
      <c r="F20">
        <v>73.052999999999997</v>
      </c>
      <c r="G20">
        <v>20.690999999999999</v>
      </c>
      <c r="H20">
        <v>0</v>
      </c>
      <c r="I20" s="50">
        <v>0.93744000000000005</v>
      </c>
      <c r="J20" s="51">
        <v>1</v>
      </c>
      <c r="K20" s="50"/>
      <c r="L20">
        <v>71.950999999999993</v>
      </c>
      <c r="M20">
        <v>88.451999999999998</v>
      </c>
      <c r="N20">
        <v>1.016</v>
      </c>
      <c r="O20">
        <v>6.7560000000000002</v>
      </c>
      <c r="P20">
        <v>0</v>
      </c>
      <c r="Q20" s="50">
        <v>0.96223999999999998</v>
      </c>
      <c r="R20" s="51">
        <v>1</v>
      </c>
      <c r="S20" s="50"/>
      <c r="T20">
        <v>71.405000000000001</v>
      </c>
      <c r="U20">
        <v>0.56999999999999995</v>
      </c>
      <c r="V20">
        <v>25.294</v>
      </c>
      <c r="W20">
        <v>63.140999999999998</v>
      </c>
      <c r="X20">
        <v>0</v>
      </c>
      <c r="Y20" s="50">
        <v>0.89005000000000001</v>
      </c>
      <c r="Z20" s="51">
        <v>1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3</v>
      </c>
      <c r="AH20">
        <v>3</v>
      </c>
      <c r="AI20">
        <v>0</v>
      </c>
      <c r="AJ20">
        <v>0</v>
      </c>
      <c r="AK20">
        <v>1</v>
      </c>
      <c r="AL20">
        <v>2</v>
      </c>
      <c r="AM20">
        <v>2</v>
      </c>
      <c r="AN20">
        <v>0</v>
      </c>
      <c r="AO20">
        <v>1</v>
      </c>
      <c r="AP20">
        <v>0</v>
      </c>
    </row>
    <row r="21" spans="1:42" x14ac:dyDescent="0.25">
      <c r="A21">
        <v>1</v>
      </c>
      <c r="B21" t="s">
        <v>1436</v>
      </c>
      <c r="C21">
        <v>23</v>
      </c>
      <c r="D21">
        <v>73.774000000000001</v>
      </c>
      <c r="E21">
        <v>0</v>
      </c>
      <c r="F21">
        <v>59.433999999999997</v>
      </c>
      <c r="G21">
        <v>33.225999999999999</v>
      </c>
      <c r="H21">
        <v>0</v>
      </c>
      <c r="I21" s="50">
        <v>0.92659999999999998</v>
      </c>
      <c r="J21" s="51">
        <v>1</v>
      </c>
      <c r="K21" s="50"/>
      <c r="L21">
        <v>78.010000000000005</v>
      </c>
      <c r="M21">
        <v>83.510999999999996</v>
      </c>
      <c r="N21">
        <v>6.8040000000000003</v>
      </c>
      <c r="O21">
        <v>5.8259999999999996</v>
      </c>
      <c r="P21">
        <v>0.72399999999999998</v>
      </c>
      <c r="Q21" s="50">
        <v>0.9686499999999999</v>
      </c>
      <c r="R21" s="51">
        <v>1</v>
      </c>
      <c r="S21" s="50"/>
      <c r="T21">
        <v>71.980999999999995</v>
      </c>
      <c r="U21">
        <v>0</v>
      </c>
      <c r="V21">
        <v>56.85</v>
      </c>
      <c r="W21">
        <v>35.082999999999998</v>
      </c>
      <c r="X21">
        <v>0</v>
      </c>
      <c r="Y21" s="50">
        <v>0.91932999999999998</v>
      </c>
      <c r="Z21" s="5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3</v>
      </c>
      <c r="AI21">
        <v>2.9680998613037399E-2</v>
      </c>
      <c r="AJ21">
        <v>9.9861303744798909E-3</v>
      </c>
      <c r="AK21">
        <v>0.96033287101248299</v>
      </c>
      <c r="AL21">
        <v>2</v>
      </c>
      <c r="AM21">
        <v>2</v>
      </c>
      <c r="AN21">
        <v>0</v>
      </c>
      <c r="AO21">
        <v>1</v>
      </c>
      <c r="AP21">
        <v>0</v>
      </c>
    </row>
    <row r="22" spans="1:42" x14ac:dyDescent="0.25">
      <c r="A22">
        <v>1</v>
      </c>
      <c r="B22" t="s">
        <v>1436</v>
      </c>
      <c r="C22">
        <v>24</v>
      </c>
      <c r="D22">
        <v>73.066999999999993</v>
      </c>
      <c r="E22">
        <v>0</v>
      </c>
      <c r="F22">
        <v>82.841999999999999</v>
      </c>
      <c r="G22">
        <v>16.343</v>
      </c>
      <c r="H22">
        <v>0</v>
      </c>
      <c r="I22" s="50">
        <v>0.99185000000000001</v>
      </c>
      <c r="J22" s="51">
        <v>1</v>
      </c>
      <c r="K22" s="50"/>
      <c r="L22">
        <v>71.623999999999995</v>
      </c>
      <c r="M22">
        <v>77.179000000000002</v>
      </c>
      <c r="N22">
        <v>10.526999999999999</v>
      </c>
      <c r="O22">
        <v>3.923</v>
      </c>
      <c r="P22">
        <v>0</v>
      </c>
      <c r="Q22" s="50">
        <v>0.91629000000000005</v>
      </c>
      <c r="R22" s="51">
        <v>1</v>
      </c>
      <c r="S22" s="50"/>
      <c r="T22">
        <v>71.436000000000007</v>
      </c>
      <c r="U22">
        <v>0</v>
      </c>
      <c r="V22">
        <v>87.358000000000004</v>
      </c>
      <c r="W22">
        <v>10.696</v>
      </c>
      <c r="X22">
        <v>0</v>
      </c>
      <c r="Y22" s="50">
        <v>0.98053999999999997</v>
      </c>
      <c r="Z22" s="51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3</v>
      </c>
      <c r="AH22">
        <v>3</v>
      </c>
      <c r="AI22">
        <v>0</v>
      </c>
      <c r="AJ22">
        <v>0</v>
      </c>
      <c r="AK22">
        <v>1</v>
      </c>
      <c r="AL22">
        <v>2</v>
      </c>
      <c r="AM22">
        <v>2</v>
      </c>
      <c r="AN22">
        <v>0</v>
      </c>
      <c r="AO22">
        <v>1</v>
      </c>
      <c r="AP22">
        <v>0</v>
      </c>
    </row>
    <row r="23" spans="1:42" x14ac:dyDescent="0.25">
      <c r="A23">
        <v>1</v>
      </c>
      <c r="B23" t="s">
        <v>1436</v>
      </c>
      <c r="C23">
        <v>25</v>
      </c>
      <c r="D23">
        <v>71.903999999999996</v>
      </c>
      <c r="E23">
        <v>0</v>
      </c>
      <c r="F23">
        <v>74.626999999999995</v>
      </c>
      <c r="G23">
        <v>24.004000000000001</v>
      </c>
      <c r="H23">
        <v>0</v>
      </c>
      <c r="I23" s="50">
        <v>0.98631000000000002</v>
      </c>
      <c r="J23" s="51">
        <v>1</v>
      </c>
      <c r="K23" s="50"/>
      <c r="L23">
        <v>73.786000000000001</v>
      </c>
      <c r="M23">
        <v>79.537000000000006</v>
      </c>
      <c r="N23">
        <v>8.0370000000000008</v>
      </c>
      <c r="O23">
        <v>3.6930000000000001</v>
      </c>
      <c r="P23">
        <v>0</v>
      </c>
      <c r="Q23" s="50">
        <v>0.91267000000000009</v>
      </c>
      <c r="R23" s="51">
        <v>1</v>
      </c>
      <c r="S23" s="50"/>
      <c r="T23">
        <v>71.671999999999997</v>
      </c>
      <c r="U23">
        <v>1.026</v>
      </c>
      <c r="V23">
        <v>45.35</v>
      </c>
      <c r="W23">
        <v>37.68</v>
      </c>
      <c r="X23">
        <v>0</v>
      </c>
      <c r="Y23" s="50">
        <v>0.84056000000000008</v>
      </c>
      <c r="Z23" s="51">
        <v>1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3</v>
      </c>
      <c r="AH23">
        <v>3</v>
      </c>
      <c r="AI23">
        <v>0</v>
      </c>
      <c r="AJ23">
        <v>0</v>
      </c>
      <c r="AK23">
        <v>1</v>
      </c>
      <c r="AL23">
        <v>2</v>
      </c>
      <c r="AM23">
        <v>2</v>
      </c>
      <c r="AN23">
        <v>0</v>
      </c>
      <c r="AO23">
        <v>1</v>
      </c>
      <c r="AP23">
        <v>0</v>
      </c>
    </row>
    <row r="24" spans="1:42" x14ac:dyDescent="0.25">
      <c r="A24">
        <v>1</v>
      </c>
      <c r="B24" t="s">
        <v>1437</v>
      </c>
      <c r="C24">
        <v>51</v>
      </c>
      <c r="D24">
        <v>66.647000000000006</v>
      </c>
      <c r="E24">
        <v>0</v>
      </c>
      <c r="F24">
        <v>66.909000000000006</v>
      </c>
      <c r="G24">
        <v>33.404000000000003</v>
      </c>
      <c r="H24">
        <v>0</v>
      </c>
      <c r="I24" s="50">
        <v>1.0031300000000001</v>
      </c>
      <c r="J24" s="51">
        <v>1</v>
      </c>
      <c r="K24" s="50"/>
      <c r="L24">
        <v>72.83</v>
      </c>
      <c r="M24">
        <v>87.364000000000004</v>
      </c>
      <c r="N24">
        <v>0</v>
      </c>
      <c r="O24">
        <v>10.648999999999999</v>
      </c>
      <c r="P24">
        <v>0.16800000000000001</v>
      </c>
      <c r="Q24" s="50">
        <v>0.98181000000000007</v>
      </c>
      <c r="R24" s="51">
        <v>1</v>
      </c>
      <c r="S24" s="50"/>
      <c r="T24">
        <v>72.016000000000005</v>
      </c>
      <c r="U24">
        <v>0</v>
      </c>
      <c r="V24">
        <v>45.994</v>
      </c>
      <c r="W24">
        <v>54.37</v>
      </c>
      <c r="X24">
        <v>0</v>
      </c>
      <c r="Y24" s="50">
        <v>1.0036400000000001</v>
      </c>
      <c r="Z24" s="51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3</v>
      </c>
      <c r="AH24">
        <v>3</v>
      </c>
      <c r="AI24">
        <v>0</v>
      </c>
      <c r="AJ24">
        <v>0</v>
      </c>
      <c r="AK24">
        <v>1</v>
      </c>
      <c r="AL24">
        <v>2</v>
      </c>
      <c r="AM24">
        <v>2</v>
      </c>
      <c r="AN24">
        <v>0</v>
      </c>
      <c r="AO24">
        <v>1</v>
      </c>
      <c r="AP24">
        <v>0</v>
      </c>
    </row>
    <row r="25" spans="1:42" x14ac:dyDescent="0.25">
      <c r="A25">
        <v>1</v>
      </c>
      <c r="B25" t="s">
        <v>1437</v>
      </c>
      <c r="C25">
        <v>53</v>
      </c>
      <c r="D25">
        <v>65.094999999999999</v>
      </c>
      <c r="E25">
        <v>0</v>
      </c>
      <c r="F25">
        <v>65.698999999999998</v>
      </c>
      <c r="G25">
        <v>29.777999999999999</v>
      </c>
      <c r="H25">
        <v>0</v>
      </c>
      <c r="I25" s="50">
        <v>0.95477000000000001</v>
      </c>
      <c r="J25" s="51">
        <v>1</v>
      </c>
      <c r="K25" s="50"/>
      <c r="L25">
        <v>72.063999999999993</v>
      </c>
      <c r="M25">
        <v>61.472999999999999</v>
      </c>
      <c r="N25">
        <v>6.7380000000000004</v>
      </c>
      <c r="O25">
        <v>22.663</v>
      </c>
      <c r="P25">
        <v>0</v>
      </c>
      <c r="Q25" s="50">
        <v>0.90873999999999999</v>
      </c>
      <c r="R25" s="51">
        <v>1</v>
      </c>
      <c r="S25" s="50"/>
      <c r="T25">
        <v>72.191000000000003</v>
      </c>
      <c r="U25">
        <v>0</v>
      </c>
      <c r="V25">
        <v>61.075000000000003</v>
      </c>
      <c r="W25">
        <v>34.249000000000002</v>
      </c>
      <c r="X25">
        <v>0</v>
      </c>
      <c r="Y25" s="50">
        <v>0.95324000000000009</v>
      </c>
      <c r="Z25" s="51">
        <v>1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3</v>
      </c>
      <c r="AH25">
        <v>3</v>
      </c>
      <c r="AI25">
        <v>0</v>
      </c>
      <c r="AJ25">
        <v>0</v>
      </c>
      <c r="AK25">
        <v>1</v>
      </c>
      <c r="AL25">
        <v>2</v>
      </c>
      <c r="AM25">
        <v>2</v>
      </c>
      <c r="AN25">
        <v>0</v>
      </c>
      <c r="AO25">
        <v>1</v>
      </c>
      <c r="AP25">
        <v>0</v>
      </c>
    </row>
    <row r="26" spans="1:42" x14ac:dyDescent="0.25">
      <c r="A26">
        <v>1</v>
      </c>
      <c r="B26" t="s">
        <v>1437</v>
      </c>
      <c r="C26">
        <v>54</v>
      </c>
      <c r="D26">
        <v>71.087999999999994</v>
      </c>
      <c r="E26">
        <v>0</v>
      </c>
      <c r="F26">
        <v>80.073999999999998</v>
      </c>
      <c r="G26">
        <v>17.766999999999999</v>
      </c>
      <c r="H26">
        <v>0</v>
      </c>
      <c r="I26" s="50">
        <v>0.97840999999999989</v>
      </c>
      <c r="J26" s="51">
        <v>1</v>
      </c>
      <c r="K26" s="50"/>
      <c r="L26">
        <v>71.662999999999997</v>
      </c>
      <c r="M26">
        <v>95.644999999999996</v>
      </c>
      <c r="N26">
        <v>1.3939999999999999</v>
      </c>
      <c r="O26">
        <v>1.69</v>
      </c>
      <c r="P26">
        <v>0</v>
      </c>
      <c r="Q26" s="50">
        <v>0.98729</v>
      </c>
      <c r="R26" s="51">
        <v>1</v>
      </c>
      <c r="S26" s="50"/>
      <c r="T26">
        <v>71.647999999999996</v>
      </c>
      <c r="U26">
        <v>0.74</v>
      </c>
      <c r="V26">
        <v>41.125999999999998</v>
      </c>
      <c r="W26">
        <v>57.981000000000002</v>
      </c>
      <c r="X26">
        <v>0</v>
      </c>
      <c r="Y26" s="50">
        <v>0.99847000000000008</v>
      </c>
      <c r="Z26" s="51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3</v>
      </c>
      <c r="AH26">
        <v>3</v>
      </c>
      <c r="AI26">
        <v>0</v>
      </c>
      <c r="AJ26">
        <v>0</v>
      </c>
      <c r="AK26">
        <v>1</v>
      </c>
      <c r="AL26">
        <v>2</v>
      </c>
      <c r="AM26">
        <v>2</v>
      </c>
      <c r="AN26">
        <v>0</v>
      </c>
      <c r="AO26">
        <v>1</v>
      </c>
      <c r="AP26">
        <v>0</v>
      </c>
    </row>
    <row r="27" spans="1:42" x14ac:dyDescent="0.25">
      <c r="A27">
        <v>1</v>
      </c>
      <c r="B27" t="s">
        <v>1437</v>
      </c>
      <c r="C27">
        <v>55</v>
      </c>
      <c r="D27">
        <v>69.924999999999997</v>
      </c>
      <c r="E27">
        <v>0</v>
      </c>
      <c r="F27">
        <v>69.864999999999995</v>
      </c>
      <c r="G27">
        <v>23.992999999999999</v>
      </c>
      <c r="H27">
        <v>0</v>
      </c>
      <c r="I27" s="50">
        <v>0.93857999999999986</v>
      </c>
      <c r="J27" s="51">
        <v>1</v>
      </c>
      <c r="K27" s="50"/>
      <c r="L27">
        <v>71.784999999999997</v>
      </c>
      <c r="M27">
        <v>90.834999999999994</v>
      </c>
      <c r="N27">
        <v>3.718</v>
      </c>
      <c r="O27">
        <v>3.2650000000000001</v>
      </c>
      <c r="P27">
        <v>0</v>
      </c>
      <c r="Q27" s="50">
        <v>0.97817999999999994</v>
      </c>
      <c r="R27" s="51">
        <v>1</v>
      </c>
      <c r="S27" s="50"/>
      <c r="T27">
        <v>71.956999999999994</v>
      </c>
      <c r="U27">
        <v>1.7050000000000001</v>
      </c>
      <c r="V27">
        <v>59.122999999999998</v>
      </c>
      <c r="W27">
        <v>29.645</v>
      </c>
      <c r="X27">
        <v>1.702</v>
      </c>
      <c r="Y27" s="50">
        <v>0.92174999999999996</v>
      </c>
      <c r="Z27" s="51">
        <v>1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3</v>
      </c>
      <c r="AH27">
        <v>3</v>
      </c>
      <c r="AI27">
        <v>0</v>
      </c>
      <c r="AJ27">
        <v>0</v>
      </c>
      <c r="AK27">
        <v>1</v>
      </c>
      <c r="AL27">
        <v>2</v>
      </c>
      <c r="AM27">
        <v>2</v>
      </c>
      <c r="AN27">
        <v>0</v>
      </c>
      <c r="AO27">
        <v>1</v>
      </c>
      <c r="AP27">
        <v>0</v>
      </c>
    </row>
    <row r="28" spans="1:42" x14ac:dyDescent="0.25">
      <c r="A28">
        <v>1</v>
      </c>
      <c r="B28" t="s">
        <v>1437</v>
      </c>
      <c r="C28">
        <v>56</v>
      </c>
      <c r="D28">
        <v>74.274000000000001</v>
      </c>
      <c r="E28">
        <v>0</v>
      </c>
      <c r="F28">
        <v>80.965999999999994</v>
      </c>
      <c r="G28">
        <v>16.018000000000001</v>
      </c>
      <c r="H28">
        <v>0</v>
      </c>
      <c r="I28" s="50">
        <v>0.96983999999999992</v>
      </c>
      <c r="J28" s="51">
        <v>1</v>
      </c>
      <c r="K28" s="50"/>
      <c r="L28">
        <v>72.031000000000006</v>
      </c>
      <c r="M28">
        <v>1.4470000000000001</v>
      </c>
      <c r="N28">
        <v>70.524000000000001</v>
      </c>
      <c r="O28">
        <v>20.562999999999999</v>
      </c>
      <c r="P28">
        <v>1.272</v>
      </c>
      <c r="Q28" s="50">
        <v>0.93806000000000012</v>
      </c>
      <c r="R28" s="51">
        <v>1</v>
      </c>
      <c r="S28" s="50"/>
      <c r="T28">
        <v>70.793000000000006</v>
      </c>
      <c r="U28">
        <v>0</v>
      </c>
      <c r="V28">
        <v>62.075000000000003</v>
      </c>
      <c r="W28">
        <v>34.515000000000001</v>
      </c>
      <c r="X28">
        <v>0</v>
      </c>
      <c r="Y28" s="50">
        <v>0.96589999999999998</v>
      </c>
      <c r="Z28" s="51">
        <v>1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3</v>
      </c>
      <c r="AH28">
        <v>3</v>
      </c>
      <c r="AI28">
        <v>0</v>
      </c>
      <c r="AJ28">
        <v>0</v>
      </c>
      <c r="AK28">
        <v>1</v>
      </c>
      <c r="AL28">
        <v>2</v>
      </c>
      <c r="AM28">
        <v>2</v>
      </c>
      <c r="AN28">
        <v>0</v>
      </c>
      <c r="AO28">
        <v>1</v>
      </c>
      <c r="AP28">
        <v>0</v>
      </c>
    </row>
    <row r="29" spans="1:42" x14ac:dyDescent="0.25">
      <c r="A29">
        <v>1</v>
      </c>
      <c r="B29" t="s">
        <v>1437</v>
      </c>
      <c r="C29">
        <v>57</v>
      </c>
      <c r="D29">
        <v>75.385000000000005</v>
      </c>
      <c r="E29">
        <v>0</v>
      </c>
      <c r="F29">
        <v>82.734999999999999</v>
      </c>
      <c r="G29">
        <v>17.189</v>
      </c>
      <c r="H29">
        <v>0</v>
      </c>
      <c r="I29" s="50">
        <v>0.99924000000000002</v>
      </c>
      <c r="J29" s="51">
        <v>1</v>
      </c>
      <c r="K29" s="50"/>
      <c r="L29">
        <v>70.494</v>
      </c>
      <c r="M29">
        <v>1.3380000000000001</v>
      </c>
      <c r="N29">
        <v>86.584999999999994</v>
      </c>
      <c r="O29">
        <v>11.375</v>
      </c>
      <c r="P29">
        <v>0</v>
      </c>
      <c r="Q29" s="50">
        <v>0.99297999999999986</v>
      </c>
      <c r="R29" s="51">
        <v>1</v>
      </c>
      <c r="S29" s="50"/>
      <c r="T29">
        <v>70.385000000000005</v>
      </c>
      <c r="U29">
        <v>0</v>
      </c>
      <c r="V29">
        <v>79.075000000000003</v>
      </c>
      <c r="W29">
        <v>20.666</v>
      </c>
      <c r="X29">
        <v>0</v>
      </c>
      <c r="Y29" s="50">
        <v>0.99741000000000002</v>
      </c>
      <c r="Z29" s="51">
        <v>1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3</v>
      </c>
      <c r="AH29">
        <v>3</v>
      </c>
      <c r="AI29">
        <v>0</v>
      </c>
      <c r="AJ29">
        <v>0</v>
      </c>
      <c r="AK29">
        <v>1</v>
      </c>
      <c r="AL29">
        <v>2</v>
      </c>
      <c r="AM29">
        <v>2</v>
      </c>
      <c r="AN29">
        <v>0</v>
      </c>
      <c r="AO29">
        <v>1</v>
      </c>
      <c r="AP29">
        <v>0</v>
      </c>
    </row>
    <row r="30" spans="1:42" x14ac:dyDescent="0.25">
      <c r="A30">
        <v>1</v>
      </c>
      <c r="B30" t="s">
        <v>1437</v>
      </c>
      <c r="C30">
        <v>58</v>
      </c>
      <c r="D30">
        <v>72.433999999999997</v>
      </c>
      <c r="E30">
        <v>0</v>
      </c>
      <c r="F30">
        <v>70.825999999999993</v>
      </c>
      <c r="G30">
        <v>14.824999999999999</v>
      </c>
      <c r="H30">
        <v>0</v>
      </c>
      <c r="I30" s="50">
        <v>0.85650999999999999</v>
      </c>
      <c r="J30" s="51">
        <v>1</v>
      </c>
      <c r="K30" s="50"/>
      <c r="L30">
        <v>73.049000000000007</v>
      </c>
      <c r="M30">
        <v>97.608000000000004</v>
      </c>
      <c r="N30">
        <v>0.84599999999999997</v>
      </c>
      <c r="O30">
        <v>0.36399999999999999</v>
      </c>
      <c r="P30">
        <v>0</v>
      </c>
      <c r="Q30" s="50">
        <v>0.98818000000000017</v>
      </c>
      <c r="R30" s="51">
        <v>1</v>
      </c>
      <c r="S30" s="50"/>
      <c r="T30">
        <v>71.807000000000002</v>
      </c>
      <c r="U30">
        <v>0</v>
      </c>
      <c r="V30">
        <v>77.784999999999997</v>
      </c>
      <c r="W30">
        <v>20.084</v>
      </c>
      <c r="X30">
        <v>0</v>
      </c>
      <c r="Y30" s="50">
        <v>0.97868999999999995</v>
      </c>
      <c r="Z30" s="51">
        <v>1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3</v>
      </c>
      <c r="AH30">
        <v>3</v>
      </c>
      <c r="AI30">
        <v>0</v>
      </c>
      <c r="AJ30">
        <v>0</v>
      </c>
      <c r="AK30">
        <v>1</v>
      </c>
      <c r="AL30">
        <v>2</v>
      </c>
      <c r="AM30">
        <v>2</v>
      </c>
      <c r="AN30">
        <v>0</v>
      </c>
      <c r="AO30">
        <v>1</v>
      </c>
      <c r="AP30">
        <v>0</v>
      </c>
    </row>
    <row r="31" spans="1:42" x14ac:dyDescent="0.25">
      <c r="A31">
        <v>1</v>
      </c>
      <c r="B31" t="s">
        <v>1437</v>
      </c>
      <c r="C31">
        <v>59</v>
      </c>
      <c r="D31">
        <v>64.152000000000001</v>
      </c>
      <c r="E31">
        <v>0</v>
      </c>
      <c r="F31">
        <v>77.588999999999999</v>
      </c>
      <c r="G31">
        <v>17.75</v>
      </c>
      <c r="H31">
        <v>0</v>
      </c>
      <c r="I31" s="50">
        <v>0.95338999999999996</v>
      </c>
      <c r="J31" s="51">
        <v>1</v>
      </c>
      <c r="K31" s="50"/>
      <c r="L31">
        <v>70.896000000000001</v>
      </c>
      <c r="M31">
        <v>95.447999999999993</v>
      </c>
      <c r="N31">
        <v>1.234</v>
      </c>
      <c r="O31">
        <v>0.47299999999999998</v>
      </c>
      <c r="P31">
        <v>0</v>
      </c>
      <c r="Q31" s="50">
        <v>0.97154999999999991</v>
      </c>
      <c r="R31" s="51">
        <v>1</v>
      </c>
      <c r="S31" s="50"/>
      <c r="T31">
        <v>71.216999999999999</v>
      </c>
      <c r="U31">
        <v>0</v>
      </c>
      <c r="V31">
        <v>79.209999999999994</v>
      </c>
      <c r="W31">
        <v>17.350999999999999</v>
      </c>
      <c r="X31">
        <v>0</v>
      </c>
      <c r="Y31" s="50">
        <v>0.96560999999999997</v>
      </c>
      <c r="Z31" s="51">
        <v>1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3</v>
      </c>
      <c r="AH31">
        <v>3</v>
      </c>
      <c r="AI31">
        <v>0</v>
      </c>
      <c r="AJ31">
        <v>0</v>
      </c>
      <c r="AK31">
        <v>1</v>
      </c>
      <c r="AL31">
        <v>2</v>
      </c>
      <c r="AM31">
        <v>2</v>
      </c>
      <c r="AN31">
        <v>0</v>
      </c>
      <c r="AO31">
        <v>1</v>
      </c>
      <c r="AP31">
        <v>0</v>
      </c>
    </row>
    <row r="32" spans="1:42" x14ac:dyDescent="0.25">
      <c r="A32">
        <v>1</v>
      </c>
      <c r="B32" t="s">
        <v>1437</v>
      </c>
      <c r="C32">
        <v>60</v>
      </c>
      <c r="D32">
        <v>71.460999999999999</v>
      </c>
      <c r="E32">
        <v>0</v>
      </c>
      <c r="F32">
        <v>73.254000000000005</v>
      </c>
      <c r="G32">
        <v>22.824999999999999</v>
      </c>
      <c r="H32">
        <v>0</v>
      </c>
      <c r="I32" s="50">
        <v>0.96079000000000003</v>
      </c>
      <c r="J32" s="51">
        <v>1</v>
      </c>
      <c r="K32" s="50"/>
      <c r="L32">
        <v>70.046999999999997</v>
      </c>
      <c r="M32">
        <v>65.659000000000006</v>
      </c>
      <c r="N32">
        <v>28.007000000000001</v>
      </c>
      <c r="O32">
        <v>3.819</v>
      </c>
      <c r="P32">
        <v>0</v>
      </c>
      <c r="Q32" s="50">
        <v>0.97485000000000011</v>
      </c>
      <c r="R32" s="51">
        <v>1</v>
      </c>
      <c r="S32" s="50"/>
      <c r="T32">
        <v>69.558000000000007</v>
      </c>
      <c r="U32">
        <v>0</v>
      </c>
      <c r="V32">
        <v>59.914000000000001</v>
      </c>
      <c r="W32">
        <v>37.750999999999998</v>
      </c>
      <c r="X32">
        <v>0</v>
      </c>
      <c r="Y32" s="50">
        <v>0.97664999999999991</v>
      </c>
      <c r="Z32" s="51">
        <v>1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3</v>
      </c>
      <c r="AH32">
        <v>3</v>
      </c>
      <c r="AI32">
        <v>0</v>
      </c>
      <c r="AJ32">
        <v>0</v>
      </c>
      <c r="AK32">
        <v>1</v>
      </c>
      <c r="AL32">
        <v>2</v>
      </c>
      <c r="AM32">
        <v>2</v>
      </c>
      <c r="AN32">
        <v>0</v>
      </c>
      <c r="AO32">
        <v>1</v>
      </c>
      <c r="AP32">
        <v>0</v>
      </c>
    </row>
    <row r="33" spans="1:42" x14ac:dyDescent="0.25">
      <c r="A33">
        <v>1</v>
      </c>
      <c r="B33" t="s">
        <v>1437</v>
      </c>
      <c r="C33">
        <v>61</v>
      </c>
      <c r="D33">
        <v>64.516000000000005</v>
      </c>
      <c r="E33">
        <v>0</v>
      </c>
      <c r="F33">
        <v>77.712999999999994</v>
      </c>
      <c r="G33">
        <v>20.696999999999999</v>
      </c>
      <c r="H33">
        <v>0</v>
      </c>
      <c r="I33" s="50">
        <v>0.98409999999999997</v>
      </c>
      <c r="J33" s="51">
        <v>1</v>
      </c>
      <c r="K33" s="50"/>
      <c r="L33">
        <v>71.796999999999997</v>
      </c>
      <c r="M33">
        <v>92.918999999999997</v>
      </c>
      <c r="N33">
        <v>0</v>
      </c>
      <c r="O33">
        <v>1.536</v>
      </c>
      <c r="P33">
        <v>0</v>
      </c>
      <c r="Q33" s="50">
        <v>0.94455</v>
      </c>
      <c r="R33" s="51">
        <v>1</v>
      </c>
      <c r="S33" s="50"/>
      <c r="T33">
        <v>68.766000000000005</v>
      </c>
      <c r="U33">
        <v>0</v>
      </c>
      <c r="V33">
        <v>67.129000000000005</v>
      </c>
      <c r="W33">
        <v>15.394</v>
      </c>
      <c r="X33">
        <v>0</v>
      </c>
      <c r="Y33" s="50">
        <v>0.82523000000000013</v>
      </c>
      <c r="Z33" s="51">
        <v>1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3</v>
      </c>
      <c r="AH33">
        <v>3</v>
      </c>
      <c r="AI33">
        <v>0</v>
      </c>
      <c r="AJ33">
        <v>0</v>
      </c>
      <c r="AK33">
        <v>1</v>
      </c>
      <c r="AL33">
        <v>2</v>
      </c>
      <c r="AM33">
        <v>2</v>
      </c>
      <c r="AN33">
        <v>0</v>
      </c>
      <c r="AO33">
        <v>1</v>
      </c>
      <c r="AP33">
        <v>0</v>
      </c>
    </row>
    <row r="34" spans="1:42" x14ac:dyDescent="0.25">
      <c r="A34">
        <v>1</v>
      </c>
      <c r="B34" t="s">
        <v>1437</v>
      </c>
      <c r="C34">
        <v>62</v>
      </c>
      <c r="D34">
        <v>75.834000000000003</v>
      </c>
      <c r="E34">
        <v>0</v>
      </c>
      <c r="F34">
        <v>77.977000000000004</v>
      </c>
      <c r="G34">
        <v>15.129</v>
      </c>
      <c r="H34">
        <v>0</v>
      </c>
      <c r="I34" s="50">
        <v>0.93106000000000011</v>
      </c>
      <c r="J34" s="51">
        <v>1</v>
      </c>
      <c r="K34" s="50"/>
      <c r="L34">
        <v>71.510000000000005</v>
      </c>
      <c r="M34">
        <v>0.88500000000000001</v>
      </c>
      <c r="N34">
        <v>91.896000000000001</v>
      </c>
      <c r="O34">
        <v>2.9580000000000002</v>
      </c>
      <c r="P34">
        <v>0.192</v>
      </c>
      <c r="Q34" s="50">
        <v>0.95931</v>
      </c>
      <c r="R34" s="51">
        <v>1</v>
      </c>
      <c r="S34" s="50"/>
      <c r="T34">
        <v>71.283000000000001</v>
      </c>
      <c r="U34">
        <v>0</v>
      </c>
      <c r="V34">
        <v>64.25</v>
      </c>
      <c r="W34">
        <v>32.698</v>
      </c>
      <c r="X34">
        <v>0</v>
      </c>
      <c r="Y34" s="50">
        <v>0.96948000000000012</v>
      </c>
      <c r="Z34" s="51">
        <v>1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3</v>
      </c>
      <c r="AH34">
        <v>3</v>
      </c>
      <c r="AI34">
        <v>0</v>
      </c>
      <c r="AJ34">
        <v>0</v>
      </c>
      <c r="AK34">
        <v>1</v>
      </c>
      <c r="AL34">
        <v>2</v>
      </c>
      <c r="AM34">
        <v>2</v>
      </c>
      <c r="AN34">
        <v>0</v>
      </c>
      <c r="AO34">
        <v>1</v>
      </c>
      <c r="AP34">
        <v>0</v>
      </c>
    </row>
    <row r="35" spans="1:42" x14ac:dyDescent="0.25">
      <c r="A35">
        <v>1</v>
      </c>
      <c r="B35" t="s">
        <v>1437</v>
      </c>
      <c r="C35">
        <v>63</v>
      </c>
      <c r="D35">
        <v>66.19</v>
      </c>
      <c r="E35">
        <v>0</v>
      </c>
      <c r="F35">
        <v>74.685000000000002</v>
      </c>
      <c r="G35">
        <v>22.683</v>
      </c>
      <c r="H35">
        <v>0</v>
      </c>
      <c r="I35" s="50">
        <v>0.97367999999999999</v>
      </c>
      <c r="J35" s="51">
        <v>1</v>
      </c>
      <c r="K35" s="50"/>
      <c r="L35">
        <v>72.462999999999994</v>
      </c>
      <c r="M35">
        <v>93.346999999999994</v>
      </c>
      <c r="N35">
        <v>1.0569999999999999</v>
      </c>
      <c r="O35">
        <v>1.931</v>
      </c>
      <c r="P35">
        <v>0</v>
      </c>
      <c r="Q35" s="50">
        <v>0.96334999999999993</v>
      </c>
      <c r="R35" s="51">
        <v>1</v>
      </c>
      <c r="S35" s="50"/>
      <c r="T35">
        <v>70.701999999999998</v>
      </c>
      <c r="U35">
        <v>0.40600000000000003</v>
      </c>
      <c r="V35">
        <v>76.185000000000002</v>
      </c>
      <c r="W35">
        <v>17.2</v>
      </c>
      <c r="X35">
        <v>0</v>
      </c>
      <c r="Y35" s="50">
        <v>0.93791000000000013</v>
      </c>
      <c r="Z35" s="51">
        <v>1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3</v>
      </c>
      <c r="AH35">
        <v>3</v>
      </c>
      <c r="AI35">
        <v>0</v>
      </c>
      <c r="AJ35">
        <v>0</v>
      </c>
      <c r="AK35">
        <v>1</v>
      </c>
      <c r="AL35">
        <v>2</v>
      </c>
      <c r="AM35">
        <v>2</v>
      </c>
      <c r="AN35">
        <v>0</v>
      </c>
      <c r="AO35">
        <v>1</v>
      </c>
      <c r="AP35">
        <v>0</v>
      </c>
    </row>
    <row r="36" spans="1:42" x14ac:dyDescent="0.25">
      <c r="A36">
        <v>1</v>
      </c>
      <c r="B36" t="s">
        <v>1437</v>
      </c>
      <c r="C36">
        <v>65</v>
      </c>
      <c r="D36">
        <v>68.567999999999998</v>
      </c>
      <c r="E36">
        <v>0</v>
      </c>
      <c r="F36">
        <v>58.606000000000002</v>
      </c>
      <c r="G36">
        <v>37.220999999999997</v>
      </c>
      <c r="H36">
        <v>0</v>
      </c>
      <c r="I36" s="50">
        <v>0.95826999999999996</v>
      </c>
      <c r="J36" s="51">
        <v>1</v>
      </c>
      <c r="K36" s="50"/>
      <c r="L36">
        <v>72.260999999999996</v>
      </c>
      <c r="M36">
        <v>95.582999999999998</v>
      </c>
      <c r="N36">
        <v>2.79</v>
      </c>
      <c r="O36">
        <v>0.81399999999999995</v>
      </c>
      <c r="P36">
        <v>0</v>
      </c>
      <c r="Q36" s="50">
        <v>0.99187000000000003</v>
      </c>
      <c r="R36" s="51">
        <v>1</v>
      </c>
      <c r="S36" s="50"/>
      <c r="T36">
        <v>71.879000000000005</v>
      </c>
      <c r="U36">
        <v>0</v>
      </c>
      <c r="V36">
        <v>73.703000000000003</v>
      </c>
      <c r="W36">
        <v>24.536000000000001</v>
      </c>
      <c r="X36">
        <v>0</v>
      </c>
      <c r="Y36" s="50">
        <v>0.9823900000000001</v>
      </c>
      <c r="Z36" s="51">
        <v>1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3</v>
      </c>
      <c r="AH36">
        <v>3</v>
      </c>
      <c r="AI36">
        <v>0</v>
      </c>
      <c r="AJ36">
        <v>0</v>
      </c>
      <c r="AK36">
        <v>1</v>
      </c>
      <c r="AL36">
        <v>2</v>
      </c>
      <c r="AM36">
        <v>2</v>
      </c>
      <c r="AN36">
        <v>0</v>
      </c>
      <c r="AO36">
        <v>1</v>
      </c>
      <c r="AP36">
        <v>0</v>
      </c>
    </row>
    <row r="37" spans="1:42" x14ac:dyDescent="0.25">
      <c r="A37">
        <v>1</v>
      </c>
      <c r="B37" t="s">
        <v>1437</v>
      </c>
      <c r="C37">
        <v>66</v>
      </c>
      <c r="D37">
        <v>62.875999999999998</v>
      </c>
      <c r="E37">
        <v>0</v>
      </c>
      <c r="F37">
        <v>78.765000000000001</v>
      </c>
      <c r="G37">
        <v>17.593</v>
      </c>
      <c r="H37">
        <v>0</v>
      </c>
      <c r="I37" s="50">
        <v>0.96357999999999999</v>
      </c>
      <c r="J37" s="51">
        <v>1</v>
      </c>
      <c r="K37" s="50"/>
      <c r="L37">
        <v>72.715000000000003</v>
      </c>
      <c r="M37">
        <v>73.263000000000005</v>
      </c>
      <c r="N37">
        <v>13.422000000000001</v>
      </c>
      <c r="O37">
        <v>2.3010000000000002</v>
      </c>
      <c r="P37">
        <v>0</v>
      </c>
      <c r="Q37" s="50">
        <v>0.8898600000000001</v>
      </c>
      <c r="R37" s="51">
        <v>1</v>
      </c>
      <c r="S37" s="50"/>
      <c r="T37">
        <v>71.545000000000002</v>
      </c>
      <c r="U37">
        <v>0.23300000000000001</v>
      </c>
      <c r="V37">
        <v>62.837000000000003</v>
      </c>
      <c r="W37">
        <v>29.010999999999999</v>
      </c>
      <c r="X37">
        <v>0</v>
      </c>
      <c r="Y37" s="50">
        <v>0.92081000000000002</v>
      </c>
      <c r="Z37" s="51">
        <v>1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3</v>
      </c>
      <c r="AH37">
        <v>3</v>
      </c>
      <c r="AI37">
        <v>0</v>
      </c>
      <c r="AJ37">
        <v>0</v>
      </c>
      <c r="AK37">
        <v>1</v>
      </c>
      <c r="AL37">
        <v>2</v>
      </c>
      <c r="AM37">
        <v>2</v>
      </c>
      <c r="AN37">
        <v>0</v>
      </c>
      <c r="AO37">
        <v>1</v>
      </c>
      <c r="AP37">
        <v>0</v>
      </c>
    </row>
    <row r="38" spans="1:42" x14ac:dyDescent="0.25">
      <c r="A38">
        <v>1</v>
      </c>
      <c r="B38" t="s">
        <v>1437</v>
      </c>
      <c r="C38">
        <v>67</v>
      </c>
      <c r="D38">
        <v>72.200999999999993</v>
      </c>
      <c r="E38">
        <v>0</v>
      </c>
      <c r="F38">
        <v>93.635999999999996</v>
      </c>
      <c r="G38">
        <v>5.8529999999999998</v>
      </c>
      <c r="H38">
        <v>0</v>
      </c>
      <c r="I38" s="50">
        <v>0.99488999999999994</v>
      </c>
      <c r="J38" s="51">
        <v>1</v>
      </c>
      <c r="K38" s="50"/>
      <c r="L38">
        <v>71.950999999999993</v>
      </c>
      <c r="M38">
        <v>0.4</v>
      </c>
      <c r="N38">
        <v>57.072000000000003</v>
      </c>
      <c r="O38">
        <v>33.985999999999997</v>
      </c>
      <c r="P38">
        <v>2.2749999999999999</v>
      </c>
      <c r="Q38" s="50">
        <v>0.93733</v>
      </c>
      <c r="R38" s="51">
        <v>1</v>
      </c>
      <c r="S38" s="50"/>
      <c r="T38">
        <v>70.313000000000002</v>
      </c>
      <c r="U38">
        <v>0</v>
      </c>
      <c r="V38">
        <v>79.028999999999996</v>
      </c>
      <c r="W38">
        <v>19.956</v>
      </c>
      <c r="X38">
        <v>0</v>
      </c>
      <c r="Y38" s="50">
        <v>0.98985000000000001</v>
      </c>
      <c r="Z38" s="51">
        <v>1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3</v>
      </c>
      <c r="AH38">
        <v>3</v>
      </c>
      <c r="AI38">
        <v>0</v>
      </c>
      <c r="AJ38">
        <v>0</v>
      </c>
      <c r="AK38">
        <v>1</v>
      </c>
      <c r="AL38">
        <v>2</v>
      </c>
      <c r="AM38">
        <v>2</v>
      </c>
      <c r="AN38">
        <v>0</v>
      </c>
      <c r="AO38">
        <v>1</v>
      </c>
      <c r="AP38">
        <v>0</v>
      </c>
    </row>
    <row r="39" spans="1:42" x14ac:dyDescent="0.25">
      <c r="A39">
        <v>1</v>
      </c>
      <c r="B39" t="s">
        <v>1437</v>
      </c>
      <c r="C39">
        <v>68</v>
      </c>
      <c r="D39">
        <v>70.52</v>
      </c>
      <c r="E39">
        <v>0</v>
      </c>
      <c r="F39">
        <v>69.986000000000004</v>
      </c>
      <c r="G39">
        <v>20.295999999999999</v>
      </c>
      <c r="H39">
        <v>0</v>
      </c>
      <c r="I39" s="50">
        <v>0.90282000000000007</v>
      </c>
      <c r="J39" s="51">
        <v>1</v>
      </c>
      <c r="K39" s="50"/>
      <c r="L39">
        <v>72.162000000000006</v>
      </c>
      <c r="M39">
        <v>97.757999999999996</v>
      </c>
      <c r="N39">
        <v>0.88</v>
      </c>
      <c r="O39">
        <v>0.18</v>
      </c>
      <c r="P39">
        <v>0</v>
      </c>
      <c r="Q39" s="50">
        <v>0.98817999999999995</v>
      </c>
      <c r="R39" s="51">
        <v>1</v>
      </c>
      <c r="S39" s="50"/>
      <c r="T39">
        <v>71.697999999999993</v>
      </c>
      <c r="U39">
        <v>0</v>
      </c>
      <c r="V39">
        <v>56.335999999999999</v>
      </c>
      <c r="W39">
        <v>37.606000000000002</v>
      </c>
      <c r="X39">
        <v>0</v>
      </c>
      <c r="Y39" s="50">
        <v>0.93942000000000003</v>
      </c>
      <c r="Z39" s="51">
        <v>1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3</v>
      </c>
      <c r="AH39">
        <v>3</v>
      </c>
      <c r="AI39">
        <v>0</v>
      </c>
      <c r="AJ39">
        <v>0</v>
      </c>
      <c r="AK39">
        <v>1</v>
      </c>
      <c r="AL39">
        <v>2</v>
      </c>
      <c r="AM39">
        <v>2</v>
      </c>
      <c r="AN39">
        <v>0</v>
      </c>
      <c r="AO39">
        <v>1</v>
      </c>
      <c r="AP39">
        <v>0</v>
      </c>
    </row>
    <row r="40" spans="1:42" x14ac:dyDescent="0.25">
      <c r="A40">
        <v>1</v>
      </c>
      <c r="B40" t="s">
        <v>1437</v>
      </c>
      <c r="C40">
        <v>69</v>
      </c>
      <c r="D40">
        <v>73.472999999999999</v>
      </c>
      <c r="E40">
        <v>0</v>
      </c>
      <c r="F40">
        <v>74.774000000000001</v>
      </c>
      <c r="G40">
        <v>24.178000000000001</v>
      </c>
      <c r="H40">
        <v>0</v>
      </c>
      <c r="I40" s="50">
        <v>0.98951999999999996</v>
      </c>
      <c r="J40" s="51">
        <v>1</v>
      </c>
      <c r="K40" s="50"/>
      <c r="L40">
        <v>72.376999999999995</v>
      </c>
      <c r="M40">
        <v>96.820999999999998</v>
      </c>
      <c r="N40">
        <v>0</v>
      </c>
      <c r="O40">
        <v>0.23100000000000001</v>
      </c>
      <c r="P40">
        <v>0</v>
      </c>
      <c r="Q40" s="50">
        <v>0.97051999999999994</v>
      </c>
      <c r="R40" s="51">
        <v>1</v>
      </c>
      <c r="S40" s="50"/>
      <c r="T40">
        <v>71.293999999999997</v>
      </c>
      <c r="U40">
        <v>0</v>
      </c>
      <c r="V40">
        <v>61.933999999999997</v>
      </c>
      <c r="W40">
        <v>34.22</v>
      </c>
      <c r="X40">
        <v>0</v>
      </c>
      <c r="Y40" s="50">
        <v>0.96153999999999995</v>
      </c>
      <c r="Z40" s="51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3</v>
      </c>
      <c r="AH40">
        <v>3</v>
      </c>
      <c r="AI40">
        <v>0</v>
      </c>
      <c r="AJ40">
        <v>0</v>
      </c>
      <c r="AK40">
        <v>1</v>
      </c>
      <c r="AL40">
        <v>2</v>
      </c>
      <c r="AM40">
        <v>2</v>
      </c>
      <c r="AN40">
        <v>0</v>
      </c>
      <c r="AO40">
        <v>1</v>
      </c>
      <c r="AP40">
        <v>0</v>
      </c>
    </row>
    <row r="41" spans="1:42" x14ac:dyDescent="0.25">
      <c r="A41">
        <v>1</v>
      </c>
      <c r="B41" t="s">
        <v>1437</v>
      </c>
      <c r="C41">
        <v>70</v>
      </c>
      <c r="D41">
        <v>61.908999999999999</v>
      </c>
      <c r="E41">
        <v>0</v>
      </c>
      <c r="F41">
        <v>77.045000000000002</v>
      </c>
      <c r="G41">
        <v>16.742000000000001</v>
      </c>
      <c r="H41">
        <v>0.375</v>
      </c>
      <c r="I41" s="50">
        <v>0.94162000000000001</v>
      </c>
      <c r="J41" s="51">
        <v>1</v>
      </c>
      <c r="K41" s="50"/>
      <c r="L41">
        <v>72.155000000000001</v>
      </c>
      <c r="M41">
        <v>65.406000000000006</v>
      </c>
      <c r="N41">
        <v>10.375</v>
      </c>
      <c r="O41">
        <v>15.952999999999999</v>
      </c>
      <c r="P41">
        <v>0</v>
      </c>
      <c r="Q41" s="50">
        <v>0.91734000000000004</v>
      </c>
      <c r="R41" s="51">
        <v>1</v>
      </c>
      <c r="S41" s="50"/>
      <c r="T41">
        <v>71.566999999999993</v>
      </c>
      <c r="U41">
        <v>0.35599999999999998</v>
      </c>
      <c r="V41">
        <v>35.768000000000001</v>
      </c>
      <c r="W41">
        <v>50.423000000000002</v>
      </c>
      <c r="X41">
        <v>0</v>
      </c>
      <c r="Y41" s="50">
        <v>0.86546999999999996</v>
      </c>
      <c r="Z41" s="51">
        <v>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3</v>
      </c>
      <c r="AH41">
        <v>3</v>
      </c>
      <c r="AI41">
        <v>0</v>
      </c>
      <c r="AJ41">
        <v>0</v>
      </c>
      <c r="AK41">
        <v>1</v>
      </c>
      <c r="AL41">
        <v>2</v>
      </c>
      <c r="AM41">
        <v>2</v>
      </c>
      <c r="AN41">
        <v>0</v>
      </c>
      <c r="AO41">
        <v>1</v>
      </c>
      <c r="AP41">
        <v>0</v>
      </c>
    </row>
    <row r="42" spans="1:42" x14ac:dyDescent="0.25">
      <c r="A42">
        <v>1</v>
      </c>
      <c r="B42" t="s">
        <v>1437</v>
      </c>
      <c r="C42">
        <v>71</v>
      </c>
      <c r="D42">
        <v>70.456000000000003</v>
      </c>
      <c r="E42">
        <v>0</v>
      </c>
      <c r="F42">
        <v>87.497</v>
      </c>
      <c r="G42">
        <v>12.72</v>
      </c>
      <c r="H42">
        <v>0</v>
      </c>
      <c r="I42" s="50">
        <v>1.00217</v>
      </c>
      <c r="J42" s="51">
        <v>1</v>
      </c>
      <c r="K42" s="50"/>
      <c r="L42">
        <v>71.066999999999993</v>
      </c>
      <c r="M42">
        <v>97.231999999999999</v>
      </c>
      <c r="N42">
        <v>0</v>
      </c>
      <c r="O42">
        <v>1.7270000000000001</v>
      </c>
      <c r="P42">
        <v>0</v>
      </c>
      <c r="Q42" s="50">
        <v>0.98959000000000008</v>
      </c>
      <c r="R42" s="51">
        <v>1</v>
      </c>
      <c r="S42" s="50"/>
      <c r="T42">
        <v>71.741</v>
      </c>
      <c r="U42">
        <v>0</v>
      </c>
      <c r="V42">
        <v>51.555999999999997</v>
      </c>
      <c r="W42">
        <v>47.048000000000002</v>
      </c>
      <c r="X42">
        <v>0</v>
      </c>
      <c r="Y42" s="50">
        <v>0.98604000000000003</v>
      </c>
      <c r="Z42" s="51">
        <v>1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3</v>
      </c>
      <c r="AH42">
        <v>3</v>
      </c>
      <c r="AI42">
        <v>0</v>
      </c>
      <c r="AJ42">
        <v>0</v>
      </c>
      <c r="AK42">
        <v>1</v>
      </c>
      <c r="AL42">
        <v>2</v>
      </c>
      <c r="AM42">
        <v>2</v>
      </c>
      <c r="AN42">
        <v>0</v>
      </c>
      <c r="AO42">
        <v>1</v>
      </c>
      <c r="AP42">
        <v>0</v>
      </c>
    </row>
    <row r="43" spans="1:42" x14ac:dyDescent="0.25">
      <c r="A43">
        <v>1</v>
      </c>
      <c r="B43" t="s">
        <v>1437</v>
      </c>
      <c r="C43">
        <v>72</v>
      </c>
      <c r="D43">
        <v>70.938000000000002</v>
      </c>
      <c r="E43">
        <v>0</v>
      </c>
      <c r="F43">
        <v>64.019000000000005</v>
      </c>
      <c r="G43">
        <v>36.22</v>
      </c>
      <c r="H43">
        <v>0</v>
      </c>
      <c r="I43" s="50">
        <v>1.0023900000000001</v>
      </c>
      <c r="J43" s="51">
        <v>1</v>
      </c>
      <c r="K43" s="50"/>
      <c r="L43">
        <v>72.096999999999994</v>
      </c>
      <c r="M43">
        <v>98.796999999999997</v>
      </c>
      <c r="N43">
        <v>0</v>
      </c>
      <c r="O43">
        <v>0.78600000000000003</v>
      </c>
      <c r="P43">
        <v>0</v>
      </c>
      <c r="Q43" s="50">
        <v>0.99582999999999999</v>
      </c>
      <c r="R43" s="51">
        <v>1</v>
      </c>
      <c r="S43" s="50"/>
      <c r="T43">
        <v>72.331000000000003</v>
      </c>
      <c r="U43">
        <v>0</v>
      </c>
      <c r="V43">
        <v>78.58</v>
      </c>
      <c r="W43">
        <v>18.170999999999999</v>
      </c>
      <c r="X43">
        <v>0</v>
      </c>
      <c r="Y43" s="50">
        <v>0.96751000000000009</v>
      </c>
      <c r="Z43" s="51">
        <v>1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3</v>
      </c>
      <c r="AH43">
        <v>3</v>
      </c>
      <c r="AI43">
        <v>0</v>
      </c>
      <c r="AJ43">
        <v>0</v>
      </c>
      <c r="AK43">
        <v>1</v>
      </c>
      <c r="AL43">
        <v>2</v>
      </c>
      <c r="AM43">
        <v>2</v>
      </c>
      <c r="AN43">
        <v>0</v>
      </c>
      <c r="AO43">
        <v>1</v>
      </c>
      <c r="AP43">
        <v>0</v>
      </c>
    </row>
    <row r="44" spans="1:42" x14ac:dyDescent="0.25">
      <c r="A44">
        <v>1</v>
      </c>
      <c r="B44" t="s">
        <v>1437</v>
      </c>
      <c r="C44">
        <v>73</v>
      </c>
      <c r="D44">
        <v>74.649000000000001</v>
      </c>
      <c r="E44">
        <v>0</v>
      </c>
      <c r="F44">
        <v>82.757999999999996</v>
      </c>
      <c r="G44">
        <v>15.2</v>
      </c>
      <c r="H44">
        <v>0</v>
      </c>
      <c r="I44" s="50">
        <v>0.97958000000000001</v>
      </c>
      <c r="J44" s="51">
        <v>1</v>
      </c>
      <c r="K44" s="50"/>
      <c r="L44">
        <v>72.593000000000004</v>
      </c>
      <c r="M44">
        <v>91.159000000000006</v>
      </c>
      <c r="N44">
        <v>0.28399999999999997</v>
      </c>
      <c r="O44">
        <v>0.20499999999999999</v>
      </c>
      <c r="P44">
        <v>0</v>
      </c>
      <c r="Q44" s="50">
        <v>0.91648000000000007</v>
      </c>
      <c r="R44" s="51">
        <v>1</v>
      </c>
      <c r="S44" s="50"/>
      <c r="T44">
        <v>70.415000000000006</v>
      </c>
      <c r="U44">
        <v>0</v>
      </c>
      <c r="V44">
        <v>68.447000000000003</v>
      </c>
      <c r="W44">
        <v>31.254999999999999</v>
      </c>
      <c r="X44">
        <v>0</v>
      </c>
      <c r="Y44" s="50">
        <v>0.99702000000000002</v>
      </c>
      <c r="Z44" s="51">
        <v>1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3</v>
      </c>
      <c r="AH44">
        <v>3</v>
      </c>
      <c r="AI44">
        <v>0</v>
      </c>
      <c r="AJ44">
        <v>0</v>
      </c>
      <c r="AK44">
        <v>1</v>
      </c>
      <c r="AL44">
        <v>2</v>
      </c>
      <c r="AM44">
        <v>2</v>
      </c>
      <c r="AN44">
        <v>0</v>
      </c>
      <c r="AO44">
        <v>1</v>
      </c>
      <c r="AP44">
        <v>0</v>
      </c>
    </row>
    <row r="45" spans="1:42" x14ac:dyDescent="0.25">
      <c r="A45">
        <v>1</v>
      </c>
      <c r="B45" t="s">
        <v>1437</v>
      </c>
      <c r="C45">
        <v>74</v>
      </c>
      <c r="D45">
        <v>69.918999999999997</v>
      </c>
      <c r="E45">
        <v>0</v>
      </c>
      <c r="F45">
        <v>76.534000000000006</v>
      </c>
      <c r="G45">
        <v>22.277000000000001</v>
      </c>
      <c r="H45">
        <v>0</v>
      </c>
      <c r="I45" s="50">
        <v>0.98811000000000004</v>
      </c>
      <c r="J45" s="51">
        <v>1</v>
      </c>
      <c r="K45" s="50"/>
      <c r="L45">
        <v>72.602000000000004</v>
      </c>
      <c r="M45">
        <v>70.677999999999997</v>
      </c>
      <c r="N45">
        <v>8.5399999999999991</v>
      </c>
      <c r="O45">
        <v>14.628</v>
      </c>
      <c r="P45">
        <v>0</v>
      </c>
      <c r="Q45" s="50">
        <v>0.93845999999999985</v>
      </c>
      <c r="R45" s="51">
        <v>1</v>
      </c>
      <c r="S45" s="50"/>
      <c r="T45">
        <v>71.212000000000003</v>
      </c>
      <c r="U45">
        <v>0.36499999999999999</v>
      </c>
      <c r="V45">
        <v>57.106000000000002</v>
      </c>
      <c r="W45">
        <v>41.491999999999997</v>
      </c>
      <c r="X45">
        <v>0</v>
      </c>
      <c r="Y45" s="50">
        <v>0.9896299999999999</v>
      </c>
      <c r="Z45" s="51">
        <v>1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3</v>
      </c>
      <c r="AH45">
        <v>3</v>
      </c>
      <c r="AI45">
        <v>0</v>
      </c>
      <c r="AJ45">
        <v>0</v>
      </c>
      <c r="AK45">
        <v>1</v>
      </c>
      <c r="AL45">
        <v>2</v>
      </c>
      <c r="AM45">
        <v>2</v>
      </c>
      <c r="AN45">
        <v>0</v>
      </c>
      <c r="AO45">
        <v>1</v>
      </c>
      <c r="AP45">
        <v>0</v>
      </c>
    </row>
    <row r="46" spans="1:42" x14ac:dyDescent="0.25">
      <c r="A46">
        <v>1</v>
      </c>
      <c r="B46" t="s">
        <v>1437</v>
      </c>
      <c r="C46">
        <v>75</v>
      </c>
      <c r="D46">
        <v>70.323999999999998</v>
      </c>
      <c r="E46">
        <v>0</v>
      </c>
      <c r="F46">
        <v>78.545000000000002</v>
      </c>
      <c r="G46">
        <v>20.895</v>
      </c>
      <c r="H46">
        <v>0</v>
      </c>
      <c r="I46" s="50">
        <v>0.99439999999999995</v>
      </c>
      <c r="J46" s="51">
        <v>1</v>
      </c>
      <c r="K46" s="50"/>
      <c r="L46">
        <v>72.194000000000003</v>
      </c>
      <c r="M46">
        <v>1.52</v>
      </c>
      <c r="N46">
        <v>66.903000000000006</v>
      </c>
      <c r="O46">
        <v>29.858000000000001</v>
      </c>
      <c r="P46">
        <v>0</v>
      </c>
      <c r="Q46" s="50">
        <v>0.98281000000000007</v>
      </c>
      <c r="R46" s="51">
        <v>1</v>
      </c>
      <c r="S46" s="50"/>
      <c r="T46">
        <v>69.914000000000001</v>
      </c>
      <c r="U46">
        <v>27.338000000000001</v>
      </c>
      <c r="V46">
        <v>45.512999999999998</v>
      </c>
      <c r="W46">
        <v>24.187000000000001</v>
      </c>
      <c r="X46">
        <v>0</v>
      </c>
      <c r="Y46" s="50">
        <v>0.97038000000000002</v>
      </c>
      <c r="Z46" s="51">
        <v>1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3</v>
      </c>
      <c r="AH46">
        <v>3</v>
      </c>
      <c r="AI46">
        <v>0</v>
      </c>
      <c r="AJ46">
        <v>0</v>
      </c>
      <c r="AK46">
        <v>1</v>
      </c>
      <c r="AL46">
        <v>2</v>
      </c>
      <c r="AM46">
        <v>2</v>
      </c>
      <c r="AN46">
        <v>0</v>
      </c>
      <c r="AO46">
        <v>1</v>
      </c>
      <c r="AP46">
        <v>0</v>
      </c>
    </row>
    <row r="47" spans="1:42" x14ac:dyDescent="0.25">
      <c r="A47">
        <v>1</v>
      </c>
      <c r="B47" t="s">
        <v>1437</v>
      </c>
      <c r="C47">
        <v>76</v>
      </c>
      <c r="D47">
        <v>73.296999999999997</v>
      </c>
      <c r="E47">
        <v>0</v>
      </c>
      <c r="F47">
        <v>76.725999999999999</v>
      </c>
      <c r="G47">
        <v>19.2</v>
      </c>
      <c r="H47">
        <v>0</v>
      </c>
      <c r="I47" s="50">
        <v>0.95926</v>
      </c>
      <c r="J47" s="51">
        <v>1</v>
      </c>
      <c r="K47" s="50"/>
      <c r="L47">
        <v>64.058999999999997</v>
      </c>
      <c r="M47">
        <v>76.259</v>
      </c>
      <c r="N47">
        <v>17.675999999999998</v>
      </c>
      <c r="O47">
        <v>0.23400000000000001</v>
      </c>
      <c r="P47">
        <v>0</v>
      </c>
      <c r="Q47" s="50">
        <v>0.94168999999999992</v>
      </c>
      <c r="R47" s="51">
        <v>1</v>
      </c>
      <c r="S47" s="50"/>
      <c r="T47">
        <v>81.881</v>
      </c>
      <c r="U47">
        <v>0.308</v>
      </c>
      <c r="V47">
        <v>81.918999999999997</v>
      </c>
      <c r="W47">
        <v>14.249000000000001</v>
      </c>
      <c r="X47">
        <v>0</v>
      </c>
      <c r="Y47" s="50">
        <v>0.96475999999999995</v>
      </c>
      <c r="Z47" s="51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3</v>
      </c>
      <c r="AI47">
        <v>2.5041736227045101E-3</v>
      </c>
      <c r="AJ47">
        <v>1.0016694490818E-2</v>
      </c>
      <c r="AK47">
        <v>0.98747913188647796</v>
      </c>
      <c r="AL47">
        <v>2</v>
      </c>
      <c r="AM47">
        <v>2</v>
      </c>
      <c r="AN47">
        <v>0</v>
      </c>
      <c r="AO47">
        <v>1</v>
      </c>
      <c r="AP47">
        <v>0</v>
      </c>
    </row>
    <row r="48" spans="1:42" x14ac:dyDescent="0.25">
      <c r="A48">
        <v>1</v>
      </c>
      <c r="B48" t="s">
        <v>1437</v>
      </c>
      <c r="C48">
        <v>77</v>
      </c>
      <c r="D48">
        <v>72.721000000000004</v>
      </c>
      <c r="E48">
        <v>0</v>
      </c>
      <c r="F48">
        <v>77.942999999999998</v>
      </c>
      <c r="G48">
        <v>20.969000000000001</v>
      </c>
      <c r="H48">
        <v>0</v>
      </c>
      <c r="I48" s="50">
        <v>0.98912000000000011</v>
      </c>
      <c r="J48" s="51">
        <v>1</v>
      </c>
      <c r="K48" s="50"/>
      <c r="L48">
        <v>74.230999999999995</v>
      </c>
      <c r="M48">
        <v>94.600999999999999</v>
      </c>
      <c r="N48">
        <v>0.74199999999999999</v>
      </c>
      <c r="O48">
        <v>3.0590000000000002</v>
      </c>
      <c r="P48">
        <v>0</v>
      </c>
      <c r="Q48" s="50">
        <v>0.98402000000000001</v>
      </c>
      <c r="R48" s="51">
        <v>1</v>
      </c>
      <c r="S48" s="50"/>
      <c r="T48">
        <v>72.215999999999994</v>
      </c>
      <c r="U48">
        <v>0</v>
      </c>
      <c r="V48">
        <v>91.552000000000007</v>
      </c>
      <c r="W48">
        <v>8.5589999999999993</v>
      </c>
      <c r="X48">
        <v>0</v>
      </c>
      <c r="Y48" s="50">
        <v>1.0011099999999999</v>
      </c>
      <c r="Z48" s="51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3</v>
      </c>
      <c r="AH48">
        <v>3</v>
      </c>
      <c r="AI48">
        <v>0</v>
      </c>
      <c r="AJ48">
        <v>0</v>
      </c>
      <c r="AK48">
        <v>1</v>
      </c>
      <c r="AL48">
        <v>2</v>
      </c>
      <c r="AM48">
        <v>2</v>
      </c>
      <c r="AN48">
        <v>0</v>
      </c>
      <c r="AO48">
        <v>1</v>
      </c>
      <c r="AP48">
        <v>0</v>
      </c>
    </row>
    <row r="49" spans="1:42" x14ac:dyDescent="0.25">
      <c r="A49">
        <v>2</v>
      </c>
      <c r="B49" t="s">
        <v>1436</v>
      </c>
      <c r="C49">
        <v>4</v>
      </c>
      <c r="D49">
        <v>73.510999999999996</v>
      </c>
      <c r="E49">
        <v>0</v>
      </c>
      <c r="F49">
        <v>0</v>
      </c>
      <c r="G49">
        <v>22.725999999999999</v>
      </c>
      <c r="H49">
        <v>77.331000000000003</v>
      </c>
      <c r="I49" s="50">
        <v>1.00057</v>
      </c>
      <c r="J49" s="51">
        <v>1</v>
      </c>
      <c r="K49" s="50"/>
      <c r="L49">
        <v>69.238</v>
      </c>
      <c r="M49">
        <v>0</v>
      </c>
      <c r="N49">
        <v>94.927999999999997</v>
      </c>
      <c r="O49">
        <v>0</v>
      </c>
      <c r="P49">
        <v>4.4770000000000003</v>
      </c>
      <c r="Q49" s="50">
        <v>0.99404999999999999</v>
      </c>
      <c r="R49" s="51">
        <v>1</v>
      </c>
      <c r="S49" s="50"/>
      <c r="T49">
        <v>74.641000000000005</v>
      </c>
      <c r="U49">
        <v>0</v>
      </c>
      <c r="V49">
        <v>0</v>
      </c>
      <c r="W49">
        <v>12.694000000000001</v>
      </c>
      <c r="X49">
        <v>85.941999999999993</v>
      </c>
      <c r="Y49" s="50">
        <v>0.9863599999999999</v>
      </c>
      <c r="Z49" s="51">
        <v>1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3</v>
      </c>
      <c r="AH49">
        <v>3</v>
      </c>
      <c r="AI49">
        <v>0</v>
      </c>
      <c r="AJ49">
        <v>0</v>
      </c>
      <c r="AK49">
        <v>1</v>
      </c>
      <c r="AL49">
        <v>2</v>
      </c>
      <c r="AM49">
        <v>2</v>
      </c>
      <c r="AN49">
        <v>0</v>
      </c>
      <c r="AO49">
        <v>1</v>
      </c>
      <c r="AP49">
        <v>0</v>
      </c>
    </row>
    <row r="50" spans="1:42" x14ac:dyDescent="0.25">
      <c r="A50">
        <v>2</v>
      </c>
      <c r="B50" t="s">
        <v>1436</v>
      </c>
      <c r="C50">
        <v>6</v>
      </c>
      <c r="D50">
        <v>73.433999999999997</v>
      </c>
      <c r="E50">
        <v>3.8250000000000002</v>
      </c>
      <c r="F50">
        <v>8.86</v>
      </c>
      <c r="G50">
        <v>55.939</v>
      </c>
      <c r="H50">
        <v>30.835999999999999</v>
      </c>
      <c r="I50" s="50">
        <v>0.99459999999999993</v>
      </c>
      <c r="J50" s="51">
        <v>0</v>
      </c>
      <c r="K50" s="50"/>
      <c r="L50">
        <v>83.221999999999994</v>
      </c>
      <c r="M50">
        <v>1.0669999999999999</v>
      </c>
      <c r="N50">
        <v>59.435000000000002</v>
      </c>
      <c r="O50">
        <v>20.763999999999999</v>
      </c>
      <c r="P50">
        <v>13.791</v>
      </c>
      <c r="Q50" s="50">
        <v>0.95057000000000003</v>
      </c>
      <c r="R50" s="51">
        <v>1</v>
      </c>
      <c r="S50" s="50"/>
      <c r="T50">
        <v>74.460999999999999</v>
      </c>
      <c r="U50">
        <v>0</v>
      </c>
      <c r="V50">
        <v>0.17899999999999999</v>
      </c>
      <c r="W50">
        <v>36.348999999999997</v>
      </c>
      <c r="X50">
        <v>63.631</v>
      </c>
      <c r="Y50" s="50">
        <v>1.00159</v>
      </c>
      <c r="Z50" s="51">
        <v>1</v>
      </c>
      <c r="AB50">
        <v>0</v>
      </c>
      <c r="AC50">
        <v>3</v>
      </c>
      <c r="AD50">
        <v>0.52442996742671</v>
      </c>
      <c r="AE50">
        <v>0.38273615635179198</v>
      </c>
      <c r="AF50">
        <v>9.2833876221498399E-2</v>
      </c>
      <c r="AG50">
        <v>3</v>
      </c>
      <c r="AH50">
        <v>3</v>
      </c>
      <c r="AI50">
        <v>0.28208744710860401</v>
      </c>
      <c r="AJ50">
        <v>9.8730606488011304E-3</v>
      </c>
      <c r="AK50">
        <v>0.70803949224259499</v>
      </c>
      <c r="AL50">
        <v>2</v>
      </c>
      <c r="AM50">
        <v>2</v>
      </c>
      <c r="AN50">
        <v>0</v>
      </c>
      <c r="AO50">
        <v>1</v>
      </c>
      <c r="AP50">
        <v>0</v>
      </c>
    </row>
    <row r="51" spans="1:42" x14ac:dyDescent="0.25">
      <c r="A51">
        <v>2</v>
      </c>
      <c r="B51" t="s">
        <v>1436</v>
      </c>
      <c r="C51">
        <v>7</v>
      </c>
      <c r="I51" s="50">
        <v>0</v>
      </c>
      <c r="J51" s="51">
        <v>0</v>
      </c>
      <c r="K51" s="50"/>
      <c r="Q51" s="50">
        <v>0</v>
      </c>
      <c r="R51" s="51">
        <v>0</v>
      </c>
      <c r="S51" s="50"/>
      <c r="T51">
        <v>74.442999999999998</v>
      </c>
      <c r="U51">
        <v>0</v>
      </c>
      <c r="V51">
        <v>0.86499999999999999</v>
      </c>
      <c r="W51">
        <v>21.689</v>
      </c>
      <c r="X51">
        <v>69.355999999999995</v>
      </c>
      <c r="Y51" s="50">
        <v>0.91909999999999992</v>
      </c>
      <c r="Z51" s="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3</v>
      </c>
      <c r="AH51">
        <v>3</v>
      </c>
      <c r="AI51">
        <v>0</v>
      </c>
      <c r="AJ51">
        <v>0</v>
      </c>
      <c r="AK51">
        <v>1</v>
      </c>
      <c r="AL51">
        <v>2</v>
      </c>
      <c r="AM51">
        <v>2</v>
      </c>
      <c r="AN51">
        <v>0</v>
      </c>
      <c r="AO51">
        <v>1</v>
      </c>
      <c r="AP51">
        <v>0</v>
      </c>
    </row>
    <row r="52" spans="1:42" x14ac:dyDescent="0.25">
      <c r="A52">
        <v>2</v>
      </c>
      <c r="B52" t="s">
        <v>1436</v>
      </c>
      <c r="C52">
        <v>8</v>
      </c>
      <c r="D52">
        <v>70.128</v>
      </c>
      <c r="E52">
        <v>0</v>
      </c>
      <c r="F52">
        <v>0</v>
      </c>
      <c r="G52">
        <v>28.602</v>
      </c>
      <c r="H52">
        <v>63.024999999999999</v>
      </c>
      <c r="I52" s="50">
        <v>0.91626999999999992</v>
      </c>
      <c r="J52" s="51">
        <v>1</v>
      </c>
      <c r="K52" s="50"/>
      <c r="L52">
        <v>69.350999999999999</v>
      </c>
      <c r="M52">
        <v>0</v>
      </c>
      <c r="N52">
        <v>0</v>
      </c>
      <c r="O52">
        <v>51.957000000000001</v>
      </c>
      <c r="P52">
        <v>42.188000000000002</v>
      </c>
      <c r="Q52" s="50">
        <v>0.94145000000000012</v>
      </c>
      <c r="R52" s="51">
        <v>0</v>
      </c>
      <c r="S52" s="50"/>
      <c r="T52">
        <v>73.125</v>
      </c>
      <c r="U52">
        <v>0</v>
      </c>
      <c r="V52">
        <v>0</v>
      </c>
      <c r="W52">
        <v>42.438000000000002</v>
      </c>
      <c r="X52">
        <v>45.823</v>
      </c>
      <c r="Y52" s="50">
        <v>0.88261000000000001</v>
      </c>
      <c r="Z52" s="51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2</v>
      </c>
      <c r="AH52">
        <v>2</v>
      </c>
      <c r="AI52">
        <v>0</v>
      </c>
      <c r="AJ52">
        <v>1</v>
      </c>
      <c r="AK52">
        <v>0</v>
      </c>
      <c r="AL52">
        <v>2</v>
      </c>
      <c r="AM52">
        <v>2</v>
      </c>
      <c r="AN52">
        <v>0</v>
      </c>
      <c r="AO52">
        <v>1</v>
      </c>
      <c r="AP52">
        <v>0</v>
      </c>
    </row>
    <row r="53" spans="1:42" x14ac:dyDescent="0.25">
      <c r="A53">
        <v>2</v>
      </c>
      <c r="B53" t="s">
        <v>1436</v>
      </c>
      <c r="C53">
        <v>9</v>
      </c>
      <c r="D53">
        <v>74.775000000000006</v>
      </c>
      <c r="E53">
        <v>0</v>
      </c>
      <c r="F53">
        <v>0</v>
      </c>
      <c r="G53">
        <v>26.07</v>
      </c>
      <c r="H53">
        <v>65.935000000000002</v>
      </c>
      <c r="I53" s="50">
        <v>0.92004999999999992</v>
      </c>
      <c r="J53" s="51">
        <v>1</v>
      </c>
      <c r="K53" s="50"/>
      <c r="L53">
        <v>74.09</v>
      </c>
      <c r="M53">
        <v>0</v>
      </c>
      <c r="N53">
        <v>91.165000000000006</v>
      </c>
      <c r="O53">
        <v>3.9820000000000002</v>
      </c>
      <c r="P53">
        <v>2.9369999999999998</v>
      </c>
      <c r="Q53" s="50">
        <v>0.98084000000000005</v>
      </c>
      <c r="R53" s="51">
        <v>1</v>
      </c>
      <c r="S53" s="50"/>
      <c r="T53">
        <v>74.433999999999997</v>
      </c>
      <c r="U53">
        <v>0</v>
      </c>
      <c r="V53">
        <v>0</v>
      </c>
      <c r="W53">
        <v>19.667000000000002</v>
      </c>
      <c r="X53">
        <v>76.164000000000001</v>
      </c>
      <c r="Y53" s="50">
        <v>0.95831</v>
      </c>
      <c r="Z53" s="51">
        <v>1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3</v>
      </c>
      <c r="AH53">
        <v>3</v>
      </c>
      <c r="AI53">
        <v>0</v>
      </c>
      <c r="AJ53">
        <v>0</v>
      </c>
      <c r="AK53">
        <v>1</v>
      </c>
      <c r="AL53">
        <v>2</v>
      </c>
      <c r="AM53">
        <v>2</v>
      </c>
      <c r="AN53">
        <v>0</v>
      </c>
      <c r="AO53">
        <v>1</v>
      </c>
      <c r="AP53">
        <v>0</v>
      </c>
    </row>
    <row r="54" spans="1:42" x14ac:dyDescent="0.25">
      <c r="A54">
        <v>2</v>
      </c>
      <c r="B54" t="s">
        <v>1436</v>
      </c>
      <c r="C54">
        <v>10</v>
      </c>
      <c r="D54">
        <v>62.302999999999997</v>
      </c>
      <c r="E54">
        <v>0</v>
      </c>
      <c r="F54">
        <v>0</v>
      </c>
      <c r="G54">
        <v>25.577999999999999</v>
      </c>
      <c r="H54">
        <v>71.665999999999997</v>
      </c>
      <c r="I54" s="50">
        <v>0.97243999999999997</v>
      </c>
      <c r="J54" s="51">
        <v>1</v>
      </c>
      <c r="K54" s="50"/>
      <c r="L54">
        <v>78.075000000000003</v>
      </c>
      <c r="M54">
        <v>0</v>
      </c>
      <c r="N54">
        <v>90.253</v>
      </c>
      <c r="O54">
        <v>4.2320000000000002</v>
      </c>
      <c r="P54">
        <v>4.07</v>
      </c>
      <c r="Q54" s="50">
        <v>0.98555000000000004</v>
      </c>
      <c r="R54" s="51">
        <v>1</v>
      </c>
      <c r="S54" s="50"/>
      <c r="T54">
        <v>74.304000000000002</v>
      </c>
      <c r="U54">
        <v>0</v>
      </c>
      <c r="V54">
        <v>1.7000000000000001E-2</v>
      </c>
      <c r="W54">
        <v>10.707000000000001</v>
      </c>
      <c r="X54">
        <v>86.706999999999994</v>
      </c>
      <c r="Y54" s="50">
        <v>0.97431000000000001</v>
      </c>
      <c r="Z54" s="51">
        <v>1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3</v>
      </c>
      <c r="AH54">
        <v>3</v>
      </c>
      <c r="AI54">
        <v>0</v>
      </c>
      <c r="AJ54">
        <v>0</v>
      </c>
      <c r="AK54">
        <v>1</v>
      </c>
      <c r="AL54">
        <v>2</v>
      </c>
      <c r="AM54">
        <v>2</v>
      </c>
      <c r="AN54">
        <v>0</v>
      </c>
      <c r="AO54">
        <v>1</v>
      </c>
      <c r="AP54">
        <v>0</v>
      </c>
    </row>
    <row r="55" spans="1:42" x14ac:dyDescent="0.25">
      <c r="A55">
        <v>2</v>
      </c>
      <c r="B55" t="s">
        <v>1436</v>
      </c>
      <c r="C55">
        <v>11</v>
      </c>
      <c r="I55" s="50">
        <v>0</v>
      </c>
      <c r="J55" s="51">
        <v>0</v>
      </c>
      <c r="K55" s="50"/>
      <c r="L55">
        <v>74.290999999999997</v>
      </c>
      <c r="M55">
        <v>0</v>
      </c>
      <c r="N55">
        <v>64.031999999999996</v>
      </c>
      <c r="O55">
        <v>7.7610000000000001</v>
      </c>
      <c r="P55">
        <v>1.859</v>
      </c>
      <c r="Q55" s="50">
        <v>0.73651999999999984</v>
      </c>
      <c r="R55" s="51">
        <v>1</v>
      </c>
      <c r="S55" s="50"/>
      <c r="T55">
        <v>74.274000000000001</v>
      </c>
      <c r="U55">
        <v>7.0999999999999994E-2</v>
      </c>
      <c r="V55">
        <v>0.16200000000000001</v>
      </c>
      <c r="W55">
        <v>30.584</v>
      </c>
      <c r="X55">
        <v>57.738999999999997</v>
      </c>
      <c r="Y55" s="50">
        <v>0.88556000000000001</v>
      </c>
      <c r="Z55" s="51">
        <v>1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3</v>
      </c>
      <c r="AH55">
        <v>3</v>
      </c>
      <c r="AI55">
        <v>0</v>
      </c>
      <c r="AJ55">
        <v>0</v>
      </c>
      <c r="AK55">
        <v>1</v>
      </c>
      <c r="AL55">
        <v>2</v>
      </c>
      <c r="AM55">
        <v>2</v>
      </c>
      <c r="AN55">
        <v>0</v>
      </c>
      <c r="AO55">
        <v>1</v>
      </c>
      <c r="AP55">
        <v>0</v>
      </c>
    </row>
    <row r="56" spans="1:42" x14ac:dyDescent="0.25">
      <c r="A56">
        <v>2</v>
      </c>
      <c r="B56" t="s">
        <v>1436</v>
      </c>
      <c r="C56">
        <v>13</v>
      </c>
      <c r="D56">
        <v>72.653000000000006</v>
      </c>
      <c r="E56">
        <v>0</v>
      </c>
      <c r="F56">
        <v>0</v>
      </c>
      <c r="G56">
        <v>83.453999999999994</v>
      </c>
      <c r="H56">
        <v>1.1000000000000001</v>
      </c>
      <c r="I56" s="50">
        <v>0.84553999999999985</v>
      </c>
      <c r="J56" s="51">
        <v>1</v>
      </c>
      <c r="K56" s="50"/>
      <c r="L56">
        <v>74.697999999999993</v>
      </c>
      <c r="M56">
        <v>0</v>
      </c>
      <c r="N56">
        <v>96.79</v>
      </c>
      <c r="O56">
        <v>2.1000000000000001E-2</v>
      </c>
      <c r="P56">
        <v>1.36</v>
      </c>
      <c r="Q56" s="50">
        <v>0.98171000000000008</v>
      </c>
      <c r="R56" s="51">
        <v>1</v>
      </c>
      <c r="S56" s="50"/>
      <c r="T56">
        <v>74.477999999999994</v>
      </c>
      <c r="U56">
        <v>0</v>
      </c>
      <c r="V56">
        <v>0.79600000000000004</v>
      </c>
      <c r="W56">
        <v>49.475999999999999</v>
      </c>
      <c r="X56">
        <v>26.111000000000001</v>
      </c>
      <c r="Y56" s="50">
        <v>0.76383000000000001</v>
      </c>
      <c r="Z56" s="51">
        <v>1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3</v>
      </c>
      <c r="AH56">
        <v>3</v>
      </c>
      <c r="AI56">
        <v>0</v>
      </c>
      <c r="AJ56">
        <v>0</v>
      </c>
      <c r="AK56">
        <v>1</v>
      </c>
      <c r="AL56">
        <v>2</v>
      </c>
      <c r="AM56">
        <v>2</v>
      </c>
      <c r="AN56">
        <v>0</v>
      </c>
      <c r="AO56">
        <v>1</v>
      </c>
      <c r="AP56">
        <v>0</v>
      </c>
    </row>
    <row r="57" spans="1:42" x14ac:dyDescent="0.25">
      <c r="A57">
        <v>2</v>
      </c>
      <c r="B57" t="s">
        <v>1436</v>
      </c>
      <c r="C57">
        <v>14</v>
      </c>
      <c r="D57">
        <v>70.56</v>
      </c>
      <c r="E57">
        <v>3.306</v>
      </c>
      <c r="F57">
        <v>15.839</v>
      </c>
      <c r="G57">
        <v>56.831000000000003</v>
      </c>
      <c r="H57">
        <v>0.91600000000000004</v>
      </c>
      <c r="I57" s="50">
        <v>0.76891999999999994</v>
      </c>
      <c r="J57" s="51">
        <v>0</v>
      </c>
      <c r="K57" s="50"/>
      <c r="L57">
        <v>74.569000000000003</v>
      </c>
      <c r="M57">
        <v>0</v>
      </c>
      <c r="N57">
        <v>93.004000000000005</v>
      </c>
      <c r="O57">
        <v>3.8940000000000001</v>
      </c>
      <c r="P57">
        <v>1.4890000000000001</v>
      </c>
      <c r="Q57" s="50">
        <v>0.98387000000000013</v>
      </c>
      <c r="R57" s="51">
        <v>1</v>
      </c>
      <c r="S57" s="50"/>
      <c r="T57">
        <v>74.606999999999999</v>
      </c>
      <c r="U57">
        <v>0.22700000000000001</v>
      </c>
      <c r="V57">
        <v>0</v>
      </c>
      <c r="W57">
        <v>44.637</v>
      </c>
      <c r="X57">
        <v>38.616999999999997</v>
      </c>
      <c r="Y57" s="50">
        <v>0.83480999999999994</v>
      </c>
      <c r="Z57" s="51">
        <v>1</v>
      </c>
      <c r="AB57">
        <v>0</v>
      </c>
      <c r="AC57">
        <v>3</v>
      </c>
      <c r="AD57">
        <v>3.5897435897435902E-2</v>
      </c>
      <c r="AE57">
        <v>0.21196581196581199</v>
      </c>
      <c r="AF57">
        <v>0.75213675213675202</v>
      </c>
      <c r="AG57">
        <v>3</v>
      </c>
      <c r="AH57">
        <v>3</v>
      </c>
      <c r="AI57">
        <v>0</v>
      </c>
      <c r="AJ57">
        <v>0</v>
      </c>
      <c r="AK57">
        <v>1</v>
      </c>
      <c r="AL57">
        <v>2</v>
      </c>
      <c r="AM57">
        <v>2</v>
      </c>
      <c r="AN57">
        <v>0</v>
      </c>
      <c r="AO57">
        <v>1</v>
      </c>
      <c r="AP57">
        <v>0</v>
      </c>
    </row>
    <row r="58" spans="1:42" x14ac:dyDescent="0.25">
      <c r="A58">
        <v>2</v>
      </c>
      <c r="B58" t="s">
        <v>1436</v>
      </c>
      <c r="C58">
        <v>15</v>
      </c>
      <c r="D58">
        <v>66.474000000000004</v>
      </c>
      <c r="E58">
        <v>0</v>
      </c>
      <c r="F58">
        <v>0.91500000000000004</v>
      </c>
      <c r="G58">
        <v>47.11</v>
      </c>
      <c r="H58">
        <v>24.428000000000001</v>
      </c>
      <c r="I58" s="50">
        <v>0.72453000000000001</v>
      </c>
      <c r="J58" s="51">
        <v>1</v>
      </c>
      <c r="K58" s="50"/>
      <c r="L58">
        <v>71.828999999999994</v>
      </c>
      <c r="M58">
        <v>4.2999999999999997E-2</v>
      </c>
      <c r="N58">
        <v>64.131</v>
      </c>
      <c r="O58">
        <v>20.428000000000001</v>
      </c>
      <c r="P58">
        <v>8.3460000000000001</v>
      </c>
      <c r="Q58" s="50">
        <v>0.92948000000000008</v>
      </c>
      <c r="R58" s="51">
        <v>1</v>
      </c>
      <c r="S58" s="50"/>
      <c r="T58">
        <v>75.173000000000002</v>
      </c>
      <c r="U58">
        <v>1.0389999999999999</v>
      </c>
      <c r="V58">
        <v>1.0640000000000001</v>
      </c>
      <c r="W58">
        <v>33.323999999999998</v>
      </c>
      <c r="X58">
        <v>42.512999999999998</v>
      </c>
      <c r="Y58" s="50">
        <v>0.77939999999999998</v>
      </c>
      <c r="Z58" s="51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3</v>
      </c>
      <c r="AI58">
        <v>0.167224080267559</v>
      </c>
      <c r="AJ58">
        <v>1.3377926421404699E-2</v>
      </c>
      <c r="AK58">
        <v>0.81939799331103702</v>
      </c>
      <c r="AL58">
        <v>2</v>
      </c>
      <c r="AM58">
        <v>2</v>
      </c>
      <c r="AN58">
        <v>3.48101265822785E-2</v>
      </c>
      <c r="AO58">
        <v>0.965189873417722</v>
      </c>
      <c r="AP58">
        <v>0</v>
      </c>
    </row>
    <row r="59" spans="1:42" x14ac:dyDescent="0.25">
      <c r="A59">
        <v>2</v>
      </c>
      <c r="B59" t="s">
        <v>1436</v>
      </c>
      <c r="C59">
        <v>16</v>
      </c>
      <c r="D59">
        <v>73.3</v>
      </c>
      <c r="E59">
        <v>0</v>
      </c>
      <c r="F59">
        <v>0</v>
      </c>
      <c r="G59">
        <v>33.438000000000002</v>
      </c>
      <c r="H59">
        <v>63.939</v>
      </c>
      <c r="I59" s="50">
        <v>0.97377000000000014</v>
      </c>
      <c r="J59" s="51">
        <v>1</v>
      </c>
      <c r="K59" s="50"/>
      <c r="L59">
        <v>74.8</v>
      </c>
      <c r="M59">
        <v>0</v>
      </c>
      <c r="N59">
        <v>91.587000000000003</v>
      </c>
      <c r="O59">
        <v>0</v>
      </c>
      <c r="P59">
        <v>1.6990000000000001</v>
      </c>
      <c r="Q59" s="50">
        <v>0.93286000000000002</v>
      </c>
      <c r="R59" s="51">
        <v>1</v>
      </c>
      <c r="S59" s="50"/>
      <c r="T59">
        <v>73.731999999999999</v>
      </c>
      <c r="U59">
        <v>0</v>
      </c>
      <c r="V59">
        <v>0</v>
      </c>
      <c r="W59">
        <v>29.146000000000001</v>
      </c>
      <c r="X59">
        <v>67.55</v>
      </c>
      <c r="Y59" s="50">
        <v>0.96695999999999993</v>
      </c>
      <c r="Z59" s="51">
        <v>1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3</v>
      </c>
      <c r="AH59">
        <v>3</v>
      </c>
      <c r="AI59">
        <v>0</v>
      </c>
      <c r="AJ59">
        <v>0</v>
      </c>
      <c r="AK59">
        <v>1</v>
      </c>
      <c r="AL59">
        <v>2</v>
      </c>
      <c r="AM59">
        <v>2</v>
      </c>
      <c r="AN59">
        <v>0</v>
      </c>
      <c r="AO59">
        <v>1</v>
      </c>
      <c r="AP59">
        <v>0</v>
      </c>
    </row>
    <row r="60" spans="1:42" x14ac:dyDescent="0.25">
      <c r="A60">
        <v>2</v>
      </c>
      <c r="B60" t="s">
        <v>1436</v>
      </c>
      <c r="C60">
        <v>17</v>
      </c>
      <c r="D60">
        <v>69.703000000000003</v>
      </c>
      <c r="E60">
        <v>0</v>
      </c>
      <c r="F60">
        <v>0</v>
      </c>
      <c r="G60">
        <v>22.998000000000001</v>
      </c>
      <c r="H60">
        <v>74.271000000000001</v>
      </c>
      <c r="I60" s="50">
        <v>0.97269000000000005</v>
      </c>
      <c r="J60" s="51">
        <v>1</v>
      </c>
      <c r="K60" s="50"/>
      <c r="L60">
        <v>73.78</v>
      </c>
      <c r="M60">
        <v>0</v>
      </c>
      <c r="N60">
        <v>63.595999999999997</v>
      </c>
      <c r="O60">
        <v>7.7850000000000001</v>
      </c>
      <c r="P60">
        <v>17.574999999999999</v>
      </c>
      <c r="Q60" s="50">
        <v>0.88956000000000002</v>
      </c>
      <c r="R60" s="51">
        <v>1</v>
      </c>
      <c r="S60" s="50"/>
      <c r="T60">
        <v>74.239999999999995</v>
      </c>
      <c r="U60">
        <v>3.5999999999999997E-2</v>
      </c>
      <c r="V60">
        <v>0.35</v>
      </c>
      <c r="W60">
        <v>40.35</v>
      </c>
      <c r="X60">
        <v>45.618000000000002</v>
      </c>
      <c r="Y60" s="50">
        <v>0.86354000000000009</v>
      </c>
      <c r="Z60" s="51">
        <v>1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3</v>
      </c>
      <c r="AH60">
        <v>3</v>
      </c>
      <c r="AI60">
        <v>0</v>
      </c>
      <c r="AJ60">
        <v>0</v>
      </c>
      <c r="AK60">
        <v>1</v>
      </c>
      <c r="AL60">
        <v>2</v>
      </c>
      <c r="AM60">
        <v>2</v>
      </c>
      <c r="AN60">
        <v>0</v>
      </c>
      <c r="AO60">
        <v>1</v>
      </c>
      <c r="AP60">
        <v>0</v>
      </c>
    </row>
    <row r="61" spans="1:42" x14ac:dyDescent="0.25">
      <c r="A61">
        <v>2</v>
      </c>
      <c r="B61" t="s">
        <v>1436</v>
      </c>
      <c r="C61">
        <v>18</v>
      </c>
      <c r="D61">
        <v>63.555999999999997</v>
      </c>
      <c r="E61">
        <v>0</v>
      </c>
      <c r="F61">
        <v>2.0299999999999998</v>
      </c>
      <c r="G61">
        <v>0</v>
      </c>
      <c r="H61">
        <v>77.599000000000004</v>
      </c>
      <c r="I61" s="50">
        <v>0.79629000000000005</v>
      </c>
      <c r="J61" s="51">
        <v>1</v>
      </c>
      <c r="K61" s="50"/>
      <c r="L61">
        <v>73.602000000000004</v>
      </c>
      <c r="M61">
        <v>0.51100000000000001</v>
      </c>
      <c r="N61">
        <v>85.155000000000001</v>
      </c>
      <c r="O61">
        <v>0</v>
      </c>
      <c r="P61">
        <v>7.06</v>
      </c>
      <c r="Q61" s="50">
        <v>0.92725999999999997</v>
      </c>
      <c r="R61" s="51">
        <v>1</v>
      </c>
      <c r="S61" s="50"/>
      <c r="T61">
        <v>72.194000000000003</v>
      </c>
      <c r="U61">
        <v>0</v>
      </c>
      <c r="V61">
        <v>0</v>
      </c>
      <c r="W61">
        <v>11.202999999999999</v>
      </c>
      <c r="X61">
        <v>86.542000000000002</v>
      </c>
      <c r="Y61" s="50">
        <v>0.97745000000000004</v>
      </c>
      <c r="Z61" s="51">
        <v>1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3</v>
      </c>
      <c r="AH61">
        <v>3</v>
      </c>
      <c r="AI61">
        <v>0</v>
      </c>
      <c r="AJ61">
        <v>0</v>
      </c>
      <c r="AK61">
        <v>1</v>
      </c>
      <c r="AL61">
        <v>2</v>
      </c>
      <c r="AM61">
        <v>2</v>
      </c>
      <c r="AN61">
        <v>0</v>
      </c>
      <c r="AO61">
        <v>1</v>
      </c>
      <c r="AP61">
        <v>0</v>
      </c>
    </row>
    <row r="62" spans="1:42" x14ac:dyDescent="0.25">
      <c r="A62">
        <v>2</v>
      </c>
      <c r="B62" t="s">
        <v>1436</v>
      </c>
      <c r="C62">
        <v>19</v>
      </c>
      <c r="D62">
        <v>71.230999999999995</v>
      </c>
      <c r="E62">
        <v>0</v>
      </c>
      <c r="F62">
        <v>2.0150000000000001</v>
      </c>
      <c r="G62">
        <v>27.513000000000002</v>
      </c>
      <c r="H62">
        <v>63.963999999999999</v>
      </c>
      <c r="I62" s="50">
        <v>0.93492000000000008</v>
      </c>
      <c r="J62" s="51">
        <v>1</v>
      </c>
      <c r="K62" s="50"/>
      <c r="L62">
        <v>74.228999999999999</v>
      </c>
      <c r="M62">
        <v>0</v>
      </c>
      <c r="N62">
        <v>94.549000000000007</v>
      </c>
      <c r="O62">
        <v>3.0939999999999999</v>
      </c>
      <c r="P62">
        <v>1.45</v>
      </c>
      <c r="Q62" s="50">
        <v>0.99093000000000009</v>
      </c>
      <c r="R62" s="51">
        <v>1</v>
      </c>
      <c r="S62" s="50"/>
      <c r="T62">
        <v>74.427999999999997</v>
      </c>
      <c r="U62">
        <v>0</v>
      </c>
      <c r="V62">
        <v>1.6259999999999999</v>
      </c>
      <c r="W62">
        <v>22.567</v>
      </c>
      <c r="X62">
        <v>69.355999999999995</v>
      </c>
      <c r="Y62" s="50">
        <v>0.93548999999999993</v>
      </c>
      <c r="Z62" s="51">
        <v>1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3</v>
      </c>
      <c r="AH62">
        <v>3</v>
      </c>
      <c r="AI62">
        <v>0</v>
      </c>
      <c r="AJ62">
        <v>0</v>
      </c>
      <c r="AK62">
        <v>1</v>
      </c>
      <c r="AL62">
        <v>2</v>
      </c>
      <c r="AM62">
        <v>2</v>
      </c>
      <c r="AN62">
        <v>0</v>
      </c>
      <c r="AO62">
        <v>1</v>
      </c>
      <c r="AP62">
        <v>0</v>
      </c>
    </row>
    <row r="63" spans="1:42" x14ac:dyDescent="0.25">
      <c r="A63">
        <v>2</v>
      </c>
      <c r="B63" t="s">
        <v>1436</v>
      </c>
      <c r="C63">
        <v>20</v>
      </c>
      <c r="D63">
        <v>65.819000000000003</v>
      </c>
      <c r="E63">
        <v>0</v>
      </c>
      <c r="F63">
        <v>0.1</v>
      </c>
      <c r="G63">
        <v>19.015999999999998</v>
      </c>
      <c r="H63">
        <v>78.466999999999999</v>
      </c>
      <c r="I63" s="50">
        <v>0.97582999999999998</v>
      </c>
      <c r="J63" s="51">
        <v>1</v>
      </c>
      <c r="K63" s="50"/>
      <c r="L63">
        <v>74.057000000000002</v>
      </c>
      <c r="M63">
        <v>0.92200000000000004</v>
      </c>
      <c r="N63">
        <v>63.185000000000002</v>
      </c>
      <c r="O63">
        <v>14.81</v>
      </c>
      <c r="P63">
        <v>19.815999999999999</v>
      </c>
      <c r="Q63" s="50">
        <v>0.98733000000000004</v>
      </c>
      <c r="R63" s="51">
        <v>1</v>
      </c>
      <c r="S63" s="50"/>
      <c r="T63">
        <v>74.021000000000001</v>
      </c>
      <c r="U63">
        <v>0.58499999999999996</v>
      </c>
      <c r="V63">
        <v>0.60699999999999998</v>
      </c>
      <c r="W63">
        <v>34.308</v>
      </c>
      <c r="X63">
        <v>60.933</v>
      </c>
      <c r="Y63" s="50">
        <v>0.96432999999999991</v>
      </c>
      <c r="Z63" s="51">
        <v>1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2</v>
      </c>
      <c r="AH63">
        <v>3</v>
      </c>
      <c r="AI63">
        <v>0</v>
      </c>
      <c r="AJ63">
        <v>0.135265700483092</v>
      </c>
      <c r="AK63">
        <v>0.86473429951690794</v>
      </c>
      <c r="AL63">
        <v>2</v>
      </c>
      <c r="AM63">
        <v>2</v>
      </c>
      <c r="AN63">
        <v>0</v>
      </c>
      <c r="AO63">
        <v>1</v>
      </c>
      <c r="AP63">
        <v>0</v>
      </c>
    </row>
    <row r="64" spans="1:42" x14ac:dyDescent="0.25">
      <c r="A64">
        <v>2</v>
      </c>
      <c r="B64" t="s">
        <v>1436</v>
      </c>
      <c r="C64">
        <v>21</v>
      </c>
      <c r="D64">
        <v>71.695999999999998</v>
      </c>
      <c r="E64">
        <v>0</v>
      </c>
      <c r="F64">
        <v>0</v>
      </c>
      <c r="G64">
        <v>20.471</v>
      </c>
      <c r="H64">
        <v>74.953999999999994</v>
      </c>
      <c r="I64" s="50">
        <v>0.95424999999999993</v>
      </c>
      <c r="J64" s="51">
        <v>1</v>
      </c>
      <c r="K64" s="50"/>
      <c r="L64">
        <v>74.183999999999997</v>
      </c>
      <c r="M64">
        <v>0</v>
      </c>
      <c r="N64">
        <v>94.813999999999993</v>
      </c>
      <c r="O64">
        <v>2.3540000000000001</v>
      </c>
      <c r="P64">
        <v>2.0569999999999999</v>
      </c>
      <c r="Q64" s="50">
        <v>0.99224999999999997</v>
      </c>
      <c r="R64" s="51">
        <v>1</v>
      </c>
      <c r="S64" s="50"/>
      <c r="T64">
        <v>74.278999999999996</v>
      </c>
      <c r="U64">
        <v>0</v>
      </c>
      <c r="V64">
        <v>0.18</v>
      </c>
      <c r="W64">
        <v>20.547999999999998</v>
      </c>
      <c r="X64">
        <v>73.632999999999996</v>
      </c>
      <c r="Y64" s="50">
        <v>0.94360999999999995</v>
      </c>
      <c r="Z64" s="51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3</v>
      </c>
      <c r="AH64">
        <v>3</v>
      </c>
      <c r="AI64">
        <v>0</v>
      </c>
      <c r="AJ64">
        <v>0</v>
      </c>
      <c r="AK64">
        <v>1</v>
      </c>
      <c r="AL64">
        <v>2</v>
      </c>
      <c r="AM64">
        <v>2</v>
      </c>
      <c r="AN64">
        <v>0</v>
      </c>
      <c r="AO64">
        <v>1</v>
      </c>
      <c r="AP64">
        <v>0</v>
      </c>
    </row>
    <row r="65" spans="1:42" x14ac:dyDescent="0.25">
      <c r="A65">
        <v>2</v>
      </c>
      <c r="B65" t="s">
        <v>1436</v>
      </c>
      <c r="C65">
        <v>23</v>
      </c>
      <c r="D65">
        <v>71.102000000000004</v>
      </c>
      <c r="E65">
        <v>0</v>
      </c>
      <c r="F65">
        <v>0</v>
      </c>
      <c r="G65">
        <v>40.756</v>
      </c>
      <c r="H65">
        <v>51.88</v>
      </c>
      <c r="I65" s="50">
        <v>0.92635999999999996</v>
      </c>
      <c r="J65" s="51">
        <v>1</v>
      </c>
      <c r="K65" s="50"/>
      <c r="L65">
        <v>74.271000000000001</v>
      </c>
      <c r="M65">
        <v>0</v>
      </c>
      <c r="N65">
        <v>85.677999999999997</v>
      </c>
      <c r="O65">
        <v>5.3129999999999997</v>
      </c>
      <c r="P65">
        <v>6.1319999999999997</v>
      </c>
      <c r="Q65" s="50">
        <v>0.97123000000000004</v>
      </c>
      <c r="R65" s="51">
        <v>1</v>
      </c>
      <c r="S65" s="50"/>
      <c r="T65">
        <v>74.088999999999999</v>
      </c>
      <c r="U65">
        <v>0</v>
      </c>
      <c r="V65">
        <v>1.4419999999999999</v>
      </c>
      <c r="W65">
        <v>24.12</v>
      </c>
      <c r="X65">
        <v>61.521999999999998</v>
      </c>
      <c r="Y65" s="50">
        <v>0.87084000000000006</v>
      </c>
      <c r="Z65" s="51">
        <v>1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3</v>
      </c>
      <c r="AH65">
        <v>3</v>
      </c>
      <c r="AI65">
        <v>0</v>
      </c>
      <c r="AJ65">
        <v>0</v>
      </c>
      <c r="AK65">
        <v>1</v>
      </c>
      <c r="AL65">
        <v>2</v>
      </c>
      <c r="AM65">
        <v>2</v>
      </c>
      <c r="AN65">
        <v>0</v>
      </c>
      <c r="AO65">
        <v>1</v>
      </c>
      <c r="AP65">
        <v>0</v>
      </c>
    </row>
    <row r="66" spans="1:42" x14ac:dyDescent="0.25">
      <c r="A66">
        <v>2</v>
      </c>
      <c r="B66" t="s">
        <v>1436</v>
      </c>
      <c r="C66">
        <v>24</v>
      </c>
      <c r="D66">
        <v>79.195999999999998</v>
      </c>
      <c r="E66">
        <v>0</v>
      </c>
      <c r="F66">
        <v>0.32500000000000001</v>
      </c>
      <c r="G66">
        <v>49.686999999999998</v>
      </c>
      <c r="H66">
        <v>48.451000000000001</v>
      </c>
      <c r="I66" s="50">
        <v>0.98462999999999989</v>
      </c>
      <c r="J66" s="51">
        <v>1</v>
      </c>
      <c r="K66" s="50"/>
      <c r="L66">
        <v>74.084000000000003</v>
      </c>
      <c r="M66">
        <v>0</v>
      </c>
      <c r="N66">
        <v>75</v>
      </c>
      <c r="O66">
        <v>3.484</v>
      </c>
      <c r="P66">
        <v>10.489000000000001</v>
      </c>
      <c r="Q66" s="50">
        <v>0.88973000000000002</v>
      </c>
      <c r="R66" s="51">
        <v>1</v>
      </c>
      <c r="S66" s="50"/>
      <c r="T66">
        <v>74.344999999999999</v>
      </c>
      <c r="U66">
        <v>0</v>
      </c>
      <c r="V66">
        <v>0</v>
      </c>
      <c r="W66">
        <v>54.826999999999998</v>
      </c>
      <c r="X66">
        <v>43.582999999999998</v>
      </c>
      <c r="Y66" s="50">
        <v>0.98409999999999997</v>
      </c>
      <c r="Z66" s="51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3</v>
      </c>
      <c r="AH66">
        <v>3</v>
      </c>
      <c r="AI66">
        <v>0</v>
      </c>
      <c r="AJ66">
        <v>0</v>
      </c>
      <c r="AK66">
        <v>1</v>
      </c>
      <c r="AL66">
        <v>2</v>
      </c>
      <c r="AM66">
        <v>2</v>
      </c>
      <c r="AN66">
        <v>0</v>
      </c>
      <c r="AO66">
        <v>1</v>
      </c>
      <c r="AP66">
        <v>0</v>
      </c>
    </row>
    <row r="67" spans="1:42" x14ac:dyDescent="0.25">
      <c r="A67">
        <v>2</v>
      </c>
      <c r="B67" t="s">
        <v>1436</v>
      </c>
      <c r="C67">
        <v>25</v>
      </c>
      <c r="D67">
        <v>69.858999999999995</v>
      </c>
      <c r="E67">
        <v>0</v>
      </c>
      <c r="F67">
        <v>0</v>
      </c>
      <c r="G67">
        <v>24.050999999999998</v>
      </c>
      <c r="H67">
        <v>72.730999999999995</v>
      </c>
      <c r="I67" s="50">
        <v>0.96782000000000001</v>
      </c>
      <c r="J67" s="51">
        <v>1</v>
      </c>
      <c r="K67" s="50"/>
      <c r="L67">
        <v>73.966999999999999</v>
      </c>
      <c r="M67">
        <v>0</v>
      </c>
      <c r="N67">
        <v>64.701999999999998</v>
      </c>
      <c r="O67">
        <v>20.661000000000001</v>
      </c>
      <c r="P67">
        <v>12.842000000000001</v>
      </c>
      <c r="Q67" s="50">
        <v>0.98204999999999998</v>
      </c>
      <c r="R67" s="51">
        <v>1</v>
      </c>
      <c r="S67" s="50"/>
      <c r="T67">
        <v>73.793000000000006</v>
      </c>
      <c r="U67">
        <v>0</v>
      </c>
      <c r="V67">
        <v>2.1999999999999999E-2</v>
      </c>
      <c r="W67">
        <v>12.363</v>
      </c>
      <c r="X67">
        <v>83.564999999999998</v>
      </c>
      <c r="Y67" s="50">
        <v>0.95950000000000002</v>
      </c>
      <c r="Z67" s="51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3</v>
      </c>
      <c r="AH67">
        <v>3</v>
      </c>
      <c r="AI67">
        <v>0</v>
      </c>
      <c r="AJ67">
        <v>0</v>
      </c>
      <c r="AK67">
        <v>1</v>
      </c>
      <c r="AL67">
        <v>2</v>
      </c>
      <c r="AM67">
        <v>2</v>
      </c>
      <c r="AN67">
        <v>0</v>
      </c>
      <c r="AO67">
        <v>1</v>
      </c>
      <c r="AP67">
        <v>0</v>
      </c>
    </row>
    <row r="68" spans="1:42" x14ac:dyDescent="0.25">
      <c r="A68">
        <v>2</v>
      </c>
      <c r="B68" t="s">
        <v>1436</v>
      </c>
      <c r="C68">
        <v>26</v>
      </c>
      <c r="D68">
        <v>66.063999999999993</v>
      </c>
      <c r="E68">
        <v>0</v>
      </c>
      <c r="F68">
        <v>0.78100000000000003</v>
      </c>
      <c r="G68">
        <v>45.353000000000002</v>
      </c>
      <c r="H68">
        <v>51.348999999999997</v>
      </c>
      <c r="I68" s="50">
        <v>0.97483000000000009</v>
      </c>
      <c r="J68" s="51">
        <v>1</v>
      </c>
      <c r="K68" s="50"/>
      <c r="L68">
        <v>73.97</v>
      </c>
      <c r="M68">
        <v>0</v>
      </c>
      <c r="N68">
        <v>96.292000000000002</v>
      </c>
      <c r="O68">
        <v>0</v>
      </c>
      <c r="P68">
        <v>2.9430000000000001</v>
      </c>
      <c r="Q68" s="50">
        <v>0.99234999999999995</v>
      </c>
      <c r="R68" s="51">
        <v>1</v>
      </c>
      <c r="S68" s="50"/>
      <c r="T68">
        <v>74.171000000000006</v>
      </c>
      <c r="U68">
        <v>0</v>
      </c>
      <c r="V68">
        <v>0</v>
      </c>
      <c r="W68">
        <v>61.188000000000002</v>
      </c>
      <c r="X68">
        <v>35.704999999999998</v>
      </c>
      <c r="Y68" s="50">
        <v>0.96892999999999996</v>
      </c>
      <c r="Z68" s="51">
        <v>1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3</v>
      </c>
      <c r="AH68">
        <v>3</v>
      </c>
      <c r="AI68">
        <v>0</v>
      </c>
      <c r="AJ68">
        <v>0</v>
      </c>
      <c r="AK68">
        <v>1</v>
      </c>
      <c r="AL68">
        <v>2</v>
      </c>
      <c r="AM68">
        <v>2</v>
      </c>
      <c r="AN68">
        <v>0</v>
      </c>
      <c r="AO68">
        <v>1</v>
      </c>
      <c r="AP68">
        <v>0</v>
      </c>
    </row>
    <row r="69" spans="1:42" x14ac:dyDescent="0.25">
      <c r="A69">
        <v>2</v>
      </c>
      <c r="B69" t="s">
        <v>1436</v>
      </c>
      <c r="C69">
        <v>27</v>
      </c>
      <c r="D69">
        <v>81.510999999999996</v>
      </c>
      <c r="E69">
        <v>0</v>
      </c>
      <c r="F69">
        <v>0</v>
      </c>
      <c r="G69">
        <v>30.379000000000001</v>
      </c>
      <c r="H69">
        <v>66.019000000000005</v>
      </c>
      <c r="I69" s="50">
        <v>0.96398000000000006</v>
      </c>
      <c r="J69" s="51">
        <v>1</v>
      </c>
      <c r="K69" s="50"/>
      <c r="L69">
        <v>74.099000000000004</v>
      </c>
      <c r="M69">
        <v>0</v>
      </c>
      <c r="N69">
        <v>43.712000000000003</v>
      </c>
      <c r="O69">
        <v>14.999000000000001</v>
      </c>
      <c r="P69">
        <v>26.812999999999999</v>
      </c>
      <c r="Q69" s="50">
        <v>0.85524</v>
      </c>
      <c r="R69" s="51">
        <v>1</v>
      </c>
      <c r="S69" s="50"/>
      <c r="T69">
        <v>74.013000000000005</v>
      </c>
      <c r="U69">
        <v>0</v>
      </c>
      <c r="V69">
        <v>0.94399999999999995</v>
      </c>
      <c r="W69">
        <v>15.974</v>
      </c>
      <c r="X69">
        <v>78.674000000000007</v>
      </c>
      <c r="Y69" s="50">
        <v>0.9559200000000001</v>
      </c>
      <c r="Z69" s="51">
        <v>1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3</v>
      </c>
      <c r="AH69">
        <v>3</v>
      </c>
      <c r="AI69">
        <v>0</v>
      </c>
      <c r="AJ69">
        <v>0</v>
      </c>
      <c r="AK69">
        <v>1</v>
      </c>
      <c r="AL69">
        <v>2</v>
      </c>
      <c r="AM69">
        <v>2</v>
      </c>
      <c r="AN69">
        <v>0</v>
      </c>
      <c r="AO69">
        <v>1</v>
      </c>
      <c r="AP69">
        <v>0</v>
      </c>
    </row>
    <row r="70" spans="1:42" x14ac:dyDescent="0.25">
      <c r="A70">
        <v>2</v>
      </c>
      <c r="B70" t="s">
        <v>1436</v>
      </c>
      <c r="C70">
        <v>28</v>
      </c>
      <c r="D70">
        <v>65.271000000000001</v>
      </c>
      <c r="E70">
        <v>0</v>
      </c>
      <c r="F70">
        <v>0</v>
      </c>
      <c r="G70">
        <v>26.683</v>
      </c>
      <c r="H70">
        <v>65.994</v>
      </c>
      <c r="I70" s="50">
        <v>0.92676999999999987</v>
      </c>
      <c r="J70" s="51">
        <v>1</v>
      </c>
      <c r="K70" s="50"/>
      <c r="L70">
        <v>72.855000000000004</v>
      </c>
      <c r="M70">
        <v>0</v>
      </c>
      <c r="N70">
        <v>83.724999999999994</v>
      </c>
      <c r="O70">
        <v>5.9740000000000002</v>
      </c>
      <c r="P70">
        <v>9.609</v>
      </c>
      <c r="Q70" s="50">
        <v>0.99307999999999996</v>
      </c>
      <c r="R70" s="51">
        <v>1</v>
      </c>
      <c r="S70" s="50"/>
      <c r="T70">
        <v>75.084999999999994</v>
      </c>
      <c r="U70">
        <v>2.375</v>
      </c>
      <c r="V70">
        <v>0</v>
      </c>
      <c r="W70">
        <v>61.183</v>
      </c>
      <c r="X70">
        <v>34.44</v>
      </c>
      <c r="Y70" s="50">
        <v>0.97997999999999985</v>
      </c>
      <c r="Z70" s="51">
        <v>1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3</v>
      </c>
      <c r="AH70">
        <v>3</v>
      </c>
      <c r="AI70">
        <v>0</v>
      </c>
      <c r="AJ70">
        <v>0</v>
      </c>
      <c r="AK70">
        <v>1</v>
      </c>
      <c r="AL70">
        <v>2</v>
      </c>
      <c r="AM70">
        <v>2</v>
      </c>
      <c r="AN70">
        <v>0</v>
      </c>
      <c r="AO70">
        <v>1</v>
      </c>
      <c r="AP70">
        <v>0</v>
      </c>
    </row>
    <row r="71" spans="1:42" x14ac:dyDescent="0.25">
      <c r="A71">
        <v>2</v>
      </c>
      <c r="B71" t="s">
        <v>1436</v>
      </c>
      <c r="C71">
        <v>29</v>
      </c>
      <c r="D71">
        <v>66.799000000000007</v>
      </c>
      <c r="E71">
        <v>0</v>
      </c>
      <c r="F71">
        <v>0</v>
      </c>
      <c r="G71">
        <v>11.638</v>
      </c>
      <c r="H71">
        <v>85.822000000000003</v>
      </c>
      <c r="I71" s="50">
        <v>0.97460000000000013</v>
      </c>
      <c r="J71" s="51">
        <v>1</v>
      </c>
      <c r="K71" s="50"/>
      <c r="L71">
        <v>74.03</v>
      </c>
      <c r="M71">
        <v>0</v>
      </c>
      <c r="N71">
        <v>95.775999999999996</v>
      </c>
      <c r="O71">
        <v>6.6000000000000003E-2</v>
      </c>
      <c r="P71">
        <v>3.7109999999999999</v>
      </c>
      <c r="Q71" s="50">
        <v>0.99553000000000003</v>
      </c>
      <c r="R71" s="51">
        <v>1</v>
      </c>
      <c r="S71" s="50"/>
      <c r="T71">
        <v>74.111999999999995</v>
      </c>
      <c r="U71">
        <v>0</v>
      </c>
      <c r="V71">
        <v>0</v>
      </c>
      <c r="W71">
        <v>19.709</v>
      </c>
      <c r="X71">
        <v>76.046000000000006</v>
      </c>
      <c r="Y71" s="50">
        <v>0.95755000000000012</v>
      </c>
      <c r="Z71" s="51">
        <v>1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3</v>
      </c>
      <c r="AH71">
        <v>3</v>
      </c>
      <c r="AI71">
        <v>0</v>
      </c>
      <c r="AJ71">
        <v>0</v>
      </c>
      <c r="AK71">
        <v>1</v>
      </c>
      <c r="AL71">
        <v>2</v>
      </c>
      <c r="AM71">
        <v>2</v>
      </c>
      <c r="AN71">
        <v>0</v>
      </c>
      <c r="AO71">
        <v>1</v>
      </c>
      <c r="AP71">
        <v>0</v>
      </c>
    </row>
    <row r="72" spans="1:42" x14ac:dyDescent="0.25">
      <c r="A72">
        <v>2</v>
      </c>
      <c r="B72" t="s">
        <v>1436</v>
      </c>
      <c r="C72">
        <v>30</v>
      </c>
      <c r="D72">
        <v>71.652000000000001</v>
      </c>
      <c r="E72">
        <v>0.92500000000000004</v>
      </c>
      <c r="F72">
        <v>32.347999999999999</v>
      </c>
      <c r="G72">
        <v>26.238</v>
      </c>
      <c r="H72">
        <v>36.273000000000003</v>
      </c>
      <c r="I72" s="50">
        <v>0.95783999999999991</v>
      </c>
      <c r="J72" s="51">
        <v>0</v>
      </c>
      <c r="K72" s="50"/>
      <c r="L72">
        <v>74.254999999999995</v>
      </c>
      <c r="M72">
        <v>0</v>
      </c>
      <c r="N72">
        <v>70.161000000000001</v>
      </c>
      <c r="O72">
        <v>11.811</v>
      </c>
      <c r="P72">
        <v>13.423</v>
      </c>
      <c r="Q72" s="50">
        <v>0.95395000000000008</v>
      </c>
      <c r="R72" s="51">
        <v>1</v>
      </c>
      <c r="S72" s="50"/>
      <c r="T72">
        <v>74.289000000000001</v>
      </c>
      <c r="U72">
        <v>2.5999999999999999E-2</v>
      </c>
      <c r="V72">
        <v>2.1859999999999999</v>
      </c>
      <c r="W72">
        <v>35.357999999999997</v>
      </c>
      <c r="X72">
        <v>52.225999999999999</v>
      </c>
      <c r="Y72" s="50">
        <v>0.89795999999999987</v>
      </c>
      <c r="Z72" s="51">
        <v>1</v>
      </c>
      <c r="AB72">
        <v>0</v>
      </c>
      <c r="AC72">
        <v>2</v>
      </c>
      <c r="AD72">
        <v>0.12751677852349</v>
      </c>
      <c r="AE72">
        <v>0.87248322147651003</v>
      </c>
      <c r="AF72">
        <v>0</v>
      </c>
      <c r="AG72">
        <v>3</v>
      </c>
      <c r="AH72">
        <v>3</v>
      </c>
      <c r="AI72">
        <v>0</v>
      </c>
      <c r="AJ72">
        <v>0</v>
      </c>
      <c r="AK72">
        <v>1</v>
      </c>
      <c r="AL72">
        <v>2</v>
      </c>
      <c r="AM72">
        <v>2</v>
      </c>
      <c r="AN72">
        <v>0</v>
      </c>
      <c r="AO72">
        <v>1</v>
      </c>
      <c r="AP72">
        <v>0</v>
      </c>
    </row>
    <row r="73" spans="1:42" x14ac:dyDescent="0.25">
      <c r="A73">
        <v>2</v>
      </c>
      <c r="B73" t="s">
        <v>1436</v>
      </c>
      <c r="C73">
        <v>31</v>
      </c>
      <c r="D73">
        <v>70.066999999999993</v>
      </c>
      <c r="E73">
        <v>0</v>
      </c>
      <c r="F73">
        <v>0</v>
      </c>
      <c r="G73">
        <v>32.365000000000002</v>
      </c>
      <c r="H73">
        <v>64.763999999999996</v>
      </c>
      <c r="I73" s="50">
        <v>0.97128999999999988</v>
      </c>
      <c r="J73" s="51">
        <v>1</v>
      </c>
      <c r="K73" s="50"/>
      <c r="L73">
        <v>71.578999999999994</v>
      </c>
      <c r="M73">
        <v>2.4E-2</v>
      </c>
      <c r="N73">
        <v>58.372</v>
      </c>
      <c r="O73">
        <v>13.343</v>
      </c>
      <c r="P73">
        <v>26.026</v>
      </c>
      <c r="Q73" s="50">
        <v>0.97765000000000002</v>
      </c>
      <c r="R73" s="51">
        <v>1</v>
      </c>
      <c r="S73" s="50"/>
      <c r="T73">
        <v>74.063999999999993</v>
      </c>
      <c r="U73">
        <v>6.2E-2</v>
      </c>
      <c r="V73">
        <v>0</v>
      </c>
      <c r="W73">
        <v>29.859000000000002</v>
      </c>
      <c r="X73">
        <v>64.576999999999998</v>
      </c>
      <c r="Y73" s="50">
        <v>0.94498000000000004</v>
      </c>
      <c r="Z73" s="51">
        <v>1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3</v>
      </c>
      <c r="AH73">
        <v>3</v>
      </c>
      <c r="AI73">
        <v>0</v>
      </c>
      <c r="AJ73">
        <v>0</v>
      </c>
      <c r="AK73">
        <v>1</v>
      </c>
      <c r="AL73">
        <v>2</v>
      </c>
      <c r="AM73">
        <v>2</v>
      </c>
      <c r="AN73">
        <v>0</v>
      </c>
      <c r="AO73">
        <v>1</v>
      </c>
      <c r="AP73">
        <v>0</v>
      </c>
    </row>
    <row r="74" spans="1:42" x14ac:dyDescent="0.25">
      <c r="A74">
        <v>2</v>
      </c>
      <c r="B74" t="s">
        <v>1436</v>
      </c>
      <c r="C74">
        <v>32</v>
      </c>
      <c r="D74">
        <v>70.156000000000006</v>
      </c>
      <c r="E74">
        <v>0</v>
      </c>
      <c r="F74">
        <v>0</v>
      </c>
      <c r="G74">
        <v>17.952999999999999</v>
      </c>
      <c r="H74">
        <v>78.709999999999994</v>
      </c>
      <c r="I74" s="50">
        <v>0.96662999999999999</v>
      </c>
      <c r="J74" s="51">
        <v>1</v>
      </c>
      <c r="K74" s="50"/>
      <c r="L74">
        <v>74.131</v>
      </c>
      <c r="M74">
        <v>0</v>
      </c>
      <c r="N74">
        <v>79.346000000000004</v>
      </c>
      <c r="O74">
        <v>0</v>
      </c>
      <c r="P74">
        <v>16.582999999999998</v>
      </c>
      <c r="Q74" s="50">
        <v>0.95928999999999998</v>
      </c>
      <c r="R74" s="51">
        <v>1</v>
      </c>
      <c r="S74" s="50"/>
      <c r="T74">
        <v>74.143000000000001</v>
      </c>
      <c r="U74">
        <v>0</v>
      </c>
      <c r="V74">
        <v>0.92700000000000005</v>
      </c>
      <c r="W74">
        <v>0.59599999999999997</v>
      </c>
      <c r="X74">
        <v>70.685000000000002</v>
      </c>
      <c r="Y74" s="50">
        <v>0.72207999999999994</v>
      </c>
      <c r="Z74" s="51">
        <v>1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3</v>
      </c>
      <c r="AH74">
        <v>3</v>
      </c>
      <c r="AI74">
        <v>0</v>
      </c>
      <c r="AJ74">
        <v>0</v>
      </c>
      <c r="AK74">
        <v>1</v>
      </c>
      <c r="AL74">
        <v>2</v>
      </c>
      <c r="AM74">
        <v>2</v>
      </c>
      <c r="AN74">
        <v>0</v>
      </c>
      <c r="AO74">
        <v>1</v>
      </c>
      <c r="AP74">
        <v>0</v>
      </c>
    </row>
    <row r="75" spans="1:42" x14ac:dyDescent="0.25">
      <c r="A75">
        <v>2</v>
      </c>
      <c r="B75" t="s">
        <v>1436</v>
      </c>
      <c r="C75">
        <v>33</v>
      </c>
      <c r="D75">
        <v>70.858999999999995</v>
      </c>
      <c r="E75">
        <v>0</v>
      </c>
      <c r="F75">
        <v>0.08</v>
      </c>
      <c r="G75">
        <v>35.579000000000001</v>
      </c>
      <c r="H75">
        <v>62.091999999999999</v>
      </c>
      <c r="I75" s="50">
        <v>0.9775100000000001</v>
      </c>
      <c r="J75" s="51">
        <v>1</v>
      </c>
      <c r="K75" s="50"/>
      <c r="L75">
        <v>74.427000000000007</v>
      </c>
      <c r="M75">
        <v>0</v>
      </c>
      <c r="N75">
        <v>15.318</v>
      </c>
      <c r="O75">
        <v>29.207000000000001</v>
      </c>
      <c r="P75">
        <v>51.066000000000003</v>
      </c>
      <c r="Q75" s="50">
        <v>0.95591000000000004</v>
      </c>
      <c r="R75" s="51">
        <v>0</v>
      </c>
      <c r="S75" s="50"/>
      <c r="T75">
        <v>74.075999999999993</v>
      </c>
      <c r="U75">
        <v>0.80300000000000005</v>
      </c>
      <c r="V75">
        <v>0.90600000000000003</v>
      </c>
      <c r="W75">
        <v>20.119</v>
      </c>
      <c r="X75">
        <v>69.742999999999995</v>
      </c>
      <c r="Y75" s="50">
        <v>0.91571000000000002</v>
      </c>
      <c r="Z75" s="51">
        <v>1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2</v>
      </c>
      <c r="AH75">
        <v>2</v>
      </c>
      <c r="AI75">
        <v>0</v>
      </c>
      <c r="AJ75">
        <v>1</v>
      </c>
      <c r="AK75">
        <v>0</v>
      </c>
      <c r="AL75">
        <v>2</v>
      </c>
      <c r="AM75">
        <v>2</v>
      </c>
      <c r="AN75">
        <v>0</v>
      </c>
      <c r="AO75">
        <v>1</v>
      </c>
      <c r="AP75">
        <v>0</v>
      </c>
    </row>
    <row r="76" spans="1:42" x14ac:dyDescent="0.25">
      <c r="A76">
        <v>2</v>
      </c>
      <c r="B76" t="s">
        <v>1436</v>
      </c>
      <c r="C76">
        <v>34</v>
      </c>
      <c r="D76">
        <v>66.828000000000003</v>
      </c>
      <c r="E76">
        <v>0.55700000000000005</v>
      </c>
      <c r="F76">
        <v>3.198</v>
      </c>
      <c r="G76">
        <v>18.917000000000002</v>
      </c>
      <c r="H76">
        <v>70</v>
      </c>
      <c r="I76" s="50">
        <v>0.92671999999999999</v>
      </c>
      <c r="J76" s="51">
        <v>1</v>
      </c>
      <c r="K76" s="50"/>
      <c r="L76">
        <v>63.104999999999997</v>
      </c>
      <c r="M76">
        <v>0.84499999999999997</v>
      </c>
      <c r="N76">
        <v>47.54</v>
      </c>
      <c r="O76">
        <v>5.1630000000000003</v>
      </c>
      <c r="P76">
        <v>19.437000000000001</v>
      </c>
      <c r="Q76" s="50">
        <v>0.72985</v>
      </c>
      <c r="R76" s="51">
        <v>1</v>
      </c>
      <c r="S76" s="50"/>
      <c r="T76">
        <v>65.352999999999994</v>
      </c>
      <c r="U76">
        <v>0.35299999999999998</v>
      </c>
      <c r="V76">
        <v>60.518999999999998</v>
      </c>
      <c r="W76">
        <v>6.8609999999999998</v>
      </c>
      <c r="X76">
        <v>11.337</v>
      </c>
      <c r="Y76" s="50">
        <v>0.79070000000000007</v>
      </c>
      <c r="Z76" s="51">
        <v>1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3</v>
      </c>
      <c r="AH76">
        <v>3</v>
      </c>
      <c r="AI76">
        <v>0</v>
      </c>
      <c r="AJ76">
        <v>0</v>
      </c>
      <c r="AK76">
        <v>1</v>
      </c>
      <c r="AL76">
        <v>2</v>
      </c>
      <c r="AM76">
        <v>2</v>
      </c>
      <c r="AN76">
        <v>0</v>
      </c>
      <c r="AO76">
        <v>1</v>
      </c>
      <c r="AP76">
        <v>0</v>
      </c>
    </row>
    <row r="77" spans="1:42" x14ac:dyDescent="0.25">
      <c r="A77">
        <v>2</v>
      </c>
      <c r="B77" t="s">
        <v>1436</v>
      </c>
      <c r="C77">
        <v>35</v>
      </c>
      <c r="D77">
        <v>68.914000000000001</v>
      </c>
      <c r="E77">
        <v>0</v>
      </c>
      <c r="F77">
        <v>0</v>
      </c>
      <c r="G77">
        <v>24.640999999999998</v>
      </c>
      <c r="H77">
        <v>73.927999999999997</v>
      </c>
      <c r="I77" s="50">
        <v>0.98568999999999984</v>
      </c>
      <c r="J77" s="51">
        <v>1</v>
      </c>
      <c r="K77" s="50"/>
      <c r="L77">
        <v>62.734999999999999</v>
      </c>
      <c r="M77">
        <v>0</v>
      </c>
      <c r="N77">
        <v>88.19</v>
      </c>
      <c r="O77">
        <v>3.996</v>
      </c>
      <c r="P77">
        <v>5.6669999999999998</v>
      </c>
      <c r="Q77" s="50">
        <v>0.9785299999999999</v>
      </c>
      <c r="R77" s="51">
        <v>1</v>
      </c>
      <c r="S77" s="50"/>
      <c r="T77">
        <v>73.703000000000003</v>
      </c>
      <c r="U77">
        <v>0.26500000000000001</v>
      </c>
      <c r="V77">
        <v>0</v>
      </c>
      <c r="W77">
        <v>16.253</v>
      </c>
      <c r="X77">
        <v>78.796000000000006</v>
      </c>
      <c r="Y77" s="50">
        <v>0.9531400000000001</v>
      </c>
      <c r="Z77" s="51">
        <v>1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3</v>
      </c>
      <c r="AH77">
        <v>3</v>
      </c>
      <c r="AI77">
        <v>0</v>
      </c>
      <c r="AJ77">
        <v>0</v>
      </c>
      <c r="AK77">
        <v>1</v>
      </c>
      <c r="AL77">
        <v>2</v>
      </c>
      <c r="AM77">
        <v>2</v>
      </c>
      <c r="AN77">
        <v>0</v>
      </c>
      <c r="AO77">
        <v>1</v>
      </c>
      <c r="AP77">
        <v>0</v>
      </c>
    </row>
    <row r="78" spans="1:42" x14ac:dyDescent="0.25">
      <c r="A78">
        <v>2</v>
      </c>
      <c r="B78" t="s">
        <v>1436</v>
      </c>
      <c r="C78">
        <v>36</v>
      </c>
      <c r="D78">
        <v>68.852999999999994</v>
      </c>
      <c r="E78">
        <v>0</v>
      </c>
      <c r="F78">
        <v>0.64200000000000002</v>
      </c>
      <c r="G78">
        <v>29.088000000000001</v>
      </c>
      <c r="H78">
        <v>63.415999999999997</v>
      </c>
      <c r="I78" s="50">
        <v>0.93145999999999995</v>
      </c>
      <c r="J78" s="51">
        <v>1</v>
      </c>
      <c r="K78" s="50"/>
      <c r="L78">
        <v>74.275999999999996</v>
      </c>
      <c r="M78">
        <v>0</v>
      </c>
      <c r="N78">
        <v>4.33</v>
      </c>
      <c r="O78">
        <v>42.698</v>
      </c>
      <c r="P78">
        <v>44.36</v>
      </c>
      <c r="Q78" s="50">
        <v>0.91388000000000003</v>
      </c>
      <c r="R78" s="51">
        <v>0</v>
      </c>
      <c r="S78" s="50"/>
      <c r="T78">
        <v>73.701999999999998</v>
      </c>
      <c r="U78">
        <v>0.45</v>
      </c>
      <c r="V78">
        <v>60.472000000000001</v>
      </c>
      <c r="W78">
        <v>19.721</v>
      </c>
      <c r="X78">
        <v>11.923999999999999</v>
      </c>
      <c r="Y78" s="50">
        <v>0.9256700000000001</v>
      </c>
      <c r="Z78" s="51">
        <v>1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2</v>
      </c>
      <c r="AH78">
        <v>2</v>
      </c>
      <c r="AI78">
        <v>0</v>
      </c>
      <c r="AJ78">
        <v>1</v>
      </c>
      <c r="AK78">
        <v>0</v>
      </c>
      <c r="AL78">
        <v>2</v>
      </c>
      <c r="AM78">
        <v>2</v>
      </c>
      <c r="AN78">
        <v>0</v>
      </c>
      <c r="AO78">
        <v>1</v>
      </c>
      <c r="AP78">
        <v>0</v>
      </c>
    </row>
    <row r="79" spans="1:42" x14ac:dyDescent="0.25">
      <c r="A79">
        <v>2</v>
      </c>
      <c r="B79" t="s">
        <v>1436</v>
      </c>
      <c r="C79">
        <v>37</v>
      </c>
      <c r="D79">
        <v>66.712999999999994</v>
      </c>
      <c r="E79">
        <v>0</v>
      </c>
      <c r="F79">
        <v>0</v>
      </c>
      <c r="G79">
        <v>29.768999999999998</v>
      </c>
      <c r="H79">
        <v>68.334999999999994</v>
      </c>
      <c r="I79" s="50">
        <v>0.9810399999999998</v>
      </c>
      <c r="J79" s="51">
        <v>1</v>
      </c>
      <c r="K79" s="50"/>
      <c r="L79">
        <v>74.837000000000003</v>
      </c>
      <c r="M79">
        <v>0</v>
      </c>
      <c r="N79">
        <v>26.686</v>
      </c>
      <c r="O79">
        <v>22.349</v>
      </c>
      <c r="P79">
        <v>46.874000000000002</v>
      </c>
      <c r="Q79" s="50">
        <v>0.95908999999999989</v>
      </c>
      <c r="R79" s="51">
        <v>1</v>
      </c>
      <c r="S79" s="50"/>
      <c r="T79">
        <v>74.521000000000001</v>
      </c>
      <c r="U79">
        <v>1.2829999999999999</v>
      </c>
      <c r="V79">
        <v>2.8740000000000001</v>
      </c>
      <c r="W79">
        <v>26.946999999999999</v>
      </c>
      <c r="X79">
        <v>65.619</v>
      </c>
      <c r="Y79" s="50">
        <v>0.96723000000000003</v>
      </c>
      <c r="Z79" s="51">
        <v>1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2</v>
      </c>
      <c r="AH79">
        <v>3</v>
      </c>
      <c r="AI79">
        <v>1.58982511923688E-2</v>
      </c>
      <c r="AJ79">
        <v>3.9745627980922099E-2</v>
      </c>
      <c r="AK79">
        <v>0.94435612082670894</v>
      </c>
      <c r="AL79">
        <v>2</v>
      </c>
      <c r="AM79">
        <v>2</v>
      </c>
      <c r="AN79">
        <v>0</v>
      </c>
      <c r="AO79">
        <v>1</v>
      </c>
      <c r="AP79">
        <v>0</v>
      </c>
    </row>
    <row r="80" spans="1:42" x14ac:dyDescent="0.25">
      <c r="A80">
        <v>2</v>
      </c>
      <c r="B80" t="s">
        <v>1436</v>
      </c>
      <c r="C80">
        <v>38</v>
      </c>
      <c r="D80">
        <v>68.882000000000005</v>
      </c>
      <c r="E80">
        <v>0.75900000000000001</v>
      </c>
      <c r="F80">
        <v>0</v>
      </c>
      <c r="G80">
        <v>24.69</v>
      </c>
      <c r="H80">
        <v>70.058999999999997</v>
      </c>
      <c r="I80" s="50">
        <v>0.95507999999999993</v>
      </c>
      <c r="J80" s="51">
        <v>1</v>
      </c>
      <c r="K80" s="50"/>
      <c r="L80">
        <v>74.453000000000003</v>
      </c>
      <c r="M80">
        <v>0.80600000000000005</v>
      </c>
      <c r="N80">
        <v>3.2250000000000001</v>
      </c>
      <c r="O80">
        <v>42.228000000000002</v>
      </c>
      <c r="P80">
        <v>50.003</v>
      </c>
      <c r="Q80" s="50">
        <v>0.96262000000000003</v>
      </c>
      <c r="R80" s="51">
        <v>0</v>
      </c>
      <c r="S80" s="50"/>
      <c r="T80">
        <v>74.384</v>
      </c>
      <c r="U80">
        <v>0</v>
      </c>
      <c r="V80">
        <v>0</v>
      </c>
      <c r="W80">
        <v>14.172000000000001</v>
      </c>
      <c r="X80">
        <v>82.700999999999993</v>
      </c>
      <c r="Y80" s="50">
        <v>0.96872999999999987</v>
      </c>
      <c r="Z80" s="51">
        <v>1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2</v>
      </c>
      <c r="AH80">
        <v>2</v>
      </c>
      <c r="AI80">
        <v>0</v>
      </c>
      <c r="AJ80">
        <v>1</v>
      </c>
      <c r="AK80">
        <v>0</v>
      </c>
      <c r="AL80">
        <v>2</v>
      </c>
      <c r="AM80">
        <v>2</v>
      </c>
      <c r="AN80">
        <v>0</v>
      </c>
      <c r="AO80">
        <v>1</v>
      </c>
      <c r="AP80">
        <v>0</v>
      </c>
    </row>
    <row r="81" spans="1:42" x14ac:dyDescent="0.25">
      <c r="A81">
        <v>2</v>
      </c>
      <c r="B81" t="s">
        <v>1437</v>
      </c>
      <c r="C81">
        <v>53</v>
      </c>
      <c r="D81">
        <v>69.545000000000002</v>
      </c>
      <c r="E81">
        <v>0</v>
      </c>
      <c r="F81">
        <v>3.6059999999999999</v>
      </c>
      <c r="G81">
        <v>52.594999999999999</v>
      </c>
      <c r="H81">
        <v>40.308999999999997</v>
      </c>
      <c r="I81" s="50">
        <v>0.96509999999999996</v>
      </c>
      <c r="J81" s="51">
        <v>1</v>
      </c>
      <c r="K81" s="50"/>
      <c r="L81">
        <v>66.388999999999996</v>
      </c>
      <c r="M81">
        <v>0</v>
      </c>
      <c r="N81">
        <v>3.6619999999999999</v>
      </c>
      <c r="O81">
        <v>58.895000000000003</v>
      </c>
      <c r="P81">
        <v>35.555999999999997</v>
      </c>
      <c r="Q81" s="50">
        <v>0.98112999999999995</v>
      </c>
      <c r="R81" s="51">
        <v>0</v>
      </c>
      <c r="S81" s="50"/>
      <c r="T81">
        <v>74.325000000000003</v>
      </c>
      <c r="U81">
        <v>0</v>
      </c>
      <c r="V81">
        <v>1.6870000000000001</v>
      </c>
      <c r="W81">
        <v>58.113999999999997</v>
      </c>
      <c r="X81">
        <v>27.797000000000001</v>
      </c>
      <c r="Y81" s="50">
        <v>0.87597999999999998</v>
      </c>
      <c r="Z81" s="51">
        <v>1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2</v>
      </c>
      <c r="AH81">
        <v>2</v>
      </c>
      <c r="AI81">
        <v>0</v>
      </c>
      <c r="AJ81">
        <v>1</v>
      </c>
      <c r="AK81">
        <v>0</v>
      </c>
      <c r="AL81">
        <v>2</v>
      </c>
      <c r="AM81">
        <v>2</v>
      </c>
      <c r="AN81">
        <v>0</v>
      </c>
      <c r="AO81">
        <v>1</v>
      </c>
      <c r="AP81">
        <v>0</v>
      </c>
    </row>
    <row r="82" spans="1:42" x14ac:dyDescent="0.25">
      <c r="A82">
        <v>2</v>
      </c>
      <c r="B82" t="s">
        <v>1437</v>
      </c>
      <c r="C82">
        <v>54</v>
      </c>
      <c r="D82">
        <v>74.412999999999997</v>
      </c>
      <c r="E82">
        <v>0</v>
      </c>
      <c r="F82">
        <v>0</v>
      </c>
      <c r="G82">
        <v>27.186</v>
      </c>
      <c r="H82">
        <v>71.972999999999999</v>
      </c>
      <c r="I82" s="50">
        <v>0.99158999999999997</v>
      </c>
      <c r="J82" s="51">
        <v>1</v>
      </c>
      <c r="K82" s="50"/>
      <c r="L82">
        <v>74.245999999999995</v>
      </c>
      <c r="M82">
        <v>0</v>
      </c>
      <c r="N82">
        <v>71.534000000000006</v>
      </c>
      <c r="O82">
        <v>6.4569999999999999</v>
      </c>
      <c r="P82">
        <v>20.902999999999999</v>
      </c>
      <c r="Q82" s="50">
        <v>0.98894000000000004</v>
      </c>
      <c r="R82" s="51">
        <v>1</v>
      </c>
      <c r="S82" s="50"/>
      <c r="T82">
        <v>73.966999999999999</v>
      </c>
      <c r="U82">
        <v>0</v>
      </c>
      <c r="V82">
        <v>1.762</v>
      </c>
      <c r="W82">
        <v>16.576000000000001</v>
      </c>
      <c r="X82">
        <v>80.823999999999998</v>
      </c>
      <c r="Y82" s="50">
        <v>0.99162000000000006</v>
      </c>
      <c r="Z82" s="51">
        <v>1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3</v>
      </c>
      <c r="AH82">
        <v>3</v>
      </c>
      <c r="AI82">
        <v>0</v>
      </c>
      <c r="AJ82">
        <v>0</v>
      </c>
      <c r="AK82">
        <v>1</v>
      </c>
      <c r="AL82">
        <v>2</v>
      </c>
      <c r="AM82">
        <v>2</v>
      </c>
      <c r="AN82">
        <v>0</v>
      </c>
      <c r="AO82">
        <v>1</v>
      </c>
      <c r="AP82">
        <v>0</v>
      </c>
    </row>
    <row r="83" spans="1:42" x14ac:dyDescent="0.25">
      <c r="A83">
        <v>2</v>
      </c>
      <c r="B83" t="s">
        <v>1437</v>
      </c>
      <c r="C83">
        <v>56</v>
      </c>
      <c r="D83">
        <v>63.69</v>
      </c>
      <c r="E83">
        <v>0</v>
      </c>
      <c r="F83">
        <v>0.78500000000000003</v>
      </c>
      <c r="G83">
        <v>27.706</v>
      </c>
      <c r="H83">
        <v>69.156999999999996</v>
      </c>
      <c r="I83" s="50">
        <v>0.97648000000000001</v>
      </c>
      <c r="J83" s="51">
        <v>1</v>
      </c>
      <c r="K83" s="50"/>
      <c r="L83">
        <v>74.471999999999994</v>
      </c>
      <c r="M83">
        <v>0</v>
      </c>
      <c r="N83">
        <v>99.569000000000003</v>
      </c>
      <c r="O83">
        <v>0</v>
      </c>
      <c r="P83">
        <v>0</v>
      </c>
      <c r="Q83" s="50">
        <v>0.99569000000000007</v>
      </c>
      <c r="R83" s="51">
        <v>1</v>
      </c>
      <c r="S83" s="50"/>
      <c r="T83">
        <v>74.561000000000007</v>
      </c>
      <c r="U83">
        <v>0</v>
      </c>
      <c r="V83">
        <v>0</v>
      </c>
      <c r="W83">
        <v>35.749000000000002</v>
      </c>
      <c r="X83">
        <v>59.542000000000002</v>
      </c>
      <c r="Y83" s="50">
        <v>0.95290999999999992</v>
      </c>
      <c r="Z83" s="51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3</v>
      </c>
      <c r="AH83">
        <v>3</v>
      </c>
      <c r="AI83">
        <v>0</v>
      </c>
      <c r="AJ83">
        <v>0</v>
      </c>
      <c r="AK83">
        <v>1</v>
      </c>
      <c r="AL83">
        <v>2</v>
      </c>
      <c r="AM83">
        <v>2</v>
      </c>
      <c r="AN83">
        <v>0</v>
      </c>
      <c r="AO83">
        <v>1</v>
      </c>
      <c r="AP83">
        <v>0</v>
      </c>
    </row>
    <row r="84" spans="1:42" x14ac:dyDescent="0.25">
      <c r="A84">
        <v>2</v>
      </c>
      <c r="B84" t="s">
        <v>1437</v>
      </c>
      <c r="C84">
        <v>57</v>
      </c>
      <c r="D84">
        <v>74.683000000000007</v>
      </c>
      <c r="E84">
        <v>0</v>
      </c>
      <c r="F84">
        <v>0</v>
      </c>
      <c r="G84">
        <v>61.48</v>
      </c>
      <c r="H84">
        <v>37.746000000000002</v>
      </c>
      <c r="I84" s="50">
        <v>0.99226000000000003</v>
      </c>
      <c r="J84" s="51">
        <v>1</v>
      </c>
      <c r="K84" s="50"/>
      <c r="L84">
        <v>74.191999999999993</v>
      </c>
      <c r="M84">
        <v>0</v>
      </c>
      <c r="N84">
        <v>53.613999999999997</v>
      </c>
      <c r="O84">
        <v>31.103999999999999</v>
      </c>
      <c r="P84">
        <v>9.2409999999999997</v>
      </c>
      <c r="Q84" s="50">
        <v>0.93958999999999993</v>
      </c>
      <c r="R84" s="51">
        <v>1</v>
      </c>
      <c r="S84" s="50"/>
      <c r="T84">
        <v>74.522999999999996</v>
      </c>
      <c r="U84">
        <v>0</v>
      </c>
      <c r="V84">
        <v>0</v>
      </c>
      <c r="W84">
        <v>51.912999999999997</v>
      </c>
      <c r="X84">
        <v>45.801000000000002</v>
      </c>
      <c r="Y84" s="50">
        <v>0.97714000000000001</v>
      </c>
      <c r="Z84" s="51">
        <v>1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3</v>
      </c>
      <c r="AH84">
        <v>3</v>
      </c>
      <c r="AI84">
        <v>0</v>
      </c>
      <c r="AJ84">
        <v>0</v>
      </c>
      <c r="AK84">
        <v>1</v>
      </c>
      <c r="AL84">
        <v>2</v>
      </c>
      <c r="AM84">
        <v>2</v>
      </c>
      <c r="AN84">
        <v>0</v>
      </c>
      <c r="AO84">
        <v>1</v>
      </c>
      <c r="AP84">
        <v>0</v>
      </c>
    </row>
    <row r="85" spans="1:42" x14ac:dyDescent="0.25">
      <c r="A85">
        <v>2</v>
      </c>
      <c r="B85" t="s">
        <v>1437</v>
      </c>
      <c r="C85">
        <v>58</v>
      </c>
      <c r="D85">
        <v>64.998999999999995</v>
      </c>
      <c r="E85">
        <v>0</v>
      </c>
      <c r="F85">
        <v>0</v>
      </c>
      <c r="G85">
        <v>16.835999999999999</v>
      </c>
      <c r="H85">
        <v>79.45</v>
      </c>
      <c r="I85" s="50">
        <v>0.96286000000000005</v>
      </c>
      <c r="J85" s="51">
        <v>1</v>
      </c>
      <c r="K85" s="50"/>
      <c r="L85">
        <v>74.531000000000006</v>
      </c>
      <c r="M85">
        <v>0</v>
      </c>
      <c r="N85">
        <v>91.793000000000006</v>
      </c>
      <c r="O85">
        <v>2.5470000000000002</v>
      </c>
      <c r="P85">
        <v>4.149</v>
      </c>
      <c r="Q85" s="50">
        <v>0.98489000000000004</v>
      </c>
      <c r="R85" s="51">
        <v>1</v>
      </c>
      <c r="S85" s="50"/>
      <c r="T85">
        <v>74.545000000000002</v>
      </c>
      <c r="U85">
        <v>0</v>
      </c>
      <c r="V85">
        <v>0</v>
      </c>
      <c r="W85">
        <v>40.459000000000003</v>
      </c>
      <c r="X85">
        <v>56.137999999999998</v>
      </c>
      <c r="Y85" s="50">
        <v>0.96597000000000011</v>
      </c>
      <c r="Z85" s="51">
        <v>1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3</v>
      </c>
      <c r="AH85">
        <v>3</v>
      </c>
      <c r="AI85">
        <v>0</v>
      </c>
      <c r="AJ85">
        <v>0</v>
      </c>
      <c r="AK85">
        <v>1</v>
      </c>
      <c r="AL85">
        <v>2</v>
      </c>
      <c r="AM85">
        <v>2</v>
      </c>
      <c r="AN85">
        <v>0</v>
      </c>
      <c r="AO85">
        <v>1</v>
      </c>
      <c r="AP85">
        <v>0</v>
      </c>
    </row>
    <row r="86" spans="1:42" x14ac:dyDescent="0.25">
      <c r="A86">
        <v>2</v>
      </c>
      <c r="B86" t="s">
        <v>1437</v>
      </c>
      <c r="C86">
        <v>59</v>
      </c>
      <c r="D86">
        <v>62.555999999999997</v>
      </c>
      <c r="E86">
        <v>0.99</v>
      </c>
      <c r="F86">
        <v>27.038</v>
      </c>
      <c r="G86">
        <v>19.05</v>
      </c>
      <c r="H86">
        <v>51.715000000000003</v>
      </c>
      <c r="I86" s="50">
        <v>0.98793000000000009</v>
      </c>
      <c r="J86" s="51">
        <v>1</v>
      </c>
      <c r="K86" s="50"/>
      <c r="L86">
        <v>74.045000000000002</v>
      </c>
      <c r="M86">
        <v>0</v>
      </c>
      <c r="N86">
        <v>63.524000000000001</v>
      </c>
      <c r="O86">
        <v>27.933</v>
      </c>
      <c r="P86">
        <v>6.0339999999999998</v>
      </c>
      <c r="Q86" s="50">
        <v>0.97490999999999994</v>
      </c>
      <c r="R86" s="51">
        <v>0</v>
      </c>
      <c r="S86" s="50"/>
      <c r="T86">
        <v>74.128</v>
      </c>
      <c r="U86">
        <v>0.44400000000000001</v>
      </c>
      <c r="V86">
        <v>0</v>
      </c>
      <c r="W86">
        <v>39.475999999999999</v>
      </c>
      <c r="X86">
        <v>59.485999999999997</v>
      </c>
      <c r="Y86" s="50">
        <v>0.99406000000000005</v>
      </c>
      <c r="Z86" s="51">
        <v>1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2</v>
      </c>
      <c r="AH86">
        <v>2</v>
      </c>
      <c r="AI86">
        <v>0</v>
      </c>
      <c r="AJ86">
        <v>1</v>
      </c>
      <c r="AK86">
        <v>0</v>
      </c>
      <c r="AL86">
        <v>2</v>
      </c>
      <c r="AM86">
        <v>2</v>
      </c>
      <c r="AN86">
        <v>0</v>
      </c>
      <c r="AO86">
        <v>1</v>
      </c>
      <c r="AP86">
        <v>0</v>
      </c>
    </row>
    <row r="87" spans="1:42" x14ac:dyDescent="0.25">
      <c r="A87">
        <v>2</v>
      </c>
      <c r="B87" t="s">
        <v>1437</v>
      </c>
      <c r="C87">
        <v>60</v>
      </c>
      <c r="D87">
        <v>70.147999999999996</v>
      </c>
      <c r="E87">
        <v>0</v>
      </c>
      <c r="F87">
        <v>0</v>
      </c>
      <c r="G87">
        <v>33.798999999999999</v>
      </c>
      <c r="H87">
        <v>64.507999999999996</v>
      </c>
      <c r="I87" s="50">
        <v>0.98306999999999989</v>
      </c>
      <c r="J87" s="51">
        <v>1</v>
      </c>
      <c r="K87" s="50"/>
      <c r="L87">
        <v>74.206000000000003</v>
      </c>
      <c r="M87">
        <v>0</v>
      </c>
      <c r="N87">
        <v>57.616999999999997</v>
      </c>
      <c r="O87">
        <v>28.071000000000002</v>
      </c>
      <c r="P87">
        <v>7.8550000000000004</v>
      </c>
      <c r="Q87" s="50">
        <v>0.93543000000000009</v>
      </c>
      <c r="R87" s="51">
        <v>1</v>
      </c>
      <c r="S87" s="50"/>
      <c r="T87">
        <v>74.03</v>
      </c>
      <c r="U87">
        <v>4.2999999999999997E-2</v>
      </c>
      <c r="V87">
        <v>1.772</v>
      </c>
      <c r="W87">
        <v>46.337000000000003</v>
      </c>
      <c r="X87">
        <v>39.113999999999997</v>
      </c>
      <c r="Y87" s="50">
        <v>0.87265999999999988</v>
      </c>
      <c r="Z87" s="51">
        <v>1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3</v>
      </c>
      <c r="AH87">
        <v>3</v>
      </c>
      <c r="AI87">
        <v>0</v>
      </c>
      <c r="AJ87">
        <v>0</v>
      </c>
      <c r="AK87">
        <v>1</v>
      </c>
      <c r="AL87">
        <v>2</v>
      </c>
      <c r="AM87">
        <v>2</v>
      </c>
      <c r="AN87">
        <v>0</v>
      </c>
      <c r="AO87">
        <v>1</v>
      </c>
      <c r="AP87">
        <v>0</v>
      </c>
    </row>
    <row r="88" spans="1:42" x14ac:dyDescent="0.25">
      <c r="A88">
        <v>2</v>
      </c>
      <c r="B88" t="s">
        <v>1437</v>
      </c>
      <c r="C88">
        <v>61</v>
      </c>
      <c r="D88">
        <v>65.721999999999994</v>
      </c>
      <c r="E88">
        <v>0</v>
      </c>
      <c r="F88">
        <v>0</v>
      </c>
      <c r="G88">
        <v>23.221</v>
      </c>
      <c r="H88">
        <v>75.661000000000001</v>
      </c>
      <c r="I88" s="50">
        <v>0.98882000000000003</v>
      </c>
      <c r="J88" s="51">
        <v>1</v>
      </c>
      <c r="K88" s="50"/>
      <c r="L88">
        <v>85.150999999999996</v>
      </c>
      <c r="M88">
        <v>1.1140000000000001</v>
      </c>
      <c r="N88">
        <v>40.823</v>
      </c>
      <c r="O88">
        <v>31.510999999999999</v>
      </c>
      <c r="P88">
        <v>22.042999999999999</v>
      </c>
      <c r="Q88" s="50">
        <v>0.95490999999999981</v>
      </c>
      <c r="R88" s="51">
        <v>0</v>
      </c>
      <c r="S88" s="50"/>
      <c r="T88">
        <v>73.924000000000007</v>
      </c>
      <c r="U88">
        <v>0</v>
      </c>
      <c r="V88">
        <v>0</v>
      </c>
      <c r="W88">
        <v>27.565000000000001</v>
      </c>
      <c r="X88">
        <v>70.765000000000001</v>
      </c>
      <c r="Y88" s="50">
        <v>0.98329999999999995</v>
      </c>
      <c r="Z88" s="51">
        <v>1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2</v>
      </c>
      <c r="AI88">
        <v>0.300957592339261</v>
      </c>
      <c r="AJ88">
        <v>0.699042407660739</v>
      </c>
      <c r="AK88">
        <v>0</v>
      </c>
      <c r="AL88">
        <v>2</v>
      </c>
      <c r="AM88">
        <v>2</v>
      </c>
      <c r="AN88">
        <v>0</v>
      </c>
      <c r="AO88">
        <v>1</v>
      </c>
      <c r="AP88">
        <v>0</v>
      </c>
    </row>
    <row r="89" spans="1:42" x14ac:dyDescent="0.25">
      <c r="A89">
        <v>2</v>
      </c>
      <c r="B89" t="s">
        <v>1437</v>
      </c>
      <c r="C89">
        <v>62</v>
      </c>
      <c r="D89">
        <v>70.608000000000004</v>
      </c>
      <c r="E89">
        <v>0.372</v>
      </c>
      <c r="F89">
        <v>0</v>
      </c>
      <c r="G89">
        <v>40.692</v>
      </c>
      <c r="H89">
        <v>55.804000000000002</v>
      </c>
      <c r="I89" s="50">
        <v>0.96867999999999999</v>
      </c>
      <c r="J89" s="51">
        <v>1</v>
      </c>
      <c r="K89" s="50"/>
      <c r="L89">
        <v>72.664000000000001</v>
      </c>
      <c r="M89">
        <v>0</v>
      </c>
      <c r="N89">
        <v>83.369</v>
      </c>
      <c r="O89">
        <v>3.1960000000000002</v>
      </c>
      <c r="P89">
        <v>8.4350000000000005</v>
      </c>
      <c r="Q89" s="50">
        <v>0.95</v>
      </c>
      <c r="R89" s="51">
        <v>1</v>
      </c>
      <c r="S89" s="50"/>
      <c r="T89">
        <v>74.198999999999998</v>
      </c>
      <c r="U89">
        <v>7.0000000000000001E-3</v>
      </c>
      <c r="V89">
        <v>0</v>
      </c>
      <c r="W89">
        <v>41.859000000000002</v>
      </c>
      <c r="X89">
        <v>41.387</v>
      </c>
      <c r="Y89" s="50">
        <v>0.83252999999999999</v>
      </c>
      <c r="Z89" s="51">
        <v>1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3</v>
      </c>
      <c r="AH89">
        <v>3</v>
      </c>
      <c r="AI89">
        <v>0</v>
      </c>
      <c r="AJ89">
        <v>0</v>
      </c>
      <c r="AK89">
        <v>1</v>
      </c>
      <c r="AL89">
        <v>2</v>
      </c>
      <c r="AM89">
        <v>2</v>
      </c>
      <c r="AN89">
        <v>0</v>
      </c>
      <c r="AO89">
        <v>1</v>
      </c>
      <c r="AP89">
        <v>0</v>
      </c>
    </row>
    <row r="90" spans="1:42" x14ac:dyDescent="0.25">
      <c r="A90">
        <v>2</v>
      </c>
      <c r="B90" t="s">
        <v>1437</v>
      </c>
      <c r="C90">
        <v>63</v>
      </c>
      <c r="D90">
        <v>70.701999999999998</v>
      </c>
      <c r="E90">
        <v>2.1739999999999999</v>
      </c>
      <c r="F90">
        <v>0.32800000000000001</v>
      </c>
      <c r="G90">
        <v>22.800999999999998</v>
      </c>
      <c r="H90">
        <v>6.3680000000000003</v>
      </c>
      <c r="I90" s="50">
        <v>0.31670999999999999</v>
      </c>
      <c r="J90" s="51">
        <v>0</v>
      </c>
      <c r="K90" s="50" t="s">
        <v>1438</v>
      </c>
      <c r="L90">
        <v>74.215000000000003</v>
      </c>
      <c r="M90">
        <v>0.78200000000000003</v>
      </c>
      <c r="N90">
        <v>70.491</v>
      </c>
      <c r="O90">
        <v>16.253</v>
      </c>
      <c r="P90">
        <v>7.52</v>
      </c>
      <c r="Q90" s="50">
        <v>0.95045999999999997</v>
      </c>
      <c r="R90" s="51">
        <v>1</v>
      </c>
      <c r="S90" s="50"/>
      <c r="T90">
        <v>73.760000000000005</v>
      </c>
      <c r="U90">
        <v>5.0000000000000001E-3</v>
      </c>
      <c r="V90">
        <v>0</v>
      </c>
      <c r="W90">
        <v>49.311</v>
      </c>
      <c r="X90">
        <v>48.186999999999998</v>
      </c>
      <c r="Y90" s="50">
        <v>0.97502999999999995</v>
      </c>
      <c r="Z90" s="51">
        <v>1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3</v>
      </c>
      <c r="AH90">
        <v>3</v>
      </c>
      <c r="AI90">
        <v>0</v>
      </c>
      <c r="AJ90">
        <v>0</v>
      </c>
      <c r="AK90">
        <v>1</v>
      </c>
      <c r="AL90">
        <v>2</v>
      </c>
      <c r="AM90">
        <v>2</v>
      </c>
      <c r="AN90">
        <v>0</v>
      </c>
      <c r="AO90">
        <v>1</v>
      </c>
      <c r="AP90">
        <v>0</v>
      </c>
    </row>
    <row r="91" spans="1:42" x14ac:dyDescent="0.25">
      <c r="A91">
        <v>2</v>
      </c>
      <c r="B91" t="s">
        <v>1437</v>
      </c>
      <c r="C91">
        <v>64</v>
      </c>
      <c r="D91">
        <v>68.129000000000005</v>
      </c>
      <c r="E91">
        <v>0</v>
      </c>
      <c r="F91">
        <v>0</v>
      </c>
      <c r="G91">
        <v>35.130000000000003</v>
      </c>
      <c r="H91">
        <v>59.997999999999998</v>
      </c>
      <c r="I91" s="50">
        <v>0.95128000000000001</v>
      </c>
      <c r="J91" s="51">
        <v>1</v>
      </c>
      <c r="K91" s="50"/>
      <c r="L91">
        <v>73.884</v>
      </c>
      <c r="M91">
        <v>0</v>
      </c>
      <c r="N91">
        <v>0</v>
      </c>
      <c r="O91">
        <v>31.233000000000001</v>
      </c>
      <c r="P91">
        <v>63.094999999999999</v>
      </c>
      <c r="Q91" s="50">
        <v>0.94328000000000001</v>
      </c>
      <c r="R91" s="51">
        <v>1</v>
      </c>
      <c r="S91" s="50"/>
      <c r="T91">
        <v>74.299000000000007</v>
      </c>
      <c r="U91">
        <v>0</v>
      </c>
      <c r="V91">
        <v>0</v>
      </c>
      <c r="W91">
        <v>39.423000000000002</v>
      </c>
      <c r="X91">
        <v>55.116</v>
      </c>
      <c r="Y91" s="50">
        <v>0.94539000000000006</v>
      </c>
      <c r="Z91" s="5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3</v>
      </c>
      <c r="AH91">
        <v>3</v>
      </c>
      <c r="AI91">
        <v>0</v>
      </c>
      <c r="AJ91">
        <v>0</v>
      </c>
      <c r="AK91">
        <v>1</v>
      </c>
      <c r="AL91">
        <v>2</v>
      </c>
      <c r="AM91">
        <v>2</v>
      </c>
      <c r="AN91">
        <v>0</v>
      </c>
      <c r="AO91">
        <v>1</v>
      </c>
      <c r="AP91">
        <v>0</v>
      </c>
    </row>
    <row r="92" spans="1:42" x14ac:dyDescent="0.25">
      <c r="A92">
        <v>2</v>
      </c>
      <c r="B92" t="s">
        <v>1437</v>
      </c>
      <c r="C92">
        <v>66</v>
      </c>
      <c r="D92">
        <v>73.179000000000002</v>
      </c>
      <c r="E92">
        <v>0</v>
      </c>
      <c r="F92">
        <v>0.752</v>
      </c>
      <c r="G92">
        <v>65.097999999999999</v>
      </c>
      <c r="H92">
        <v>27.504000000000001</v>
      </c>
      <c r="I92" s="50">
        <v>0.93354000000000004</v>
      </c>
      <c r="J92" s="51">
        <v>1</v>
      </c>
      <c r="K92" s="50"/>
      <c r="L92">
        <v>73.709000000000003</v>
      </c>
      <c r="M92">
        <v>0.96899999999999997</v>
      </c>
      <c r="N92">
        <v>54.478000000000002</v>
      </c>
      <c r="O92">
        <v>28.178000000000001</v>
      </c>
      <c r="P92">
        <v>11.567</v>
      </c>
      <c r="Q92" s="50">
        <v>0.9519200000000001</v>
      </c>
      <c r="R92" s="51">
        <v>1</v>
      </c>
      <c r="S92" s="50"/>
      <c r="T92">
        <v>74.727999999999994</v>
      </c>
      <c r="U92">
        <v>0</v>
      </c>
      <c r="V92">
        <v>0</v>
      </c>
      <c r="W92">
        <v>34.030999999999999</v>
      </c>
      <c r="X92">
        <v>61.048000000000002</v>
      </c>
      <c r="Y92" s="50">
        <v>0.95079000000000002</v>
      </c>
      <c r="Z92" s="51">
        <v>1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2</v>
      </c>
      <c r="AH92">
        <v>3</v>
      </c>
      <c r="AI92">
        <v>0</v>
      </c>
      <c r="AJ92">
        <v>4.7001620745542899E-2</v>
      </c>
      <c r="AK92">
        <v>0.95299837925445696</v>
      </c>
      <c r="AL92">
        <v>2</v>
      </c>
      <c r="AM92">
        <v>2</v>
      </c>
      <c r="AN92">
        <v>0</v>
      </c>
      <c r="AO92">
        <v>1</v>
      </c>
      <c r="AP92">
        <v>0</v>
      </c>
    </row>
    <row r="93" spans="1:42" x14ac:dyDescent="0.25">
      <c r="A93">
        <v>2</v>
      </c>
      <c r="B93" t="s">
        <v>1437</v>
      </c>
      <c r="C93">
        <v>67</v>
      </c>
      <c r="D93">
        <v>72.914000000000001</v>
      </c>
      <c r="E93">
        <v>0.374</v>
      </c>
      <c r="F93">
        <v>0</v>
      </c>
      <c r="G93">
        <v>20.597999999999999</v>
      </c>
      <c r="H93">
        <v>72.137</v>
      </c>
      <c r="I93" s="50">
        <v>0.93108999999999997</v>
      </c>
      <c r="J93" s="51">
        <v>1</v>
      </c>
      <c r="K93" s="50"/>
      <c r="L93">
        <v>73.837999999999994</v>
      </c>
      <c r="M93">
        <v>0.249</v>
      </c>
      <c r="N93">
        <v>8.9999999999999993E-3</v>
      </c>
      <c r="O93">
        <v>9.1609999999999996</v>
      </c>
      <c r="P93">
        <v>72.546999999999997</v>
      </c>
      <c r="Q93" s="50">
        <v>0.81965999999999994</v>
      </c>
      <c r="R93" s="51">
        <v>0</v>
      </c>
      <c r="S93" s="50"/>
      <c r="T93">
        <v>74.305999999999997</v>
      </c>
      <c r="U93">
        <v>0</v>
      </c>
      <c r="V93">
        <v>59.448999999999998</v>
      </c>
      <c r="W93">
        <v>1.6040000000000001</v>
      </c>
      <c r="X93">
        <v>7.806</v>
      </c>
      <c r="Y93" s="50">
        <v>0.68858999999999992</v>
      </c>
      <c r="Z93" s="51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2</v>
      </c>
      <c r="AH93">
        <v>2</v>
      </c>
      <c r="AI93">
        <v>0</v>
      </c>
      <c r="AJ93">
        <v>1</v>
      </c>
      <c r="AK93">
        <v>0</v>
      </c>
      <c r="AL93">
        <v>3</v>
      </c>
      <c r="AM93">
        <v>3</v>
      </c>
      <c r="AN93">
        <v>0</v>
      </c>
      <c r="AO93">
        <v>0</v>
      </c>
      <c r="AP93">
        <v>1</v>
      </c>
    </row>
    <row r="94" spans="1:42" x14ac:dyDescent="0.25">
      <c r="A94">
        <v>2</v>
      </c>
      <c r="B94" t="s">
        <v>1437</v>
      </c>
      <c r="C94">
        <v>69</v>
      </c>
      <c r="D94">
        <v>73.564999999999998</v>
      </c>
      <c r="E94">
        <v>0</v>
      </c>
      <c r="F94">
        <v>0</v>
      </c>
      <c r="G94">
        <v>17.353000000000002</v>
      </c>
      <c r="H94">
        <v>79.867000000000004</v>
      </c>
      <c r="I94" s="50">
        <v>0.97219999999999995</v>
      </c>
      <c r="J94" s="51">
        <v>1</v>
      </c>
      <c r="K94" s="50"/>
      <c r="L94">
        <v>74.102000000000004</v>
      </c>
      <c r="M94">
        <v>0.04</v>
      </c>
      <c r="N94">
        <v>25.213000000000001</v>
      </c>
      <c r="O94">
        <v>45.636000000000003</v>
      </c>
      <c r="P94">
        <v>21.873999999999999</v>
      </c>
      <c r="Q94" s="50">
        <v>0.92763000000000007</v>
      </c>
      <c r="R94" s="51">
        <v>0</v>
      </c>
      <c r="S94" s="50"/>
      <c r="T94">
        <v>74.122</v>
      </c>
      <c r="U94">
        <v>0</v>
      </c>
      <c r="V94">
        <v>0</v>
      </c>
      <c r="W94">
        <v>6.42</v>
      </c>
      <c r="X94">
        <v>92.007999999999996</v>
      </c>
      <c r="Y94" s="50">
        <v>0.98427999999999993</v>
      </c>
      <c r="Z94" s="51">
        <v>1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2</v>
      </c>
      <c r="AH94">
        <v>2</v>
      </c>
      <c r="AI94">
        <v>0</v>
      </c>
      <c r="AJ94">
        <v>1</v>
      </c>
      <c r="AK94">
        <v>0</v>
      </c>
      <c r="AL94">
        <v>2</v>
      </c>
      <c r="AM94">
        <v>2</v>
      </c>
      <c r="AN94">
        <v>0</v>
      </c>
      <c r="AO94">
        <v>1</v>
      </c>
      <c r="AP94">
        <v>0</v>
      </c>
    </row>
    <row r="95" spans="1:42" x14ac:dyDescent="0.25">
      <c r="A95">
        <v>2</v>
      </c>
      <c r="B95" t="s">
        <v>1437</v>
      </c>
      <c r="C95">
        <v>70</v>
      </c>
      <c r="D95">
        <v>69.974000000000004</v>
      </c>
      <c r="E95">
        <v>3.1869999999999998</v>
      </c>
      <c r="F95">
        <v>0</v>
      </c>
      <c r="G95">
        <v>38.630000000000003</v>
      </c>
      <c r="H95">
        <v>54.545999999999999</v>
      </c>
      <c r="I95" s="50">
        <v>0.96362999999999999</v>
      </c>
      <c r="J95" s="51">
        <v>0</v>
      </c>
      <c r="K95" s="50"/>
      <c r="L95">
        <v>73.742000000000004</v>
      </c>
      <c r="M95">
        <v>0</v>
      </c>
      <c r="N95">
        <v>92.587999999999994</v>
      </c>
      <c r="O95">
        <v>0.79900000000000004</v>
      </c>
      <c r="P95">
        <v>1.5589999999999999</v>
      </c>
      <c r="Q95" s="50">
        <v>0.94945999999999997</v>
      </c>
      <c r="R95" s="51">
        <v>1</v>
      </c>
      <c r="S95" s="50"/>
      <c r="T95">
        <v>73.641999999999996</v>
      </c>
      <c r="U95">
        <v>0</v>
      </c>
      <c r="V95">
        <v>0</v>
      </c>
      <c r="W95">
        <v>13.919</v>
      </c>
      <c r="X95">
        <v>81.944000000000003</v>
      </c>
      <c r="Y95" s="50">
        <v>0.95862999999999998</v>
      </c>
      <c r="Z95" s="51">
        <v>1</v>
      </c>
      <c r="AB95">
        <v>0</v>
      </c>
      <c r="AC95">
        <v>2</v>
      </c>
      <c r="AD95">
        <v>7.4137931034482796E-2</v>
      </c>
      <c r="AE95">
        <v>0.79827586206896595</v>
      </c>
      <c r="AF95">
        <v>0.12758620689655201</v>
      </c>
      <c r="AG95">
        <v>3</v>
      </c>
      <c r="AH95">
        <v>3</v>
      </c>
      <c r="AI95">
        <v>0</v>
      </c>
      <c r="AJ95">
        <v>0</v>
      </c>
      <c r="AK95">
        <v>1</v>
      </c>
      <c r="AL95">
        <v>2</v>
      </c>
      <c r="AM95">
        <v>2</v>
      </c>
      <c r="AN95">
        <v>0</v>
      </c>
      <c r="AO95">
        <v>1</v>
      </c>
      <c r="AP95">
        <v>0</v>
      </c>
    </row>
    <row r="96" spans="1:42" x14ac:dyDescent="0.25">
      <c r="A96">
        <v>2</v>
      </c>
      <c r="B96" t="s">
        <v>1437</v>
      </c>
      <c r="C96">
        <v>71</v>
      </c>
      <c r="I96" s="50">
        <v>0</v>
      </c>
      <c r="J96" s="51">
        <v>0</v>
      </c>
      <c r="K96" s="50"/>
      <c r="L96">
        <v>74.254999999999995</v>
      </c>
      <c r="M96">
        <v>0</v>
      </c>
      <c r="N96">
        <v>82.456000000000003</v>
      </c>
      <c r="O96">
        <v>3.702</v>
      </c>
      <c r="P96">
        <v>12.419</v>
      </c>
      <c r="Q96" s="50">
        <v>0.98577000000000004</v>
      </c>
      <c r="R96" s="51">
        <v>0</v>
      </c>
      <c r="S96" s="50"/>
      <c r="T96">
        <v>74.399000000000001</v>
      </c>
      <c r="U96">
        <v>0</v>
      </c>
      <c r="V96">
        <v>88.748999999999995</v>
      </c>
      <c r="W96">
        <v>0</v>
      </c>
      <c r="X96">
        <v>10.086</v>
      </c>
      <c r="Y96" s="50">
        <v>0.98834999999999995</v>
      </c>
      <c r="Z96" s="51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2</v>
      </c>
      <c r="AH96">
        <v>2</v>
      </c>
      <c r="AI96">
        <v>0</v>
      </c>
      <c r="AJ96">
        <v>1</v>
      </c>
      <c r="AK96">
        <v>0</v>
      </c>
      <c r="AL96">
        <v>3</v>
      </c>
      <c r="AM96">
        <v>3</v>
      </c>
      <c r="AN96">
        <v>0</v>
      </c>
      <c r="AO96">
        <v>0</v>
      </c>
      <c r="AP96">
        <v>1</v>
      </c>
    </row>
    <row r="97" spans="1:42" x14ac:dyDescent="0.25">
      <c r="A97">
        <v>2</v>
      </c>
      <c r="B97" t="s">
        <v>1437</v>
      </c>
      <c r="C97">
        <v>72</v>
      </c>
      <c r="D97">
        <v>67.346000000000004</v>
      </c>
      <c r="E97">
        <v>0</v>
      </c>
      <c r="F97">
        <v>0.84799999999999998</v>
      </c>
      <c r="G97">
        <v>35.744</v>
      </c>
      <c r="H97">
        <v>51.276000000000003</v>
      </c>
      <c r="I97" s="50">
        <v>0.87867999999999991</v>
      </c>
      <c r="J97" s="51">
        <v>1</v>
      </c>
      <c r="K97" s="50"/>
      <c r="L97">
        <v>74.323999999999998</v>
      </c>
      <c r="M97">
        <v>0</v>
      </c>
      <c r="N97">
        <v>15.428000000000001</v>
      </c>
      <c r="O97">
        <v>24.004000000000001</v>
      </c>
      <c r="P97">
        <v>55.012999999999998</v>
      </c>
      <c r="Q97" s="50">
        <v>0.9444499999999999</v>
      </c>
      <c r="R97" s="51">
        <v>0</v>
      </c>
      <c r="S97" s="50"/>
      <c r="T97">
        <v>62.478000000000002</v>
      </c>
      <c r="U97">
        <v>0.26900000000000002</v>
      </c>
      <c r="V97">
        <v>0</v>
      </c>
      <c r="W97">
        <v>66.736999999999995</v>
      </c>
      <c r="X97">
        <v>15.631</v>
      </c>
      <c r="Y97" s="50">
        <v>0.82637000000000005</v>
      </c>
      <c r="Z97" s="51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2</v>
      </c>
      <c r="AH97">
        <v>2</v>
      </c>
      <c r="AI97">
        <v>0</v>
      </c>
      <c r="AJ97">
        <v>1</v>
      </c>
      <c r="AK97">
        <v>0</v>
      </c>
      <c r="AL97">
        <v>0</v>
      </c>
      <c r="AM97">
        <v>2</v>
      </c>
      <c r="AN97">
        <v>0.122287968441815</v>
      </c>
      <c r="AO97">
        <v>0.877712031558185</v>
      </c>
      <c r="AP97">
        <v>0</v>
      </c>
    </row>
    <row r="98" spans="1:42" x14ac:dyDescent="0.25">
      <c r="A98">
        <v>2</v>
      </c>
      <c r="B98" t="s">
        <v>1437</v>
      </c>
      <c r="C98">
        <v>74</v>
      </c>
      <c r="D98">
        <v>73.671000000000006</v>
      </c>
      <c r="E98">
        <v>0.53500000000000003</v>
      </c>
      <c r="F98">
        <v>0</v>
      </c>
      <c r="G98">
        <v>50.58</v>
      </c>
      <c r="H98">
        <v>45.043999999999997</v>
      </c>
      <c r="I98" s="50">
        <v>0.96158999999999994</v>
      </c>
      <c r="J98" s="51">
        <v>1</v>
      </c>
      <c r="K98" s="50"/>
      <c r="L98">
        <v>73.658000000000001</v>
      </c>
      <c r="M98">
        <v>0.53500000000000003</v>
      </c>
      <c r="N98">
        <v>68.768000000000001</v>
      </c>
      <c r="O98">
        <v>16.672999999999998</v>
      </c>
      <c r="P98">
        <v>9.7669999999999995</v>
      </c>
      <c r="Q98" s="50">
        <v>0.95743</v>
      </c>
      <c r="R98" s="51">
        <v>1</v>
      </c>
      <c r="S98" s="50"/>
      <c r="T98">
        <v>74.295000000000002</v>
      </c>
      <c r="U98">
        <v>0</v>
      </c>
      <c r="V98">
        <v>50.954000000000001</v>
      </c>
      <c r="W98">
        <v>21.547999999999998</v>
      </c>
      <c r="X98">
        <v>21.361000000000001</v>
      </c>
      <c r="Y98" s="50">
        <v>0.93862999999999996</v>
      </c>
      <c r="Z98" s="51">
        <v>1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3</v>
      </c>
      <c r="AH98">
        <v>3</v>
      </c>
      <c r="AI98">
        <v>0</v>
      </c>
      <c r="AJ98">
        <v>0</v>
      </c>
      <c r="AK98">
        <v>1</v>
      </c>
      <c r="AL98">
        <v>2</v>
      </c>
      <c r="AM98">
        <v>2</v>
      </c>
      <c r="AN98">
        <v>0</v>
      </c>
      <c r="AO98">
        <v>1</v>
      </c>
      <c r="AP98">
        <v>0</v>
      </c>
    </row>
    <row r="99" spans="1:42" x14ac:dyDescent="0.25">
      <c r="A99">
        <v>2</v>
      </c>
      <c r="B99" t="s">
        <v>1437</v>
      </c>
      <c r="C99">
        <v>75</v>
      </c>
      <c r="D99">
        <v>80.525999999999996</v>
      </c>
      <c r="E99">
        <v>0.01</v>
      </c>
      <c r="F99">
        <v>0.184</v>
      </c>
      <c r="G99">
        <v>27.539000000000001</v>
      </c>
      <c r="H99">
        <v>59.372</v>
      </c>
      <c r="I99" s="50">
        <v>0.87104999999999999</v>
      </c>
      <c r="J99" s="51">
        <v>1</v>
      </c>
      <c r="K99" s="50"/>
      <c r="L99">
        <v>72.837999999999994</v>
      </c>
      <c r="M99">
        <v>0.97299999999999998</v>
      </c>
      <c r="N99">
        <v>11.231999999999999</v>
      </c>
      <c r="O99">
        <v>29.140999999999998</v>
      </c>
      <c r="P99">
        <v>56.002000000000002</v>
      </c>
      <c r="Q99" s="50">
        <v>0.97348000000000001</v>
      </c>
      <c r="R99" s="51">
        <v>1</v>
      </c>
      <c r="S99" s="50"/>
      <c r="T99">
        <v>71.399000000000001</v>
      </c>
      <c r="U99">
        <v>0</v>
      </c>
      <c r="V99">
        <v>0.59899999999999998</v>
      </c>
      <c r="W99">
        <v>43.634</v>
      </c>
      <c r="X99">
        <v>52.241999999999997</v>
      </c>
      <c r="Y99" s="50">
        <v>0.96475</v>
      </c>
      <c r="Z99" s="51">
        <v>1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3</v>
      </c>
      <c r="AH99">
        <v>3</v>
      </c>
      <c r="AI99">
        <v>0</v>
      </c>
      <c r="AJ99">
        <v>0</v>
      </c>
      <c r="AK99">
        <v>1</v>
      </c>
      <c r="AL99">
        <v>2</v>
      </c>
      <c r="AM99">
        <v>2</v>
      </c>
      <c r="AN99">
        <v>0</v>
      </c>
      <c r="AO99">
        <v>1</v>
      </c>
      <c r="AP99">
        <v>0</v>
      </c>
    </row>
    <row r="100" spans="1:42" x14ac:dyDescent="0.25">
      <c r="A100">
        <v>2</v>
      </c>
      <c r="B100" t="s">
        <v>1437</v>
      </c>
      <c r="C100">
        <v>76</v>
      </c>
      <c r="D100">
        <v>73.87</v>
      </c>
      <c r="E100">
        <v>0</v>
      </c>
      <c r="F100">
        <v>0.17299999999999999</v>
      </c>
      <c r="G100">
        <v>38.024000000000001</v>
      </c>
      <c r="H100">
        <v>53.585999999999999</v>
      </c>
      <c r="I100" s="50">
        <v>0.91783000000000003</v>
      </c>
      <c r="J100" s="51">
        <v>1</v>
      </c>
      <c r="K100" s="50"/>
      <c r="L100">
        <v>74.289000000000001</v>
      </c>
      <c r="M100">
        <v>0</v>
      </c>
      <c r="N100">
        <v>69.045000000000002</v>
      </c>
      <c r="O100">
        <v>1.026</v>
      </c>
      <c r="P100">
        <v>1.236</v>
      </c>
      <c r="Q100" s="50">
        <v>0.71306999999999998</v>
      </c>
      <c r="R100" s="51">
        <v>1</v>
      </c>
      <c r="S100" s="50"/>
      <c r="T100">
        <v>74.064999999999998</v>
      </c>
      <c r="U100">
        <v>0.85499999999999998</v>
      </c>
      <c r="V100">
        <v>0.67500000000000004</v>
      </c>
      <c r="W100">
        <v>50.351999999999997</v>
      </c>
      <c r="X100">
        <v>36.244</v>
      </c>
      <c r="Y100" s="50">
        <v>0.88126000000000004</v>
      </c>
      <c r="Z100" s="51">
        <v>1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3</v>
      </c>
      <c r="AH100">
        <v>3</v>
      </c>
      <c r="AI100">
        <v>0</v>
      </c>
      <c r="AJ100">
        <v>0</v>
      </c>
      <c r="AK100">
        <v>1</v>
      </c>
      <c r="AL100">
        <v>2</v>
      </c>
      <c r="AM100">
        <v>2</v>
      </c>
      <c r="AN100">
        <v>0</v>
      </c>
      <c r="AO100">
        <v>1</v>
      </c>
      <c r="AP100">
        <v>0</v>
      </c>
    </row>
    <row r="101" spans="1:42" x14ac:dyDescent="0.25">
      <c r="A101">
        <v>2</v>
      </c>
      <c r="B101" t="s">
        <v>1437</v>
      </c>
      <c r="C101">
        <v>77</v>
      </c>
      <c r="D101">
        <v>69.784000000000006</v>
      </c>
      <c r="E101">
        <v>0</v>
      </c>
      <c r="F101">
        <v>0</v>
      </c>
      <c r="G101">
        <v>17.655999999999999</v>
      </c>
      <c r="H101">
        <v>73.891999999999996</v>
      </c>
      <c r="I101" s="50">
        <v>0.91548000000000007</v>
      </c>
      <c r="J101" s="51">
        <v>1</v>
      </c>
      <c r="K101" s="50"/>
      <c r="L101">
        <v>73.822999999999993</v>
      </c>
      <c r="M101">
        <v>0</v>
      </c>
      <c r="N101">
        <v>0</v>
      </c>
      <c r="O101">
        <v>21.346</v>
      </c>
      <c r="P101">
        <v>75.316999999999993</v>
      </c>
      <c r="Q101" s="50">
        <v>0.96662999999999999</v>
      </c>
      <c r="R101" s="51">
        <v>0</v>
      </c>
      <c r="S101" s="50"/>
      <c r="T101">
        <v>74.043999999999997</v>
      </c>
      <c r="U101">
        <v>1.9E-2</v>
      </c>
      <c r="V101">
        <v>0</v>
      </c>
      <c r="W101">
        <v>42.244</v>
      </c>
      <c r="X101">
        <v>50.712000000000003</v>
      </c>
      <c r="Y101" s="50">
        <v>0.92974999999999997</v>
      </c>
      <c r="Z101" s="51">
        <v>1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2</v>
      </c>
      <c r="AH101">
        <v>2</v>
      </c>
      <c r="AI101">
        <v>0</v>
      </c>
      <c r="AJ101">
        <v>1</v>
      </c>
      <c r="AK101">
        <v>0</v>
      </c>
      <c r="AL101">
        <v>2</v>
      </c>
      <c r="AM101">
        <v>2</v>
      </c>
      <c r="AN101">
        <v>0</v>
      </c>
      <c r="AO101">
        <v>1</v>
      </c>
      <c r="AP101">
        <v>0</v>
      </c>
    </row>
    <row r="102" spans="1:42" x14ac:dyDescent="0.25">
      <c r="A102">
        <v>2</v>
      </c>
      <c r="B102" t="s">
        <v>1437</v>
      </c>
      <c r="C102">
        <v>78</v>
      </c>
      <c r="D102">
        <v>71.998000000000005</v>
      </c>
      <c r="E102">
        <v>0</v>
      </c>
      <c r="F102">
        <v>0.186</v>
      </c>
      <c r="G102">
        <v>24.692</v>
      </c>
      <c r="H102">
        <v>63.21</v>
      </c>
      <c r="I102" s="50">
        <v>0.88087999999999989</v>
      </c>
      <c r="J102" s="51">
        <v>1</v>
      </c>
      <c r="K102" s="50"/>
      <c r="L102">
        <v>74.39</v>
      </c>
      <c r="M102">
        <v>0</v>
      </c>
      <c r="N102">
        <v>68.188999999999993</v>
      </c>
      <c r="O102">
        <v>5.4340000000000002</v>
      </c>
      <c r="P102">
        <v>11.395</v>
      </c>
      <c r="Q102" s="50">
        <v>0.85017999999999982</v>
      </c>
      <c r="R102" s="51">
        <v>0</v>
      </c>
      <c r="S102" s="50"/>
      <c r="T102">
        <v>74</v>
      </c>
      <c r="U102">
        <v>1.486</v>
      </c>
      <c r="V102">
        <v>61.823999999999998</v>
      </c>
      <c r="W102">
        <v>6.931</v>
      </c>
      <c r="X102">
        <v>16.196000000000002</v>
      </c>
      <c r="Y102" s="50">
        <v>0.86436999999999997</v>
      </c>
      <c r="Z102" s="51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2</v>
      </c>
      <c r="AH102">
        <v>2</v>
      </c>
      <c r="AI102">
        <v>0</v>
      </c>
      <c r="AJ102">
        <v>1</v>
      </c>
      <c r="AK102">
        <v>0</v>
      </c>
      <c r="AL102">
        <v>0</v>
      </c>
      <c r="AM102">
        <v>3</v>
      </c>
      <c r="AN102">
        <v>9.4786729857819899E-2</v>
      </c>
      <c r="AO102">
        <v>2.3696682464454999E-2</v>
      </c>
      <c r="AP102">
        <v>0.88151658767772501</v>
      </c>
    </row>
    <row r="103" spans="1:42" x14ac:dyDescent="0.25">
      <c r="A103">
        <v>2</v>
      </c>
      <c r="B103" t="s">
        <v>1437</v>
      </c>
      <c r="C103">
        <v>79</v>
      </c>
      <c r="D103">
        <v>72.81</v>
      </c>
      <c r="E103">
        <v>0</v>
      </c>
      <c r="F103">
        <v>2.5670000000000002</v>
      </c>
      <c r="G103">
        <v>31.481999999999999</v>
      </c>
      <c r="H103">
        <v>62.7</v>
      </c>
      <c r="I103" s="50">
        <v>0.96748999999999996</v>
      </c>
      <c r="J103" s="51">
        <v>1</v>
      </c>
      <c r="K103" s="50"/>
      <c r="L103">
        <v>68.251999999999995</v>
      </c>
      <c r="M103">
        <v>0</v>
      </c>
      <c r="N103">
        <v>21.128</v>
      </c>
      <c r="O103">
        <v>14.24</v>
      </c>
      <c r="P103">
        <v>61.042999999999999</v>
      </c>
      <c r="Q103" s="50">
        <v>0.96411000000000002</v>
      </c>
      <c r="R103" s="51">
        <v>0</v>
      </c>
      <c r="S103" s="50"/>
      <c r="T103">
        <v>66.718000000000004</v>
      </c>
      <c r="U103">
        <v>0</v>
      </c>
      <c r="V103">
        <v>1.3560000000000001</v>
      </c>
      <c r="W103">
        <v>11.112</v>
      </c>
      <c r="X103">
        <v>84.605000000000004</v>
      </c>
      <c r="Y103" s="50">
        <v>0.97073000000000009</v>
      </c>
      <c r="Z103" s="51">
        <v>1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2</v>
      </c>
      <c r="AH103">
        <v>2</v>
      </c>
      <c r="AI103">
        <v>0</v>
      </c>
      <c r="AJ103">
        <v>1</v>
      </c>
      <c r="AK103">
        <v>0</v>
      </c>
      <c r="AL103">
        <v>2</v>
      </c>
      <c r="AM103">
        <v>2</v>
      </c>
      <c r="AN103">
        <v>0</v>
      </c>
      <c r="AO103">
        <v>1</v>
      </c>
      <c r="AP103">
        <v>0</v>
      </c>
    </row>
    <row r="104" spans="1:42" x14ac:dyDescent="0.25">
      <c r="A104">
        <v>2</v>
      </c>
      <c r="B104" t="s">
        <v>1437</v>
      </c>
      <c r="C104">
        <v>80</v>
      </c>
      <c r="D104">
        <v>80.911000000000001</v>
      </c>
      <c r="E104">
        <v>1.84</v>
      </c>
      <c r="F104">
        <v>1.254</v>
      </c>
      <c r="G104">
        <v>39.564</v>
      </c>
      <c r="H104">
        <v>54.36</v>
      </c>
      <c r="I104" s="50">
        <v>0.97018000000000004</v>
      </c>
      <c r="J104" s="51">
        <v>1</v>
      </c>
      <c r="K104" s="50"/>
      <c r="L104">
        <v>76.995000000000005</v>
      </c>
      <c r="M104">
        <v>0.50700000000000001</v>
      </c>
      <c r="N104">
        <v>1.2609999999999999</v>
      </c>
      <c r="O104">
        <v>54.616999999999997</v>
      </c>
      <c r="P104">
        <v>38.064</v>
      </c>
      <c r="Q104" s="50">
        <v>0.94448999999999994</v>
      </c>
      <c r="R104" s="51">
        <v>0</v>
      </c>
      <c r="S104" s="50"/>
      <c r="T104">
        <v>55.76</v>
      </c>
      <c r="U104">
        <v>0</v>
      </c>
      <c r="V104">
        <v>78.222999999999999</v>
      </c>
      <c r="W104">
        <v>8.1920000000000002</v>
      </c>
      <c r="X104">
        <v>11.125999999999999</v>
      </c>
      <c r="Y104" s="50">
        <v>0.97541</v>
      </c>
      <c r="Z104" s="51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3</v>
      </c>
      <c r="AM104">
        <v>3</v>
      </c>
      <c r="AN104">
        <v>0</v>
      </c>
      <c r="AO104">
        <v>0</v>
      </c>
      <c r="AP104">
        <v>1</v>
      </c>
    </row>
    <row r="105" spans="1:42" x14ac:dyDescent="0.25">
      <c r="A105">
        <v>2</v>
      </c>
      <c r="B105" t="s">
        <v>1437</v>
      </c>
      <c r="C105">
        <v>82</v>
      </c>
      <c r="D105">
        <v>55.350999999999999</v>
      </c>
      <c r="E105">
        <v>0</v>
      </c>
      <c r="F105">
        <v>0</v>
      </c>
      <c r="G105">
        <v>14.186</v>
      </c>
      <c r="H105">
        <v>81.012</v>
      </c>
      <c r="I105" s="50">
        <v>0.95198000000000005</v>
      </c>
      <c r="J105" s="51">
        <v>1</v>
      </c>
      <c r="K105" s="50"/>
      <c r="L105">
        <v>74.558000000000007</v>
      </c>
      <c r="M105">
        <v>0</v>
      </c>
      <c r="N105">
        <v>61.713000000000001</v>
      </c>
      <c r="O105">
        <v>9.3379999999999992</v>
      </c>
      <c r="P105">
        <v>23.806000000000001</v>
      </c>
      <c r="Q105" s="50">
        <v>0.94857000000000002</v>
      </c>
      <c r="R105" s="51">
        <v>1</v>
      </c>
      <c r="S105" s="50"/>
      <c r="T105">
        <v>67.977999999999994</v>
      </c>
      <c r="U105">
        <v>0</v>
      </c>
      <c r="V105">
        <v>0</v>
      </c>
      <c r="W105">
        <v>24.808</v>
      </c>
      <c r="X105">
        <v>72.251000000000005</v>
      </c>
      <c r="Y105" s="50">
        <v>0.97058999999999995</v>
      </c>
      <c r="Z105" s="51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3</v>
      </c>
      <c r="AH105">
        <v>3</v>
      </c>
      <c r="AI105">
        <v>0</v>
      </c>
      <c r="AJ105">
        <v>0</v>
      </c>
      <c r="AK105">
        <v>1</v>
      </c>
      <c r="AL105">
        <v>2</v>
      </c>
      <c r="AM105">
        <v>0</v>
      </c>
      <c r="AN105">
        <v>0.97670250896057298</v>
      </c>
      <c r="AO105">
        <v>2.32974910394265E-2</v>
      </c>
      <c r="AP105">
        <v>0</v>
      </c>
    </row>
    <row r="106" spans="1:42" x14ac:dyDescent="0.25">
      <c r="A106">
        <v>3</v>
      </c>
      <c r="B106" t="s">
        <v>1436</v>
      </c>
      <c r="C106">
        <v>1</v>
      </c>
      <c r="D106">
        <v>71.475999999999999</v>
      </c>
      <c r="E106">
        <v>0</v>
      </c>
      <c r="F106">
        <v>90.501999999999995</v>
      </c>
      <c r="G106">
        <v>8.9649999999999999</v>
      </c>
      <c r="H106">
        <v>0</v>
      </c>
      <c r="I106" s="50">
        <v>0.99466999999999994</v>
      </c>
      <c r="J106" s="51">
        <v>1</v>
      </c>
      <c r="K106" s="50"/>
      <c r="L106">
        <v>74.311999999999998</v>
      </c>
      <c r="M106">
        <v>74.144000000000005</v>
      </c>
      <c r="N106">
        <v>22.582000000000001</v>
      </c>
      <c r="O106">
        <v>1.0149999999999999</v>
      </c>
      <c r="P106">
        <v>0</v>
      </c>
      <c r="Q106" s="50">
        <v>0.97741</v>
      </c>
      <c r="R106" s="51">
        <v>1</v>
      </c>
      <c r="S106" s="50"/>
      <c r="T106">
        <v>74.674000000000007</v>
      </c>
      <c r="U106">
        <v>0</v>
      </c>
      <c r="V106">
        <v>71.16</v>
      </c>
      <c r="W106">
        <v>27.044</v>
      </c>
      <c r="X106">
        <v>0</v>
      </c>
      <c r="Y106" s="50">
        <v>0.98203999999999991</v>
      </c>
      <c r="Z106" s="51">
        <v>1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3</v>
      </c>
      <c r="AH106">
        <v>3</v>
      </c>
      <c r="AI106">
        <v>0</v>
      </c>
      <c r="AJ106">
        <v>0</v>
      </c>
      <c r="AK106">
        <v>1</v>
      </c>
      <c r="AL106">
        <v>2</v>
      </c>
      <c r="AM106">
        <v>2</v>
      </c>
      <c r="AN106">
        <v>0</v>
      </c>
      <c r="AO106">
        <v>1</v>
      </c>
      <c r="AP106">
        <v>0</v>
      </c>
    </row>
    <row r="107" spans="1:42" x14ac:dyDescent="0.25">
      <c r="A107">
        <v>3</v>
      </c>
      <c r="B107" t="s">
        <v>1436</v>
      </c>
      <c r="C107">
        <v>2</v>
      </c>
      <c r="D107">
        <v>56.591999999999999</v>
      </c>
      <c r="E107">
        <v>0</v>
      </c>
      <c r="F107">
        <v>83.388000000000005</v>
      </c>
      <c r="G107">
        <v>16.577000000000002</v>
      </c>
      <c r="H107">
        <v>0</v>
      </c>
      <c r="I107" s="50">
        <v>0.99965000000000004</v>
      </c>
      <c r="J107" s="51">
        <v>1</v>
      </c>
      <c r="K107" s="50"/>
      <c r="L107">
        <v>75.171000000000006</v>
      </c>
      <c r="M107">
        <v>0</v>
      </c>
      <c r="N107">
        <v>71.084999999999994</v>
      </c>
      <c r="O107">
        <v>26.802</v>
      </c>
      <c r="P107">
        <v>0</v>
      </c>
      <c r="Q107" s="50">
        <v>0.97887000000000002</v>
      </c>
      <c r="R107" s="51">
        <v>1</v>
      </c>
      <c r="S107" s="50"/>
      <c r="T107">
        <v>74.781000000000006</v>
      </c>
      <c r="U107">
        <v>0</v>
      </c>
      <c r="V107">
        <v>51.317999999999998</v>
      </c>
      <c r="W107">
        <v>48.895000000000003</v>
      </c>
      <c r="X107">
        <v>0</v>
      </c>
      <c r="Y107" s="50">
        <v>1.00213</v>
      </c>
      <c r="Z107" s="51">
        <v>1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3</v>
      </c>
      <c r="AH107">
        <v>3</v>
      </c>
      <c r="AI107">
        <v>0</v>
      </c>
      <c r="AJ107">
        <v>0</v>
      </c>
      <c r="AK107">
        <v>1</v>
      </c>
      <c r="AL107">
        <v>2</v>
      </c>
      <c r="AM107">
        <v>2</v>
      </c>
      <c r="AN107">
        <v>0</v>
      </c>
      <c r="AO107">
        <v>1</v>
      </c>
      <c r="AP107">
        <v>0</v>
      </c>
    </row>
    <row r="108" spans="1:42" x14ac:dyDescent="0.25">
      <c r="A108">
        <v>3</v>
      </c>
      <c r="B108" t="s">
        <v>1436</v>
      </c>
      <c r="C108">
        <v>3</v>
      </c>
      <c r="D108">
        <v>68.453999999999994</v>
      </c>
      <c r="E108">
        <v>0</v>
      </c>
      <c r="F108">
        <v>39.277000000000001</v>
      </c>
      <c r="G108">
        <v>39.475000000000001</v>
      </c>
      <c r="H108">
        <v>0</v>
      </c>
      <c r="I108" s="50">
        <v>0.78752000000000011</v>
      </c>
      <c r="J108" s="51">
        <v>1</v>
      </c>
      <c r="K108" s="50"/>
      <c r="L108">
        <v>74.524000000000001</v>
      </c>
      <c r="M108">
        <v>86.587000000000003</v>
      </c>
      <c r="N108">
        <v>1.095</v>
      </c>
      <c r="O108">
        <v>4.1219999999999999</v>
      </c>
      <c r="P108">
        <v>0</v>
      </c>
      <c r="Q108" s="50">
        <v>0.91803999999999997</v>
      </c>
      <c r="R108" s="51">
        <v>1</v>
      </c>
      <c r="S108" s="50"/>
      <c r="T108">
        <v>74.674999999999997</v>
      </c>
      <c r="U108">
        <v>0.222</v>
      </c>
      <c r="V108">
        <v>49.311</v>
      </c>
      <c r="W108">
        <v>34.567</v>
      </c>
      <c r="X108">
        <v>0</v>
      </c>
      <c r="Y108" s="50">
        <v>0.84099999999999997</v>
      </c>
      <c r="Z108" s="51">
        <v>1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3</v>
      </c>
      <c r="AH108">
        <v>3</v>
      </c>
      <c r="AI108">
        <v>0</v>
      </c>
      <c r="AJ108">
        <v>0</v>
      </c>
      <c r="AK108">
        <v>1</v>
      </c>
      <c r="AL108">
        <v>2</v>
      </c>
      <c r="AM108">
        <v>2</v>
      </c>
      <c r="AN108">
        <v>0</v>
      </c>
      <c r="AO108">
        <v>1</v>
      </c>
      <c r="AP108">
        <v>0</v>
      </c>
    </row>
    <row r="109" spans="1:42" x14ac:dyDescent="0.25">
      <c r="A109">
        <v>3</v>
      </c>
      <c r="B109" t="s">
        <v>1436</v>
      </c>
      <c r="C109">
        <v>4</v>
      </c>
      <c r="D109">
        <v>65.198999999999998</v>
      </c>
      <c r="E109">
        <v>1.923</v>
      </c>
      <c r="F109">
        <v>67.95</v>
      </c>
      <c r="G109">
        <v>21.591999999999999</v>
      </c>
      <c r="H109">
        <v>0</v>
      </c>
      <c r="I109" s="50">
        <v>0.91465000000000007</v>
      </c>
      <c r="J109" s="51">
        <v>1</v>
      </c>
      <c r="K109" s="50"/>
      <c r="L109">
        <v>74.896000000000001</v>
      </c>
      <c r="M109">
        <v>96.968000000000004</v>
      </c>
      <c r="N109">
        <v>1.7729999999999999</v>
      </c>
      <c r="O109">
        <v>0</v>
      </c>
      <c r="P109">
        <v>0</v>
      </c>
      <c r="Q109" s="50">
        <v>0.98741000000000001</v>
      </c>
      <c r="R109" s="51">
        <v>1</v>
      </c>
      <c r="S109" s="50"/>
      <c r="T109">
        <v>74.197999999999993</v>
      </c>
      <c r="U109">
        <v>0</v>
      </c>
      <c r="V109">
        <v>45.936999999999998</v>
      </c>
      <c r="W109">
        <v>49.798999999999999</v>
      </c>
      <c r="X109">
        <v>0</v>
      </c>
      <c r="Y109" s="50">
        <v>0.95735999999999988</v>
      </c>
      <c r="Z109" s="51">
        <v>1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3</v>
      </c>
      <c r="AH109">
        <v>3</v>
      </c>
      <c r="AI109">
        <v>0</v>
      </c>
      <c r="AJ109">
        <v>0</v>
      </c>
      <c r="AK109">
        <v>1</v>
      </c>
      <c r="AL109">
        <v>2</v>
      </c>
      <c r="AM109">
        <v>2</v>
      </c>
      <c r="AN109">
        <v>0</v>
      </c>
      <c r="AO109">
        <v>1</v>
      </c>
      <c r="AP109">
        <v>0</v>
      </c>
    </row>
    <row r="110" spans="1:42" x14ac:dyDescent="0.25">
      <c r="A110">
        <v>3</v>
      </c>
      <c r="B110" t="s">
        <v>1436</v>
      </c>
      <c r="C110">
        <v>5</v>
      </c>
      <c r="D110">
        <v>69.897000000000006</v>
      </c>
      <c r="E110">
        <v>1.167</v>
      </c>
      <c r="F110">
        <v>51.414000000000001</v>
      </c>
      <c r="G110">
        <v>30.271999999999998</v>
      </c>
      <c r="H110">
        <v>2.1219999999999999</v>
      </c>
      <c r="I110" s="50">
        <v>0.84975000000000012</v>
      </c>
      <c r="J110" s="51">
        <v>1</v>
      </c>
      <c r="K110" s="50"/>
      <c r="L110">
        <v>75.23</v>
      </c>
      <c r="M110">
        <v>86.977000000000004</v>
      </c>
      <c r="N110">
        <v>0.79600000000000004</v>
      </c>
      <c r="O110">
        <v>0.95199999999999996</v>
      </c>
      <c r="P110">
        <v>0</v>
      </c>
      <c r="Q110" s="50">
        <v>0.88725000000000009</v>
      </c>
      <c r="R110" s="51">
        <v>1</v>
      </c>
      <c r="S110" s="50"/>
      <c r="T110">
        <v>75.167000000000002</v>
      </c>
      <c r="U110">
        <v>0</v>
      </c>
      <c r="V110">
        <v>76.341999999999999</v>
      </c>
      <c r="W110">
        <v>9.5129999999999999</v>
      </c>
      <c r="X110">
        <v>0</v>
      </c>
      <c r="Y110" s="50">
        <v>0.85855000000000004</v>
      </c>
      <c r="Z110" s="51">
        <v>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3</v>
      </c>
      <c r="AH110">
        <v>3</v>
      </c>
      <c r="AI110">
        <v>0</v>
      </c>
      <c r="AJ110">
        <v>0</v>
      </c>
      <c r="AK110">
        <v>1</v>
      </c>
      <c r="AL110">
        <v>2</v>
      </c>
      <c r="AM110">
        <v>2</v>
      </c>
      <c r="AN110">
        <v>0</v>
      </c>
      <c r="AO110">
        <v>1</v>
      </c>
      <c r="AP110">
        <v>0</v>
      </c>
    </row>
    <row r="111" spans="1:42" x14ac:dyDescent="0.25">
      <c r="A111">
        <v>3</v>
      </c>
      <c r="B111" t="s">
        <v>1436</v>
      </c>
      <c r="C111">
        <v>6</v>
      </c>
      <c r="D111">
        <v>69.552999999999997</v>
      </c>
      <c r="E111">
        <v>0</v>
      </c>
      <c r="F111">
        <v>54.545000000000002</v>
      </c>
      <c r="G111">
        <v>41.546999999999997</v>
      </c>
      <c r="H111">
        <v>0</v>
      </c>
      <c r="I111" s="50">
        <v>0.96092</v>
      </c>
      <c r="J111" s="51">
        <v>1</v>
      </c>
      <c r="K111" s="50"/>
      <c r="L111">
        <v>74.897000000000006</v>
      </c>
      <c r="M111">
        <v>95.63</v>
      </c>
      <c r="N111">
        <v>2.7570000000000001</v>
      </c>
      <c r="O111">
        <v>0.46600000000000003</v>
      </c>
      <c r="P111">
        <v>0</v>
      </c>
      <c r="Q111" s="50">
        <v>0.98852999999999991</v>
      </c>
      <c r="R111" s="51">
        <v>1</v>
      </c>
      <c r="S111" s="50"/>
      <c r="T111">
        <v>74.759</v>
      </c>
      <c r="U111">
        <v>0</v>
      </c>
      <c r="V111">
        <v>79.114000000000004</v>
      </c>
      <c r="W111">
        <v>18.109000000000002</v>
      </c>
      <c r="X111">
        <v>0</v>
      </c>
      <c r="Y111" s="50">
        <v>0.97223000000000015</v>
      </c>
      <c r="Z111" s="51">
        <v>1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3</v>
      </c>
      <c r="AH111">
        <v>3</v>
      </c>
      <c r="AI111">
        <v>0</v>
      </c>
      <c r="AJ111">
        <v>0</v>
      </c>
      <c r="AK111">
        <v>1</v>
      </c>
      <c r="AL111">
        <v>2</v>
      </c>
      <c r="AM111">
        <v>2</v>
      </c>
      <c r="AN111">
        <v>0</v>
      </c>
      <c r="AO111">
        <v>1</v>
      </c>
      <c r="AP111">
        <v>0</v>
      </c>
    </row>
    <row r="112" spans="1:42" x14ac:dyDescent="0.25">
      <c r="A112">
        <v>3</v>
      </c>
      <c r="B112" t="s">
        <v>1436</v>
      </c>
      <c r="C112">
        <v>7</v>
      </c>
      <c r="D112">
        <v>73.498999999999995</v>
      </c>
      <c r="E112">
        <v>0</v>
      </c>
      <c r="F112">
        <v>19.184999999999999</v>
      </c>
      <c r="G112">
        <v>51.863</v>
      </c>
      <c r="H112">
        <v>0</v>
      </c>
      <c r="I112" s="50">
        <v>0.71048</v>
      </c>
      <c r="J112" s="51">
        <v>1</v>
      </c>
      <c r="K112" s="50"/>
      <c r="L112">
        <v>76.927999999999997</v>
      </c>
      <c r="M112">
        <v>48.863999999999997</v>
      </c>
      <c r="N112">
        <v>16.280999999999999</v>
      </c>
      <c r="O112">
        <v>6.3230000000000004</v>
      </c>
      <c r="P112">
        <v>0</v>
      </c>
      <c r="Q112" s="50">
        <v>0.71467999999999987</v>
      </c>
      <c r="R112" s="51">
        <v>1</v>
      </c>
      <c r="S112" s="50"/>
      <c r="T112">
        <v>74.959999999999994</v>
      </c>
      <c r="U112">
        <v>0</v>
      </c>
      <c r="V112">
        <v>74.790999999999997</v>
      </c>
      <c r="W112">
        <v>18.925000000000001</v>
      </c>
      <c r="X112">
        <v>0</v>
      </c>
      <c r="Y112" s="50">
        <v>0.93715999999999999</v>
      </c>
      <c r="Z112" s="51">
        <v>1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3</v>
      </c>
      <c r="AH112">
        <v>3</v>
      </c>
      <c r="AI112">
        <v>0</v>
      </c>
      <c r="AJ112">
        <v>0</v>
      </c>
      <c r="AK112">
        <v>1</v>
      </c>
      <c r="AL112">
        <v>2</v>
      </c>
      <c r="AM112">
        <v>2</v>
      </c>
      <c r="AN112">
        <v>0</v>
      </c>
      <c r="AO112">
        <v>1</v>
      </c>
      <c r="AP112">
        <v>0</v>
      </c>
    </row>
    <row r="113" spans="1:42" x14ac:dyDescent="0.25">
      <c r="A113">
        <v>3</v>
      </c>
      <c r="B113" t="s">
        <v>1436</v>
      </c>
      <c r="C113">
        <v>8</v>
      </c>
      <c r="D113">
        <v>68.92</v>
      </c>
      <c r="E113">
        <v>0</v>
      </c>
      <c r="F113">
        <v>75.015000000000001</v>
      </c>
      <c r="G113">
        <v>2.8690000000000002</v>
      </c>
      <c r="H113">
        <v>0.77200000000000002</v>
      </c>
      <c r="I113" s="50">
        <v>0.78656000000000004</v>
      </c>
      <c r="J113" s="51">
        <v>1</v>
      </c>
      <c r="K113" s="50"/>
      <c r="L113">
        <v>67.701999999999998</v>
      </c>
      <c r="M113">
        <v>6.1369999999999996</v>
      </c>
      <c r="N113">
        <v>63.5</v>
      </c>
      <c r="O113">
        <v>11.852</v>
      </c>
      <c r="P113">
        <v>0</v>
      </c>
      <c r="Q113" s="50">
        <v>0.81489</v>
      </c>
      <c r="R113" s="51">
        <v>1</v>
      </c>
      <c r="S113" s="50"/>
      <c r="T113">
        <v>69.546000000000006</v>
      </c>
      <c r="U113">
        <v>1.8620000000000001</v>
      </c>
      <c r="V113">
        <v>75.566000000000003</v>
      </c>
      <c r="W113">
        <v>4.8280000000000003</v>
      </c>
      <c r="X113">
        <v>0</v>
      </c>
      <c r="Y113" s="50">
        <v>0.82255999999999996</v>
      </c>
      <c r="Z113" s="51">
        <v>1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3</v>
      </c>
      <c r="AH113">
        <v>3</v>
      </c>
      <c r="AI113">
        <v>0</v>
      </c>
      <c r="AJ113">
        <v>0</v>
      </c>
      <c r="AK113">
        <v>1</v>
      </c>
      <c r="AL113">
        <v>2</v>
      </c>
      <c r="AM113">
        <v>2</v>
      </c>
      <c r="AN113">
        <v>0</v>
      </c>
      <c r="AO113">
        <v>1</v>
      </c>
      <c r="AP113">
        <v>0</v>
      </c>
    </row>
    <row r="114" spans="1:42" x14ac:dyDescent="0.25">
      <c r="A114">
        <v>3</v>
      </c>
      <c r="B114" t="s">
        <v>1436</v>
      </c>
      <c r="C114">
        <v>9</v>
      </c>
      <c r="D114">
        <v>70.870999999999995</v>
      </c>
      <c r="E114">
        <v>2.3E-2</v>
      </c>
      <c r="F114">
        <v>72.394999999999996</v>
      </c>
      <c r="G114">
        <v>24.135000000000002</v>
      </c>
      <c r="H114">
        <v>0</v>
      </c>
      <c r="I114" s="50">
        <v>0.96553</v>
      </c>
      <c r="J114" s="51">
        <v>1</v>
      </c>
      <c r="K114" s="50"/>
      <c r="L114">
        <v>75.048000000000002</v>
      </c>
      <c r="M114">
        <v>71.614999999999995</v>
      </c>
      <c r="N114">
        <v>16.704000000000001</v>
      </c>
      <c r="O114">
        <v>8.6460000000000008</v>
      </c>
      <c r="P114">
        <v>0</v>
      </c>
      <c r="Q114" s="50">
        <v>0.9696499999999999</v>
      </c>
      <c r="R114" s="51">
        <v>1</v>
      </c>
      <c r="S114" s="50"/>
      <c r="T114">
        <v>74.668999999999997</v>
      </c>
      <c r="U114">
        <v>1.6459999999999999</v>
      </c>
      <c r="V114">
        <v>66.924999999999997</v>
      </c>
      <c r="W114">
        <v>23.548999999999999</v>
      </c>
      <c r="X114">
        <v>0.30399999999999999</v>
      </c>
      <c r="Y114" s="50">
        <v>0.92424000000000006</v>
      </c>
      <c r="Z114" s="51">
        <v>1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3</v>
      </c>
      <c r="AH114">
        <v>3</v>
      </c>
      <c r="AI114">
        <v>0</v>
      </c>
      <c r="AJ114">
        <v>0</v>
      </c>
      <c r="AK114">
        <v>1</v>
      </c>
      <c r="AL114">
        <v>2</v>
      </c>
      <c r="AM114">
        <v>2</v>
      </c>
      <c r="AN114">
        <v>0</v>
      </c>
      <c r="AO114">
        <v>1</v>
      </c>
      <c r="AP114">
        <v>0</v>
      </c>
    </row>
    <row r="115" spans="1:42" x14ac:dyDescent="0.25">
      <c r="A115">
        <v>3</v>
      </c>
      <c r="B115" t="s">
        <v>1436</v>
      </c>
      <c r="C115">
        <v>10</v>
      </c>
      <c r="D115">
        <v>73.941000000000003</v>
      </c>
      <c r="E115">
        <v>0</v>
      </c>
      <c r="F115">
        <v>65.442999999999998</v>
      </c>
      <c r="G115">
        <v>27.672999999999998</v>
      </c>
      <c r="H115">
        <v>0</v>
      </c>
      <c r="I115" s="50">
        <v>0.93115999999999999</v>
      </c>
      <c r="J115" s="51">
        <v>1</v>
      </c>
      <c r="K115" s="50"/>
      <c r="L115">
        <v>75.418999999999997</v>
      </c>
      <c r="M115">
        <v>0</v>
      </c>
      <c r="N115">
        <v>14.923</v>
      </c>
      <c r="O115">
        <v>28.709</v>
      </c>
      <c r="P115">
        <v>0</v>
      </c>
      <c r="Q115" s="50">
        <v>0.43631999999999999</v>
      </c>
      <c r="R115" s="51">
        <v>0</v>
      </c>
      <c r="S115" s="50"/>
      <c r="T115">
        <v>74.367000000000004</v>
      </c>
      <c r="U115">
        <v>0</v>
      </c>
      <c r="V115">
        <v>33.383000000000003</v>
      </c>
      <c r="W115">
        <v>45.335999999999999</v>
      </c>
      <c r="X115">
        <v>0</v>
      </c>
      <c r="Y115" s="50">
        <v>0.78718999999999995</v>
      </c>
      <c r="Z115" s="51">
        <v>1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2</v>
      </c>
      <c r="AH115">
        <v>2</v>
      </c>
      <c r="AI115">
        <v>0</v>
      </c>
      <c r="AJ115">
        <v>1</v>
      </c>
      <c r="AK115">
        <v>0</v>
      </c>
      <c r="AL115">
        <v>2</v>
      </c>
      <c r="AM115">
        <v>2</v>
      </c>
      <c r="AN115">
        <v>0</v>
      </c>
      <c r="AO115">
        <v>1</v>
      </c>
      <c r="AP115">
        <v>0</v>
      </c>
    </row>
    <row r="116" spans="1:42" x14ac:dyDescent="0.25">
      <c r="A116">
        <v>3</v>
      </c>
      <c r="B116" t="s">
        <v>1436</v>
      </c>
      <c r="C116">
        <v>11</v>
      </c>
      <c r="D116">
        <v>72.194000000000003</v>
      </c>
      <c r="E116">
        <v>0</v>
      </c>
      <c r="F116">
        <v>68.826999999999998</v>
      </c>
      <c r="G116">
        <v>23.32</v>
      </c>
      <c r="H116">
        <v>0</v>
      </c>
      <c r="I116" s="50">
        <v>0.9214699999999999</v>
      </c>
      <c r="J116" s="51">
        <v>1</v>
      </c>
      <c r="K116" s="50"/>
      <c r="L116">
        <v>74.760000000000005</v>
      </c>
      <c r="M116">
        <v>84.984999999999999</v>
      </c>
      <c r="N116">
        <v>0.76500000000000001</v>
      </c>
      <c r="O116">
        <v>0</v>
      </c>
      <c r="P116">
        <v>0</v>
      </c>
      <c r="Q116" s="50">
        <v>0.85750000000000004</v>
      </c>
      <c r="R116" s="51">
        <v>1</v>
      </c>
      <c r="S116" s="50"/>
      <c r="T116">
        <v>75.447000000000003</v>
      </c>
      <c r="U116">
        <v>0</v>
      </c>
      <c r="V116">
        <v>60.357999999999997</v>
      </c>
      <c r="W116">
        <v>12.358000000000001</v>
      </c>
      <c r="X116">
        <v>0</v>
      </c>
      <c r="Y116" s="50">
        <v>0.72715999999999992</v>
      </c>
      <c r="Z116" s="51">
        <v>1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3</v>
      </c>
      <c r="AH116">
        <v>3</v>
      </c>
      <c r="AI116">
        <v>0</v>
      </c>
      <c r="AJ116">
        <v>0</v>
      </c>
      <c r="AK116">
        <v>1</v>
      </c>
      <c r="AL116">
        <v>2</v>
      </c>
      <c r="AM116">
        <v>2</v>
      </c>
      <c r="AN116">
        <v>0</v>
      </c>
      <c r="AO116">
        <v>1</v>
      </c>
      <c r="AP116">
        <v>0</v>
      </c>
    </row>
    <row r="117" spans="1:42" x14ac:dyDescent="0.25">
      <c r="A117">
        <v>3</v>
      </c>
      <c r="B117" t="s">
        <v>1436</v>
      </c>
      <c r="C117">
        <v>12</v>
      </c>
      <c r="D117">
        <v>63.505000000000003</v>
      </c>
      <c r="E117">
        <v>0.40600000000000003</v>
      </c>
      <c r="F117">
        <v>83.524000000000001</v>
      </c>
      <c r="G117">
        <v>11.414999999999999</v>
      </c>
      <c r="H117">
        <v>0</v>
      </c>
      <c r="I117" s="50">
        <v>0.95345000000000002</v>
      </c>
      <c r="J117" s="51">
        <v>1</v>
      </c>
      <c r="K117" s="50"/>
      <c r="L117">
        <v>74.123000000000005</v>
      </c>
      <c r="M117">
        <v>9.4770000000000003</v>
      </c>
      <c r="N117">
        <v>57.981000000000002</v>
      </c>
      <c r="O117">
        <v>5.0049999999999999</v>
      </c>
      <c r="P117">
        <v>0</v>
      </c>
      <c r="Q117" s="50">
        <v>0.72462999999999989</v>
      </c>
      <c r="R117" s="51">
        <v>1</v>
      </c>
      <c r="S117" s="50"/>
      <c r="T117">
        <v>75.106999999999999</v>
      </c>
      <c r="U117">
        <v>0</v>
      </c>
      <c r="V117">
        <v>73.566999999999993</v>
      </c>
      <c r="W117">
        <v>10.757999999999999</v>
      </c>
      <c r="X117">
        <v>0</v>
      </c>
      <c r="Y117" s="50">
        <v>0.84324999999999983</v>
      </c>
      <c r="Z117" s="51">
        <v>1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3</v>
      </c>
      <c r="AH117">
        <v>3</v>
      </c>
      <c r="AI117">
        <v>0</v>
      </c>
      <c r="AJ117">
        <v>0</v>
      </c>
      <c r="AK117">
        <v>1</v>
      </c>
      <c r="AL117">
        <v>2</v>
      </c>
      <c r="AM117">
        <v>2</v>
      </c>
      <c r="AN117">
        <v>0</v>
      </c>
      <c r="AO117">
        <v>1</v>
      </c>
      <c r="AP117">
        <v>0</v>
      </c>
    </row>
    <row r="118" spans="1:42" x14ac:dyDescent="0.25">
      <c r="A118">
        <v>3</v>
      </c>
      <c r="B118" t="s">
        <v>1436</v>
      </c>
      <c r="C118">
        <v>13</v>
      </c>
      <c r="D118">
        <v>70.225999999999999</v>
      </c>
      <c r="E118">
        <v>0</v>
      </c>
      <c r="F118">
        <v>82.100999999999999</v>
      </c>
      <c r="G118">
        <v>15.192</v>
      </c>
      <c r="H118">
        <v>0</v>
      </c>
      <c r="I118" s="50">
        <v>0.97293000000000007</v>
      </c>
      <c r="J118" s="51">
        <v>1</v>
      </c>
      <c r="K118" s="50"/>
      <c r="L118">
        <v>75.263000000000005</v>
      </c>
      <c r="M118">
        <v>96.543999999999997</v>
      </c>
      <c r="N118">
        <v>2.6150000000000002</v>
      </c>
      <c r="O118">
        <v>0</v>
      </c>
      <c r="P118">
        <v>0</v>
      </c>
      <c r="Q118" s="50">
        <v>0.99158999999999997</v>
      </c>
      <c r="R118" s="51">
        <v>1</v>
      </c>
      <c r="S118" s="50"/>
      <c r="T118">
        <v>74.260999999999996</v>
      </c>
      <c r="U118">
        <v>54.225999999999999</v>
      </c>
      <c r="V118">
        <v>9.3699999999999992</v>
      </c>
      <c r="W118">
        <v>16.422999999999998</v>
      </c>
      <c r="X118">
        <v>0</v>
      </c>
      <c r="Y118" s="50">
        <v>0.80018999999999996</v>
      </c>
      <c r="Z118" s="51">
        <v>1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3</v>
      </c>
      <c r="AH118">
        <v>3</v>
      </c>
      <c r="AI118">
        <v>0</v>
      </c>
      <c r="AJ118">
        <v>0</v>
      </c>
      <c r="AK118">
        <v>1</v>
      </c>
      <c r="AL118">
        <v>2</v>
      </c>
      <c r="AM118">
        <v>2</v>
      </c>
      <c r="AN118">
        <v>0</v>
      </c>
      <c r="AO118">
        <v>1</v>
      </c>
      <c r="AP118">
        <v>0</v>
      </c>
    </row>
    <row r="119" spans="1:42" x14ac:dyDescent="0.25">
      <c r="A119">
        <v>3</v>
      </c>
      <c r="B119" t="s">
        <v>1436</v>
      </c>
      <c r="C119">
        <v>14</v>
      </c>
      <c r="D119">
        <v>69.91</v>
      </c>
      <c r="E119">
        <v>0</v>
      </c>
      <c r="F119">
        <v>74.477000000000004</v>
      </c>
      <c r="G119">
        <v>3.4790000000000001</v>
      </c>
      <c r="H119">
        <v>0</v>
      </c>
      <c r="I119" s="50">
        <v>0.77956000000000003</v>
      </c>
      <c r="J119" s="51">
        <v>1</v>
      </c>
      <c r="K119" s="50"/>
      <c r="L119">
        <v>74.599000000000004</v>
      </c>
      <c r="M119">
        <v>0</v>
      </c>
      <c r="N119">
        <v>26.94</v>
      </c>
      <c r="O119">
        <v>51.887999999999998</v>
      </c>
      <c r="P119">
        <v>0</v>
      </c>
      <c r="Q119" s="50">
        <v>0.78827999999999998</v>
      </c>
      <c r="R119" s="51">
        <v>0</v>
      </c>
      <c r="S119" s="50"/>
      <c r="T119">
        <v>73.885999999999996</v>
      </c>
      <c r="U119">
        <v>0</v>
      </c>
      <c r="V119">
        <v>37.375</v>
      </c>
      <c r="W119">
        <v>38.954999999999998</v>
      </c>
      <c r="X119">
        <v>0</v>
      </c>
      <c r="Y119" s="50">
        <v>0.76329999999999998</v>
      </c>
      <c r="Z119" s="51">
        <v>1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2</v>
      </c>
      <c r="AH119">
        <v>2</v>
      </c>
      <c r="AI119">
        <v>0</v>
      </c>
      <c r="AJ119">
        <v>1</v>
      </c>
      <c r="AK119">
        <v>0</v>
      </c>
      <c r="AL119">
        <v>2</v>
      </c>
      <c r="AM119">
        <v>2</v>
      </c>
      <c r="AN119">
        <v>0</v>
      </c>
      <c r="AO119">
        <v>1</v>
      </c>
      <c r="AP119">
        <v>0</v>
      </c>
    </row>
    <row r="120" spans="1:42" x14ac:dyDescent="0.25">
      <c r="A120">
        <v>3</v>
      </c>
      <c r="B120" t="s">
        <v>1436</v>
      </c>
      <c r="C120">
        <v>15</v>
      </c>
      <c r="D120">
        <v>63.762</v>
      </c>
      <c r="E120">
        <v>0</v>
      </c>
      <c r="F120">
        <v>68.334000000000003</v>
      </c>
      <c r="G120">
        <v>18.728999999999999</v>
      </c>
      <c r="H120">
        <v>0</v>
      </c>
      <c r="I120" s="50">
        <v>0.87063000000000001</v>
      </c>
      <c r="J120" s="51">
        <v>1</v>
      </c>
      <c r="K120" s="50"/>
      <c r="L120">
        <v>75.736000000000004</v>
      </c>
      <c r="M120">
        <v>22.852</v>
      </c>
      <c r="N120">
        <v>22.497</v>
      </c>
      <c r="O120">
        <v>37.661999999999999</v>
      </c>
      <c r="P120">
        <v>1.232</v>
      </c>
      <c r="Q120" s="50">
        <v>0.8424299999999999</v>
      </c>
      <c r="R120" s="51">
        <v>1</v>
      </c>
      <c r="S120" s="50"/>
      <c r="T120">
        <v>74.81</v>
      </c>
      <c r="U120">
        <v>0</v>
      </c>
      <c r="V120">
        <v>55.368000000000002</v>
      </c>
      <c r="W120">
        <v>38.118000000000002</v>
      </c>
      <c r="X120">
        <v>0</v>
      </c>
      <c r="Y120" s="50">
        <v>0.93486000000000002</v>
      </c>
      <c r="Z120" s="51">
        <v>1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3</v>
      </c>
      <c r="AH120">
        <v>3</v>
      </c>
      <c r="AI120">
        <v>0</v>
      </c>
      <c r="AJ120">
        <v>0</v>
      </c>
      <c r="AK120">
        <v>1</v>
      </c>
      <c r="AL120">
        <v>2</v>
      </c>
      <c r="AM120">
        <v>2</v>
      </c>
      <c r="AN120">
        <v>0</v>
      </c>
      <c r="AO120">
        <v>1</v>
      </c>
      <c r="AP120">
        <v>0</v>
      </c>
    </row>
    <row r="121" spans="1:42" x14ac:dyDescent="0.25">
      <c r="A121">
        <v>3</v>
      </c>
      <c r="B121" t="s">
        <v>1436</v>
      </c>
      <c r="C121">
        <v>16</v>
      </c>
      <c r="D121">
        <v>79.278999999999996</v>
      </c>
      <c r="E121">
        <v>0</v>
      </c>
      <c r="F121">
        <v>1.2929999999999999</v>
      </c>
      <c r="G121">
        <v>40.256999999999998</v>
      </c>
      <c r="H121">
        <v>16.803000000000001</v>
      </c>
      <c r="I121" s="50">
        <v>0.58352999999999999</v>
      </c>
      <c r="J121" s="51">
        <v>0</v>
      </c>
      <c r="K121" s="50" t="s">
        <v>1440</v>
      </c>
      <c r="L121">
        <v>74.983000000000004</v>
      </c>
      <c r="M121">
        <v>0</v>
      </c>
      <c r="N121">
        <v>43.854999999999997</v>
      </c>
      <c r="O121">
        <v>43.503</v>
      </c>
      <c r="P121">
        <v>0</v>
      </c>
      <c r="Q121" s="50">
        <v>0.87358000000000002</v>
      </c>
      <c r="R121" s="51">
        <v>0</v>
      </c>
      <c r="S121" s="50"/>
      <c r="T121">
        <v>74.760000000000005</v>
      </c>
      <c r="U121">
        <v>0</v>
      </c>
      <c r="V121">
        <v>31.847000000000001</v>
      </c>
      <c r="W121">
        <v>56.006999999999998</v>
      </c>
      <c r="X121">
        <v>0</v>
      </c>
      <c r="Y121" s="50">
        <v>0.87853999999999999</v>
      </c>
      <c r="Z121" s="51">
        <v>1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2</v>
      </c>
      <c r="AH121">
        <v>2</v>
      </c>
      <c r="AI121">
        <v>0</v>
      </c>
      <c r="AJ121">
        <v>1</v>
      </c>
      <c r="AK121">
        <v>0</v>
      </c>
      <c r="AL121">
        <v>2</v>
      </c>
      <c r="AM121">
        <v>2</v>
      </c>
      <c r="AN121">
        <v>0</v>
      </c>
      <c r="AO121">
        <v>1</v>
      </c>
      <c r="AP121">
        <v>0</v>
      </c>
    </row>
    <row r="122" spans="1:42" x14ac:dyDescent="0.25">
      <c r="A122">
        <v>3</v>
      </c>
      <c r="B122" t="s">
        <v>1436</v>
      </c>
      <c r="C122">
        <v>18</v>
      </c>
      <c r="D122">
        <v>73.340999999999994</v>
      </c>
      <c r="E122">
        <v>0</v>
      </c>
      <c r="F122">
        <v>72.164000000000001</v>
      </c>
      <c r="G122">
        <v>25.100999999999999</v>
      </c>
      <c r="H122">
        <v>0</v>
      </c>
      <c r="I122" s="50">
        <v>0.97265000000000001</v>
      </c>
      <c r="J122" s="51">
        <v>1</v>
      </c>
      <c r="K122" s="50"/>
      <c r="L122">
        <v>69.841999999999999</v>
      </c>
      <c r="M122">
        <v>2.0369999999999999</v>
      </c>
      <c r="N122">
        <v>49.442</v>
      </c>
      <c r="O122">
        <v>44.207000000000001</v>
      </c>
      <c r="P122">
        <v>0</v>
      </c>
      <c r="Q122" s="50">
        <v>0.95686000000000004</v>
      </c>
      <c r="R122" s="51">
        <v>0</v>
      </c>
      <c r="S122" s="50"/>
      <c r="T122">
        <v>73.507999999999996</v>
      </c>
      <c r="U122">
        <v>0.318</v>
      </c>
      <c r="V122">
        <v>45.345999999999997</v>
      </c>
      <c r="W122">
        <v>45.595999999999997</v>
      </c>
      <c r="X122">
        <v>0</v>
      </c>
      <c r="Y122" s="50">
        <v>0.91259999999999986</v>
      </c>
      <c r="Z122" s="51">
        <v>1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2</v>
      </c>
      <c r="AH122">
        <v>2</v>
      </c>
      <c r="AI122">
        <v>0</v>
      </c>
      <c r="AJ122">
        <v>1</v>
      </c>
      <c r="AK122">
        <v>0</v>
      </c>
      <c r="AL122">
        <v>2</v>
      </c>
      <c r="AM122">
        <v>2</v>
      </c>
      <c r="AN122">
        <v>0</v>
      </c>
      <c r="AO122">
        <v>1</v>
      </c>
      <c r="AP122">
        <v>0</v>
      </c>
    </row>
    <row r="123" spans="1:42" x14ac:dyDescent="0.25">
      <c r="A123">
        <v>3</v>
      </c>
      <c r="B123" t="s">
        <v>1436</v>
      </c>
      <c r="C123">
        <v>19</v>
      </c>
      <c r="D123">
        <v>63.81</v>
      </c>
      <c r="E123">
        <v>0</v>
      </c>
      <c r="F123">
        <v>43.006999999999998</v>
      </c>
      <c r="G123">
        <v>44.674999999999997</v>
      </c>
      <c r="H123">
        <v>0</v>
      </c>
      <c r="I123" s="50">
        <v>0.87681999999999993</v>
      </c>
      <c r="J123" s="51">
        <v>1</v>
      </c>
      <c r="K123" s="50"/>
      <c r="L123">
        <v>69.287000000000006</v>
      </c>
      <c r="M123">
        <v>0.192</v>
      </c>
      <c r="N123">
        <v>47.889000000000003</v>
      </c>
      <c r="O123">
        <v>30.062000000000001</v>
      </c>
      <c r="P123">
        <v>0</v>
      </c>
      <c r="Q123" s="50">
        <v>0.78142999999999996</v>
      </c>
      <c r="R123" s="51">
        <v>0</v>
      </c>
      <c r="S123" s="50"/>
      <c r="T123">
        <v>66.787999999999997</v>
      </c>
      <c r="U123">
        <v>11.499000000000001</v>
      </c>
      <c r="V123">
        <v>51.390999999999998</v>
      </c>
      <c r="W123">
        <v>18.306999999999999</v>
      </c>
      <c r="X123">
        <v>0</v>
      </c>
      <c r="Y123" s="50">
        <v>0.81197000000000008</v>
      </c>
      <c r="Z123" s="51">
        <v>1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2</v>
      </c>
      <c r="AH123">
        <v>2</v>
      </c>
      <c r="AI123">
        <v>0</v>
      </c>
      <c r="AJ123">
        <v>1</v>
      </c>
      <c r="AK123">
        <v>0</v>
      </c>
      <c r="AL123">
        <v>2</v>
      </c>
      <c r="AM123">
        <v>2</v>
      </c>
      <c r="AN123">
        <v>0</v>
      </c>
      <c r="AO123">
        <v>1</v>
      </c>
      <c r="AP123">
        <v>0</v>
      </c>
    </row>
    <row r="124" spans="1:42" x14ac:dyDescent="0.25">
      <c r="A124">
        <v>3</v>
      </c>
      <c r="B124" t="s">
        <v>1436</v>
      </c>
      <c r="C124">
        <v>20</v>
      </c>
      <c r="D124">
        <v>66.879000000000005</v>
      </c>
      <c r="E124">
        <v>0</v>
      </c>
      <c r="F124">
        <v>49.093000000000004</v>
      </c>
      <c r="G124">
        <v>43.482999999999997</v>
      </c>
      <c r="H124">
        <v>0</v>
      </c>
      <c r="I124" s="50">
        <v>0.92575999999999992</v>
      </c>
      <c r="J124" s="51">
        <v>1</v>
      </c>
      <c r="K124" s="50"/>
      <c r="L124">
        <v>74.352000000000004</v>
      </c>
      <c r="M124">
        <v>83.600999999999999</v>
      </c>
      <c r="N124">
        <v>8.0939999999999994</v>
      </c>
      <c r="O124">
        <v>3.7810000000000001</v>
      </c>
      <c r="P124">
        <v>0</v>
      </c>
      <c r="Q124" s="50">
        <v>0.95475999999999994</v>
      </c>
      <c r="R124" s="51">
        <v>1</v>
      </c>
      <c r="S124" s="50"/>
      <c r="T124">
        <v>74.295000000000002</v>
      </c>
      <c r="U124">
        <v>0</v>
      </c>
      <c r="V124">
        <v>39.116999999999997</v>
      </c>
      <c r="W124">
        <v>33.915999999999997</v>
      </c>
      <c r="X124">
        <v>0</v>
      </c>
      <c r="Y124" s="50">
        <v>0.73032999999999992</v>
      </c>
      <c r="Z124" s="51">
        <v>1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3</v>
      </c>
      <c r="AH124">
        <v>3</v>
      </c>
      <c r="AI124">
        <v>0</v>
      </c>
      <c r="AJ124">
        <v>0</v>
      </c>
      <c r="AK124">
        <v>1</v>
      </c>
      <c r="AL124">
        <v>2</v>
      </c>
      <c r="AM124">
        <v>2</v>
      </c>
      <c r="AN124">
        <v>0</v>
      </c>
      <c r="AO124">
        <v>1</v>
      </c>
      <c r="AP124">
        <v>0</v>
      </c>
    </row>
    <row r="125" spans="1:42" x14ac:dyDescent="0.25">
      <c r="A125">
        <v>3</v>
      </c>
      <c r="B125" t="s">
        <v>1436</v>
      </c>
      <c r="C125">
        <v>21</v>
      </c>
      <c r="D125">
        <v>74.197999999999993</v>
      </c>
      <c r="E125">
        <v>0</v>
      </c>
      <c r="F125">
        <v>61.667000000000002</v>
      </c>
      <c r="G125">
        <v>34.183</v>
      </c>
      <c r="H125">
        <v>0</v>
      </c>
      <c r="I125" s="50">
        <v>0.95849999999999991</v>
      </c>
      <c r="J125" s="51">
        <v>1</v>
      </c>
      <c r="K125" s="50"/>
      <c r="L125">
        <v>74.492999999999995</v>
      </c>
      <c r="M125">
        <v>100</v>
      </c>
      <c r="N125">
        <v>0</v>
      </c>
      <c r="O125">
        <v>0</v>
      </c>
      <c r="P125">
        <v>0</v>
      </c>
      <c r="Q125" s="50">
        <v>1</v>
      </c>
      <c r="R125" s="51">
        <v>1</v>
      </c>
      <c r="S125" s="50"/>
      <c r="T125">
        <v>75.491</v>
      </c>
      <c r="U125">
        <v>0</v>
      </c>
      <c r="V125">
        <v>55.469000000000001</v>
      </c>
      <c r="W125">
        <v>39.418999999999997</v>
      </c>
      <c r="X125">
        <v>0</v>
      </c>
      <c r="Y125" s="50">
        <v>0.94888000000000006</v>
      </c>
      <c r="Z125" s="51">
        <v>1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3</v>
      </c>
      <c r="AH125">
        <v>3</v>
      </c>
      <c r="AI125">
        <v>0</v>
      </c>
      <c r="AJ125">
        <v>0</v>
      </c>
      <c r="AK125">
        <v>1</v>
      </c>
      <c r="AL125">
        <v>2</v>
      </c>
      <c r="AM125">
        <v>2</v>
      </c>
      <c r="AN125">
        <v>0</v>
      </c>
      <c r="AO125">
        <v>1</v>
      </c>
      <c r="AP125">
        <v>0</v>
      </c>
    </row>
    <row r="126" spans="1:42" x14ac:dyDescent="0.25">
      <c r="A126">
        <v>3</v>
      </c>
      <c r="B126" t="s">
        <v>1437</v>
      </c>
      <c r="C126">
        <v>51</v>
      </c>
      <c r="D126">
        <v>70.600999999999999</v>
      </c>
      <c r="E126">
        <v>0</v>
      </c>
      <c r="F126">
        <v>62.978000000000002</v>
      </c>
      <c r="G126">
        <v>31.687000000000001</v>
      </c>
      <c r="H126">
        <v>0</v>
      </c>
      <c r="I126" s="50">
        <v>0.9466500000000001</v>
      </c>
      <c r="J126" s="51">
        <v>1</v>
      </c>
      <c r="K126" s="50"/>
      <c r="L126">
        <v>74.335999999999999</v>
      </c>
      <c r="M126">
        <v>55.807000000000002</v>
      </c>
      <c r="N126">
        <v>21.527000000000001</v>
      </c>
      <c r="O126">
        <v>18.061</v>
      </c>
      <c r="P126">
        <v>0</v>
      </c>
      <c r="Q126" s="50">
        <v>0.95395000000000008</v>
      </c>
      <c r="R126" s="51">
        <v>0</v>
      </c>
      <c r="S126" s="50"/>
      <c r="T126">
        <v>74.375</v>
      </c>
      <c r="U126">
        <v>62.966000000000001</v>
      </c>
      <c r="V126">
        <v>20.756</v>
      </c>
      <c r="W126">
        <v>8.3520000000000003</v>
      </c>
      <c r="X126">
        <v>0</v>
      </c>
      <c r="Y126" s="50">
        <v>0.92074000000000011</v>
      </c>
      <c r="Z126" s="51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2</v>
      </c>
      <c r="AH126">
        <v>2</v>
      </c>
      <c r="AI126">
        <v>0</v>
      </c>
      <c r="AJ126">
        <v>1</v>
      </c>
      <c r="AK126">
        <v>0</v>
      </c>
      <c r="AL126">
        <v>3</v>
      </c>
      <c r="AM126">
        <v>3</v>
      </c>
      <c r="AN126">
        <v>0</v>
      </c>
      <c r="AO126">
        <v>0</v>
      </c>
      <c r="AP126">
        <v>1</v>
      </c>
    </row>
    <row r="127" spans="1:42" x14ac:dyDescent="0.25">
      <c r="A127">
        <v>3</v>
      </c>
      <c r="B127" t="s">
        <v>1437</v>
      </c>
      <c r="C127">
        <v>52</v>
      </c>
      <c r="D127">
        <v>70.494</v>
      </c>
      <c r="E127">
        <v>0</v>
      </c>
      <c r="F127">
        <v>71.754999999999995</v>
      </c>
      <c r="G127">
        <v>21.367999999999999</v>
      </c>
      <c r="H127">
        <v>0</v>
      </c>
      <c r="I127" s="50">
        <v>0.93122999999999989</v>
      </c>
      <c r="J127" s="51">
        <v>1</v>
      </c>
      <c r="K127" s="50"/>
      <c r="L127">
        <v>74.846999999999994</v>
      </c>
      <c r="M127">
        <v>41.96</v>
      </c>
      <c r="N127">
        <v>36.259</v>
      </c>
      <c r="O127">
        <v>16.388000000000002</v>
      </c>
      <c r="P127">
        <v>0</v>
      </c>
      <c r="Q127" s="50">
        <v>0.94606999999999997</v>
      </c>
      <c r="R127" s="51">
        <v>1</v>
      </c>
      <c r="S127" s="50"/>
      <c r="T127">
        <v>74.186000000000007</v>
      </c>
      <c r="U127">
        <v>0</v>
      </c>
      <c r="V127">
        <v>63.268999999999998</v>
      </c>
      <c r="W127">
        <v>29.984999999999999</v>
      </c>
      <c r="X127">
        <v>0</v>
      </c>
      <c r="Y127" s="50">
        <v>0.93253999999999992</v>
      </c>
      <c r="Z127" s="51">
        <v>1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3</v>
      </c>
      <c r="AH127">
        <v>3</v>
      </c>
      <c r="AI127">
        <v>0</v>
      </c>
      <c r="AJ127">
        <v>0</v>
      </c>
      <c r="AK127">
        <v>1</v>
      </c>
      <c r="AL127">
        <v>2</v>
      </c>
      <c r="AM127">
        <v>2</v>
      </c>
      <c r="AN127">
        <v>0</v>
      </c>
      <c r="AO127">
        <v>1</v>
      </c>
      <c r="AP127">
        <v>0</v>
      </c>
    </row>
    <row r="128" spans="1:42" x14ac:dyDescent="0.25">
      <c r="A128">
        <v>3</v>
      </c>
      <c r="B128" t="s">
        <v>1437</v>
      </c>
      <c r="C128">
        <v>53</v>
      </c>
      <c r="D128">
        <v>71.911000000000001</v>
      </c>
      <c r="E128">
        <v>0</v>
      </c>
      <c r="F128">
        <v>56.095999999999997</v>
      </c>
      <c r="G128">
        <v>37.834000000000003</v>
      </c>
      <c r="H128">
        <v>0.26400000000000001</v>
      </c>
      <c r="I128" s="50">
        <v>0.94194</v>
      </c>
      <c r="J128" s="51">
        <v>1</v>
      </c>
      <c r="K128" s="50"/>
      <c r="L128">
        <v>74.918000000000006</v>
      </c>
      <c r="M128">
        <v>5.4349999999999996</v>
      </c>
      <c r="N128">
        <v>67.659000000000006</v>
      </c>
      <c r="O128">
        <v>12.108000000000001</v>
      </c>
      <c r="P128">
        <v>0.21099999999999999</v>
      </c>
      <c r="Q128" s="50">
        <v>0.85413000000000006</v>
      </c>
      <c r="R128" s="51">
        <v>1</v>
      </c>
      <c r="S128" s="50"/>
      <c r="T128">
        <v>75.031000000000006</v>
      </c>
      <c r="U128">
        <v>41.844000000000001</v>
      </c>
      <c r="V128">
        <v>40.414999999999999</v>
      </c>
      <c r="W128">
        <v>2.39</v>
      </c>
      <c r="X128">
        <v>0</v>
      </c>
      <c r="Y128" s="50">
        <v>0.84648999999999996</v>
      </c>
      <c r="Z128" s="51">
        <v>1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3</v>
      </c>
      <c r="AH128">
        <v>3</v>
      </c>
      <c r="AI128">
        <v>0</v>
      </c>
      <c r="AJ128">
        <v>0</v>
      </c>
      <c r="AK128">
        <v>1</v>
      </c>
      <c r="AL128">
        <v>2</v>
      </c>
      <c r="AM128">
        <v>2</v>
      </c>
      <c r="AN128">
        <v>0</v>
      </c>
      <c r="AO128">
        <v>1</v>
      </c>
      <c r="AP128">
        <v>0</v>
      </c>
    </row>
    <row r="129" spans="1:42" x14ac:dyDescent="0.25">
      <c r="A129">
        <v>3</v>
      </c>
      <c r="B129" t="s">
        <v>1437</v>
      </c>
      <c r="C129">
        <v>54</v>
      </c>
      <c r="D129">
        <v>68.269000000000005</v>
      </c>
      <c r="E129">
        <v>1.1719999999999999</v>
      </c>
      <c r="F129">
        <v>33.829000000000001</v>
      </c>
      <c r="G129">
        <v>47.505000000000003</v>
      </c>
      <c r="H129">
        <v>2.8479999999999999</v>
      </c>
      <c r="I129" s="50">
        <v>0.85353999999999997</v>
      </c>
      <c r="J129" s="51">
        <v>1</v>
      </c>
      <c r="K129" s="50"/>
      <c r="L129">
        <v>74.700999999999993</v>
      </c>
      <c r="M129">
        <v>67.974999999999994</v>
      </c>
      <c r="N129">
        <v>21.774999999999999</v>
      </c>
      <c r="O129">
        <v>5.9210000000000003</v>
      </c>
      <c r="P129">
        <v>0</v>
      </c>
      <c r="Q129" s="50">
        <v>0.95671000000000006</v>
      </c>
      <c r="R129" s="51">
        <v>1</v>
      </c>
      <c r="S129" s="50"/>
      <c r="T129">
        <v>74.087000000000003</v>
      </c>
      <c r="U129">
        <v>0</v>
      </c>
      <c r="V129">
        <v>66.747</v>
      </c>
      <c r="W129">
        <v>28.446000000000002</v>
      </c>
      <c r="X129">
        <v>0</v>
      </c>
      <c r="Y129" s="50">
        <v>0.95192999999999994</v>
      </c>
      <c r="Z129" s="51">
        <v>1</v>
      </c>
      <c r="AB129">
        <v>0</v>
      </c>
      <c r="AC129">
        <v>0</v>
      </c>
      <c r="AD129">
        <v>0.87211367673179396</v>
      </c>
      <c r="AE129">
        <v>5.5062166962699798E-2</v>
      </c>
      <c r="AF129">
        <v>7.2824156305506205E-2</v>
      </c>
      <c r="AG129">
        <v>3</v>
      </c>
      <c r="AH129">
        <v>3</v>
      </c>
      <c r="AI129">
        <v>0</v>
      </c>
      <c r="AJ129">
        <v>0</v>
      </c>
      <c r="AK129">
        <v>1</v>
      </c>
      <c r="AL129">
        <v>2</v>
      </c>
      <c r="AM129">
        <v>2</v>
      </c>
      <c r="AN129">
        <v>0</v>
      </c>
      <c r="AO129">
        <v>1</v>
      </c>
      <c r="AP129">
        <v>0</v>
      </c>
    </row>
    <row r="130" spans="1:42" x14ac:dyDescent="0.25">
      <c r="A130">
        <v>3</v>
      </c>
      <c r="B130" t="s">
        <v>1437</v>
      </c>
      <c r="C130">
        <v>55</v>
      </c>
      <c r="D130">
        <v>75.861999999999995</v>
      </c>
      <c r="E130">
        <v>0</v>
      </c>
      <c r="F130">
        <v>83.995999999999995</v>
      </c>
      <c r="G130">
        <v>9.9939999999999998</v>
      </c>
      <c r="H130">
        <v>0</v>
      </c>
      <c r="I130" s="50">
        <v>0.93989999999999996</v>
      </c>
      <c r="J130" s="51">
        <v>1</v>
      </c>
      <c r="K130" s="50"/>
      <c r="L130">
        <v>85.87</v>
      </c>
      <c r="M130">
        <v>0.56200000000000006</v>
      </c>
      <c r="N130">
        <v>62.292999999999999</v>
      </c>
      <c r="O130">
        <v>25.431000000000001</v>
      </c>
      <c r="P130">
        <v>0.21199999999999999</v>
      </c>
      <c r="Q130" s="50">
        <v>0.88497999999999999</v>
      </c>
      <c r="R130" s="51">
        <v>0</v>
      </c>
      <c r="S130" s="50"/>
      <c r="T130">
        <v>82.2</v>
      </c>
      <c r="U130">
        <v>0</v>
      </c>
      <c r="V130">
        <v>60.37</v>
      </c>
      <c r="W130">
        <v>25.606000000000002</v>
      </c>
      <c r="X130">
        <v>0.64</v>
      </c>
      <c r="Y130" s="50">
        <v>0.86616000000000004</v>
      </c>
      <c r="Z130" s="51">
        <v>1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2</v>
      </c>
      <c r="AH130">
        <v>0</v>
      </c>
      <c r="AI130">
        <v>0.33242506811989098</v>
      </c>
      <c r="AJ130">
        <v>0.66757493188010897</v>
      </c>
      <c r="AK130">
        <v>0</v>
      </c>
      <c r="AL130">
        <v>2</v>
      </c>
      <c r="AM130">
        <v>2</v>
      </c>
      <c r="AN130">
        <v>0.267525035765379</v>
      </c>
      <c r="AO130">
        <v>0.732474964234621</v>
      </c>
      <c r="AP130">
        <v>0</v>
      </c>
    </row>
    <row r="131" spans="1:42" x14ac:dyDescent="0.25">
      <c r="A131">
        <v>3</v>
      </c>
      <c r="B131" t="s">
        <v>1437</v>
      </c>
      <c r="C131">
        <v>56</v>
      </c>
      <c r="D131">
        <v>53.786000000000001</v>
      </c>
      <c r="E131">
        <v>0</v>
      </c>
      <c r="F131">
        <v>24.35</v>
      </c>
      <c r="G131">
        <v>4.1760000000000002</v>
      </c>
      <c r="H131">
        <v>0.86499999999999999</v>
      </c>
      <c r="I131" s="50">
        <v>0.29391</v>
      </c>
      <c r="J131" s="51">
        <v>0</v>
      </c>
      <c r="K131" s="50" t="s">
        <v>1439</v>
      </c>
      <c r="L131">
        <v>70.257000000000005</v>
      </c>
      <c r="M131">
        <v>0</v>
      </c>
      <c r="N131">
        <v>16.954999999999998</v>
      </c>
      <c r="O131">
        <v>12.221</v>
      </c>
      <c r="P131">
        <v>0</v>
      </c>
      <c r="Q131" s="50">
        <v>0.29175999999999996</v>
      </c>
      <c r="R131" s="51">
        <v>0</v>
      </c>
      <c r="S131" s="50" t="s">
        <v>1439</v>
      </c>
      <c r="T131">
        <v>75.185000000000002</v>
      </c>
      <c r="U131">
        <v>0</v>
      </c>
      <c r="V131">
        <v>24.626000000000001</v>
      </c>
      <c r="W131">
        <v>7.8620000000000001</v>
      </c>
      <c r="X131">
        <v>0</v>
      </c>
      <c r="Y131" s="50">
        <v>0.32488</v>
      </c>
      <c r="Z131" s="51">
        <v>0</v>
      </c>
      <c r="AA131" s="50" t="s">
        <v>1439</v>
      </c>
      <c r="AB131">
        <v>0</v>
      </c>
      <c r="AC131">
        <v>2</v>
      </c>
      <c r="AD131">
        <v>0.27272727272727298</v>
      </c>
      <c r="AE131">
        <v>0.72727272727272696</v>
      </c>
      <c r="AF131">
        <v>0</v>
      </c>
      <c r="AG131">
        <v>2</v>
      </c>
      <c r="AH131">
        <v>2</v>
      </c>
      <c r="AI131">
        <v>0</v>
      </c>
      <c r="AJ131">
        <v>1</v>
      </c>
      <c r="AK131">
        <v>0</v>
      </c>
      <c r="AL131">
        <v>2</v>
      </c>
      <c r="AM131">
        <v>2</v>
      </c>
      <c r="AN131">
        <v>0</v>
      </c>
      <c r="AO131">
        <v>1</v>
      </c>
      <c r="AP131">
        <v>0</v>
      </c>
    </row>
    <row r="132" spans="1:42" x14ac:dyDescent="0.25">
      <c r="A132">
        <v>3</v>
      </c>
      <c r="B132" t="s">
        <v>1437</v>
      </c>
      <c r="C132">
        <v>57</v>
      </c>
      <c r="D132">
        <v>71.837999999999994</v>
      </c>
      <c r="E132">
        <v>0</v>
      </c>
      <c r="F132">
        <v>81.087999999999994</v>
      </c>
      <c r="G132">
        <v>15.98</v>
      </c>
      <c r="H132">
        <v>0</v>
      </c>
      <c r="I132" s="50">
        <v>0.97067999999999999</v>
      </c>
      <c r="J132" s="51">
        <v>1</v>
      </c>
      <c r="K132" s="50"/>
      <c r="L132">
        <v>75.248000000000005</v>
      </c>
      <c r="M132">
        <v>0</v>
      </c>
      <c r="N132">
        <v>61.924999999999997</v>
      </c>
      <c r="O132">
        <v>34.042999999999999</v>
      </c>
      <c r="P132">
        <v>3.0750000000000002</v>
      </c>
      <c r="Q132" s="50">
        <v>0.99042999999999992</v>
      </c>
      <c r="R132" s="51">
        <v>0</v>
      </c>
      <c r="S132" s="50"/>
      <c r="T132">
        <v>75.096999999999994</v>
      </c>
      <c r="U132">
        <v>74.073999999999998</v>
      </c>
      <c r="V132">
        <v>17.454999999999998</v>
      </c>
      <c r="W132">
        <v>3.5190000000000001</v>
      </c>
      <c r="X132">
        <v>0</v>
      </c>
      <c r="Y132" s="50">
        <v>0.95047999999999999</v>
      </c>
      <c r="Z132" s="51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2</v>
      </c>
      <c r="AH132">
        <v>2</v>
      </c>
      <c r="AI132">
        <v>0</v>
      </c>
      <c r="AJ132">
        <v>1</v>
      </c>
      <c r="AK132">
        <v>0</v>
      </c>
      <c r="AL132">
        <v>3</v>
      </c>
      <c r="AM132">
        <v>3</v>
      </c>
      <c r="AN132">
        <v>0</v>
      </c>
      <c r="AO132">
        <v>0</v>
      </c>
      <c r="AP132">
        <v>1</v>
      </c>
    </row>
    <row r="133" spans="1:42" x14ac:dyDescent="0.25">
      <c r="A133">
        <v>3</v>
      </c>
      <c r="B133" t="s">
        <v>1437</v>
      </c>
      <c r="C133">
        <v>58</v>
      </c>
      <c r="D133">
        <v>71.843999999999994</v>
      </c>
      <c r="E133">
        <v>0</v>
      </c>
      <c r="F133">
        <v>35.899000000000001</v>
      </c>
      <c r="G133">
        <v>50.82</v>
      </c>
      <c r="H133">
        <v>0</v>
      </c>
      <c r="I133" s="50">
        <v>0.86718999999999991</v>
      </c>
      <c r="J133" s="51">
        <v>1</v>
      </c>
      <c r="K133" s="50"/>
      <c r="L133">
        <v>72.703999999999994</v>
      </c>
      <c r="M133">
        <v>0</v>
      </c>
      <c r="N133">
        <v>42.991</v>
      </c>
      <c r="O133">
        <v>36.637999999999998</v>
      </c>
      <c r="P133">
        <v>2.5680000000000001</v>
      </c>
      <c r="Q133" s="50">
        <v>0.82196999999999987</v>
      </c>
      <c r="R133" s="51">
        <v>1</v>
      </c>
      <c r="S133" s="50"/>
      <c r="T133">
        <v>74.2</v>
      </c>
      <c r="U133">
        <v>0</v>
      </c>
      <c r="V133">
        <v>24.943000000000001</v>
      </c>
      <c r="W133">
        <v>65.930000000000007</v>
      </c>
      <c r="X133">
        <v>0</v>
      </c>
      <c r="Y133" s="50">
        <v>0.90873000000000004</v>
      </c>
      <c r="Z133" s="51">
        <v>1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3</v>
      </c>
      <c r="AH133">
        <v>3</v>
      </c>
      <c r="AI133">
        <v>0</v>
      </c>
      <c r="AJ133">
        <v>0</v>
      </c>
      <c r="AK133">
        <v>1</v>
      </c>
      <c r="AL133">
        <v>2</v>
      </c>
      <c r="AM133">
        <v>2</v>
      </c>
      <c r="AN133">
        <v>0</v>
      </c>
      <c r="AO133">
        <v>1</v>
      </c>
      <c r="AP133">
        <v>0</v>
      </c>
    </row>
    <row r="134" spans="1:42" x14ac:dyDescent="0.25">
      <c r="A134">
        <v>3</v>
      </c>
      <c r="B134" t="s">
        <v>1437</v>
      </c>
      <c r="C134">
        <v>59</v>
      </c>
      <c r="D134">
        <v>69.796000000000006</v>
      </c>
      <c r="E134">
        <v>0</v>
      </c>
      <c r="F134">
        <v>65.891000000000005</v>
      </c>
      <c r="G134">
        <v>31.736999999999998</v>
      </c>
      <c r="H134">
        <v>0</v>
      </c>
      <c r="I134" s="50">
        <v>0.97628000000000004</v>
      </c>
      <c r="J134" s="51">
        <v>1</v>
      </c>
      <c r="K134" s="50"/>
      <c r="L134">
        <v>74.906999999999996</v>
      </c>
      <c r="M134">
        <v>94.052999999999997</v>
      </c>
      <c r="N134">
        <v>2.423</v>
      </c>
      <c r="O134">
        <v>2.0880000000000001</v>
      </c>
      <c r="P134">
        <v>0</v>
      </c>
      <c r="Q134" s="50">
        <v>0.98563999999999996</v>
      </c>
      <c r="R134" s="51">
        <v>0</v>
      </c>
      <c r="S134" s="50"/>
      <c r="T134">
        <v>71.159000000000006</v>
      </c>
      <c r="U134">
        <v>94.141000000000005</v>
      </c>
      <c r="V134">
        <v>0</v>
      </c>
      <c r="W134">
        <v>4.7510000000000003</v>
      </c>
      <c r="X134">
        <v>0</v>
      </c>
      <c r="Y134" s="50">
        <v>0.98892000000000013</v>
      </c>
      <c r="Z134" s="51">
        <v>1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2</v>
      </c>
      <c r="AH134">
        <v>2</v>
      </c>
      <c r="AI134">
        <v>0</v>
      </c>
      <c r="AJ134">
        <v>1</v>
      </c>
      <c r="AK134">
        <v>0</v>
      </c>
      <c r="AL134">
        <v>2</v>
      </c>
      <c r="AM134">
        <v>2</v>
      </c>
      <c r="AN134">
        <v>0</v>
      </c>
      <c r="AO134">
        <v>1</v>
      </c>
      <c r="AP134">
        <v>0</v>
      </c>
    </row>
    <row r="135" spans="1:42" x14ac:dyDescent="0.25">
      <c r="A135">
        <v>3</v>
      </c>
      <c r="B135" t="s">
        <v>1437</v>
      </c>
      <c r="C135">
        <v>60</v>
      </c>
      <c r="D135">
        <v>71.119</v>
      </c>
      <c r="E135">
        <v>0.375</v>
      </c>
      <c r="F135">
        <v>65.319000000000003</v>
      </c>
      <c r="G135">
        <v>27.242000000000001</v>
      </c>
      <c r="H135">
        <v>0</v>
      </c>
      <c r="I135" s="50">
        <v>0.92936000000000007</v>
      </c>
      <c r="J135" s="51">
        <v>1</v>
      </c>
      <c r="K135" s="50"/>
      <c r="L135">
        <v>72.364000000000004</v>
      </c>
      <c r="M135">
        <v>0</v>
      </c>
      <c r="N135">
        <v>33.381</v>
      </c>
      <c r="O135">
        <v>52.488999999999997</v>
      </c>
      <c r="P135">
        <v>1.861</v>
      </c>
      <c r="Q135" s="50">
        <v>0.87731000000000003</v>
      </c>
      <c r="R135" s="51">
        <v>1</v>
      </c>
      <c r="S135" s="50"/>
      <c r="T135">
        <v>74.463999999999999</v>
      </c>
      <c r="U135">
        <v>30.442</v>
      </c>
      <c r="V135">
        <v>21.58</v>
      </c>
      <c r="W135">
        <v>37.069000000000003</v>
      </c>
      <c r="X135">
        <v>0</v>
      </c>
      <c r="Y135" s="50">
        <v>0.89091000000000009</v>
      </c>
      <c r="Z135" s="51">
        <v>1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3</v>
      </c>
      <c r="AH135">
        <v>3</v>
      </c>
      <c r="AI135">
        <v>0</v>
      </c>
      <c r="AJ135">
        <v>0</v>
      </c>
      <c r="AK135">
        <v>1</v>
      </c>
      <c r="AL135">
        <v>2</v>
      </c>
      <c r="AM135">
        <v>2</v>
      </c>
      <c r="AN135">
        <v>0</v>
      </c>
      <c r="AO135">
        <v>1</v>
      </c>
      <c r="AP135">
        <v>0</v>
      </c>
    </row>
    <row r="136" spans="1:42" x14ac:dyDescent="0.25">
      <c r="A136">
        <v>3</v>
      </c>
      <c r="B136" t="s">
        <v>1437</v>
      </c>
      <c r="C136">
        <v>61</v>
      </c>
      <c r="D136">
        <v>74.558000000000007</v>
      </c>
      <c r="E136">
        <v>0</v>
      </c>
      <c r="F136">
        <v>73.769000000000005</v>
      </c>
      <c r="G136">
        <v>21.452000000000002</v>
      </c>
      <c r="H136">
        <v>0</v>
      </c>
      <c r="I136" s="50">
        <v>0.95221</v>
      </c>
      <c r="J136" s="51">
        <v>1</v>
      </c>
      <c r="K136" s="50"/>
      <c r="L136">
        <v>74.540999999999997</v>
      </c>
      <c r="M136">
        <v>0</v>
      </c>
      <c r="N136">
        <v>71.021000000000001</v>
      </c>
      <c r="O136">
        <v>22.986999999999998</v>
      </c>
      <c r="P136">
        <v>0</v>
      </c>
      <c r="Q136" s="50">
        <v>0.94007999999999992</v>
      </c>
      <c r="R136" s="51">
        <v>0</v>
      </c>
      <c r="S136" s="50"/>
      <c r="T136">
        <v>74.912000000000006</v>
      </c>
      <c r="U136">
        <v>0</v>
      </c>
      <c r="V136">
        <v>31.317</v>
      </c>
      <c r="W136">
        <v>61.249000000000002</v>
      </c>
      <c r="X136">
        <v>0</v>
      </c>
      <c r="Y136" s="50">
        <v>0.92566000000000004</v>
      </c>
      <c r="Z136" s="51">
        <v>1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2</v>
      </c>
      <c r="AH136">
        <v>2</v>
      </c>
      <c r="AI136">
        <v>0</v>
      </c>
      <c r="AJ136">
        <v>1</v>
      </c>
      <c r="AK136">
        <v>0</v>
      </c>
      <c r="AL136">
        <v>2</v>
      </c>
      <c r="AM136">
        <v>2</v>
      </c>
      <c r="AN136">
        <v>0</v>
      </c>
      <c r="AO136">
        <v>1</v>
      </c>
      <c r="AP136">
        <v>0</v>
      </c>
    </row>
    <row r="137" spans="1:42" x14ac:dyDescent="0.25">
      <c r="A137">
        <v>3</v>
      </c>
      <c r="B137" t="s">
        <v>1437</v>
      </c>
      <c r="C137">
        <v>62</v>
      </c>
      <c r="D137">
        <v>75.518000000000001</v>
      </c>
      <c r="E137">
        <v>1.8180000000000001</v>
      </c>
      <c r="F137">
        <v>57.28</v>
      </c>
      <c r="G137">
        <v>28.83</v>
      </c>
      <c r="H137">
        <v>0</v>
      </c>
      <c r="I137" s="50">
        <v>0.87927999999999995</v>
      </c>
      <c r="J137" s="51">
        <v>1</v>
      </c>
      <c r="K137" s="50"/>
      <c r="L137">
        <v>75.784999999999997</v>
      </c>
      <c r="M137">
        <v>46.284999999999997</v>
      </c>
      <c r="N137">
        <v>20.806000000000001</v>
      </c>
      <c r="O137">
        <v>16.164999999999999</v>
      </c>
      <c r="P137">
        <v>0</v>
      </c>
      <c r="Q137" s="50">
        <v>0.83255999999999997</v>
      </c>
      <c r="R137" s="51">
        <v>1</v>
      </c>
      <c r="S137" s="50"/>
      <c r="T137">
        <v>74.433999999999997</v>
      </c>
      <c r="U137">
        <v>6.9119999999999999</v>
      </c>
      <c r="V137">
        <v>52.725999999999999</v>
      </c>
      <c r="W137">
        <v>15.935</v>
      </c>
      <c r="X137">
        <v>0</v>
      </c>
      <c r="Y137" s="50">
        <v>0.7557299999999999</v>
      </c>
      <c r="Z137" s="51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3</v>
      </c>
      <c r="AH137">
        <v>3</v>
      </c>
      <c r="AI137">
        <v>0</v>
      </c>
      <c r="AJ137">
        <v>0</v>
      </c>
      <c r="AK137">
        <v>1</v>
      </c>
      <c r="AL137">
        <v>2</v>
      </c>
      <c r="AM137">
        <v>2</v>
      </c>
      <c r="AN137">
        <v>0</v>
      </c>
      <c r="AO137">
        <v>1</v>
      </c>
      <c r="AP137">
        <v>0</v>
      </c>
    </row>
    <row r="138" spans="1:42" x14ac:dyDescent="0.25">
      <c r="A138">
        <v>3</v>
      </c>
      <c r="B138" t="s">
        <v>1437</v>
      </c>
      <c r="C138">
        <v>63</v>
      </c>
      <c r="D138">
        <v>69.861000000000004</v>
      </c>
      <c r="E138">
        <v>0</v>
      </c>
      <c r="F138">
        <v>77.58</v>
      </c>
      <c r="G138">
        <v>19.295000000000002</v>
      </c>
      <c r="H138">
        <v>0</v>
      </c>
      <c r="I138" s="50">
        <v>0.96875</v>
      </c>
      <c r="J138" s="51">
        <v>1</v>
      </c>
      <c r="K138" s="50"/>
      <c r="L138">
        <v>74.346000000000004</v>
      </c>
      <c r="M138">
        <v>0</v>
      </c>
      <c r="N138">
        <v>50.252000000000002</v>
      </c>
      <c r="O138">
        <v>34.878999999999998</v>
      </c>
      <c r="P138">
        <v>0</v>
      </c>
      <c r="Q138" s="50">
        <v>0.85131000000000001</v>
      </c>
      <c r="R138" s="51">
        <v>1</v>
      </c>
      <c r="S138" s="50"/>
      <c r="T138">
        <v>75.180999999999997</v>
      </c>
      <c r="U138">
        <v>70.716999999999999</v>
      </c>
      <c r="V138">
        <v>10.25</v>
      </c>
      <c r="W138">
        <v>0</v>
      </c>
      <c r="X138">
        <v>0</v>
      </c>
      <c r="Y138" s="50">
        <v>0.80967</v>
      </c>
      <c r="Z138" s="51">
        <v>1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3</v>
      </c>
      <c r="AH138">
        <v>3</v>
      </c>
      <c r="AI138">
        <v>0</v>
      </c>
      <c r="AJ138">
        <v>0</v>
      </c>
      <c r="AK138">
        <v>1</v>
      </c>
      <c r="AL138">
        <v>2</v>
      </c>
      <c r="AM138">
        <v>2</v>
      </c>
      <c r="AN138">
        <v>0</v>
      </c>
      <c r="AO138">
        <v>1</v>
      </c>
      <c r="AP138">
        <v>0</v>
      </c>
    </row>
    <row r="139" spans="1:42" x14ac:dyDescent="0.25">
      <c r="A139">
        <v>3</v>
      </c>
      <c r="B139" t="s">
        <v>1437</v>
      </c>
      <c r="C139">
        <v>64</v>
      </c>
      <c r="D139">
        <v>75.186000000000007</v>
      </c>
      <c r="E139">
        <v>1.5629999999999999</v>
      </c>
      <c r="F139">
        <v>5.0940000000000003</v>
      </c>
      <c r="G139">
        <v>75.384</v>
      </c>
      <c r="H139">
        <v>0</v>
      </c>
      <c r="I139" s="50">
        <v>0.82040999999999997</v>
      </c>
      <c r="J139" s="51">
        <v>1</v>
      </c>
      <c r="K139" s="50"/>
      <c r="L139">
        <v>76.137</v>
      </c>
      <c r="M139">
        <v>57.508000000000003</v>
      </c>
      <c r="N139">
        <v>1.591</v>
      </c>
      <c r="O139">
        <v>21.809000000000001</v>
      </c>
      <c r="P139">
        <v>0.218</v>
      </c>
      <c r="Q139" s="50">
        <v>0.81126000000000009</v>
      </c>
      <c r="R139" s="51">
        <v>0</v>
      </c>
      <c r="S139" s="50"/>
      <c r="T139">
        <v>74.271000000000001</v>
      </c>
      <c r="U139">
        <v>0.40500000000000003</v>
      </c>
      <c r="V139">
        <v>5.4059999999999997</v>
      </c>
      <c r="W139">
        <v>74.927000000000007</v>
      </c>
      <c r="X139">
        <v>0</v>
      </c>
      <c r="Y139" s="50">
        <v>0.80737999999999999</v>
      </c>
      <c r="Z139" s="51">
        <v>1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3</v>
      </c>
      <c r="AI139">
        <v>0.28237129485179402</v>
      </c>
      <c r="AJ139">
        <v>3.9001560062402497E-2</v>
      </c>
      <c r="AK139">
        <v>0.67862714508580302</v>
      </c>
      <c r="AL139">
        <v>2</v>
      </c>
      <c r="AM139">
        <v>2</v>
      </c>
      <c r="AN139">
        <v>0</v>
      </c>
      <c r="AO139">
        <v>1</v>
      </c>
      <c r="AP139">
        <v>0</v>
      </c>
    </row>
    <row r="140" spans="1:42" x14ac:dyDescent="0.25">
      <c r="A140">
        <v>3</v>
      </c>
      <c r="B140" t="s">
        <v>1437</v>
      </c>
      <c r="C140">
        <v>65</v>
      </c>
      <c r="D140">
        <v>67.712000000000003</v>
      </c>
      <c r="E140">
        <v>0</v>
      </c>
      <c r="F140">
        <v>99.771000000000001</v>
      </c>
      <c r="G140">
        <v>0</v>
      </c>
      <c r="H140">
        <v>0</v>
      </c>
      <c r="I140" s="50">
        <v>0.99770999999999999</v>
      </c>
      <c r="J140" s="51">
        <v>1</v>
      </c>
      <c r="K140" s="50"/>
      <c r="L140">
        <v>74.548000000000002</v>
      </c>
      <c r="M140">
        <v>21.13</v>
      </c>
      <c r="N140">
        <v>56.526000000000003</v>
      </c>
      <c r="O140">
        <v>0</v>
      </c>
      <c r="P140">
        <v>0</v>
      </c>
      <c r="Q140" s="50">
        <v>0.77656000000000003</v>
      </c>
      <c r="R140" s="51">
        <v>1</v>
      </c>
      <c r="S140" s="50"/>
      <c r="T140">
        <v>74.701999999999998</v>
      </c>
      <c r="U140">
        <v>0</v>
      </c>
      <c r="V140">
        <v>92.603999999999999</v>
      </c>
      <c r="W140">
        <v>0</v>
      </c>
      <c r="X140">
        <v>0</v>
      </c>
      <c r="Y140" s="50">
        <v>0.92603999999999997</v>
      </c>
      <c r="Z140" s="51">
        <v>1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3</v>
      </c>
      <c r="AH140">
        <v>3</v>
      </c>
      <c r="AI140">
        <v>0</v>
      </c>
      <c r="AJ140">
        <v>0</v>
      </c>
      <c r="AK140">
        <v>1</v>
      </c>
      <c r="AL140">
        <v>2</v>
      </c>
      <c r="AM140">
        <v>2</v>
      </c>
      <c r="AN140">
        <v>0</v>
      </c>
      <c r="AO140">
        <v>1</v>
      </c>
      <c r="AP140">
        <v>0</v>
      </c>
    </row>
    <row r="141" spans="1:42" x14ac:dyDescent="0.25">
      <c r="A141">
        <v>3</v>
      </c>
      <c r="B141" t="s">
        <v>1437</v>
      </c>
      <c r="C141">
        <v>66</v>
      </c>
      <c r="D141">
        <v>69.289000000000001</v>
      </c>
      <c r="E141">
        <v>0</v>
      </c>
      <c r="F141">
        <v>66.081000000000003</v>
      </c>
      <c r="G141">
        <v>28.042000000000002</v>
      </c>
      <c r="H141">
        <v>0</v>
      </c>
      <c r="I141" s="50">
        <v>0.94123000000000001</v>
      </c>
      <c r="J141" s="51">
        <v>1</v>
      </c>
      <c r="K141" s="50"/>
      <c r="L141">
        <v>74.418999999999997</v>
      </c>
      <c r="M141">
        <v>56.314999999999998</v>
      </c>
      <c r="N141">
        <v>8.8829999999999991</v>
      </c>
      <c r="O141">
        <v>14.616</v>
      </c>
      <c r="P141">
        <v>0</v>
      </c>
      <c r="Q141" s="50">
        <v>0.79813999999999996</v>
      </c>
      <c r="R141" s="51">
        <v>1</v>
      </c>
      <c r="S141" s="50"/>
      <c r="T141">
        <v>74.180000000000007</v>
      </c>
      <c r="U141">
        <v>0</v>
      </c>
      <c r="V141">
        <v>45.692999999999998</v>
      </c>
      <c r="W141">
        <v>38.9</v>
      </c>
      <c r="X141">
        <v>0.53200000000000003</v>
      </c>
      <c r="Y141" s="50">
        <v>0.85124999999999984</v>
      </c>
      <c r="Z141" s="51">
        <v>1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3</v>
      </c>
      <c r="AH141">
        <v>3</v>
      </c>
      <c r="AI141">
        <v>0</v>
      </c>
      <c r="AJ141">
        <v>0</v>
      </c>
      <c r="AK141">
        <v>1</v>
      </c>
      <c r="AL141">
        <v>2</v>
      </c>
      <c r="AM141">
        <v>2</v>
      </c>
      <c r="AN141">
        <v>0</v>
      </c>
      <c r="AO141">
        <v>1</v>
      </c>
      <c r="AP141">
        <v>0</v>
      </c>
    </row>
    <row r="142" spans="1:42" x14ac:dyDescent="0.25">
      <c r="A142">
        <v>3</v>
      </c>
      <c r="B142" t="s">
        <v>1437</v>
      </c>
      <c r="C142">
        <v>67</v>
      </c>
      <c r="D142">
        <v>75.599000000000004</v>
      </c>
      <c r="E142">
        <v>0</v>
      </c>
      <c r="F142">
        <v>64.361999999999995</v>
      </c>
      <c r="G142">
        <v>30.556000000000001</v>
      </c>
      <c r="H142">
        <v>0</v>
      </c>
      <c r="I142" s="50">
        <v>0.94917999999999991</v>
      </c>
      <c r="J142" s="51">
        <v>1</v>
      </c>
      <c r="K142" s="50"/>
      <c r="L142">
        <v>74.856999999999999</v>
      </c>
      <c r="M142">
        <v>0</v>
      </c>
      <c r="N142">
        <v>64.11</v>
      </c>
      <c r="O142">
        <v>34.067999999999998</v>
      </c>
      <c r="P142">
        <v>0</v>
      </c>
      <c r="Q142" s="50">
        <v>0.98177999999999999</v>
      </c>
      <c r="R142" s="51">
        <v>0</v>
      </c>
      <c r="S142" s="50"/>
      <c r="T142">
        <v>74.355999999999995</v>
      </c>
      <c r="U142">
        <v>37.770000000000003</v>
      </c>
      <c r="V142">
        <v>23.34</v>
      </c>
      <c r="W142">
        <v>16.071000000000002</v>
      </c>
      <c r="X142">
        <v>0.60499999999999998</v>
      </c>
      <c r="Y142" s="50">
        <v>0.77786</v>
      </c>
      <c r="Z142" s="51">
        <v>1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2</v>
      </c>
      <c r="AH142">
        <v>2</v>
      </c>
      <c r="AI142">
        <v>0</v>
      </c>
      <c r="AJ142">
        <v>1</v>
      </c>
      <c r="AK142">
        <v>0</v>
      </c>
      <c r="AL142">
        <v>2</v>
      </c>
      <c r="AM142">
        <v>2</v>
      </c>
      <c r="AN142">
        <v>0</v>
      </c>
      <c r="AO142">
        <v>1</v>
      </c>
      <c r="AP142">
        <v>0</v>
      </c>
    </row>
    <row r="143" spans="1:42" x14ac:dyDescent="0.25">
      <c r="A143">
        <v>3</v>
      </c>
      <c r="B143" t="s">
        <v>1437</v>
      </c>
      <c r="C143">
        <v>68</v>
      </c>
      <c r="D143">
        <v>77.094999999999999</v>
      </c>
      <c r="E143">
        <v>0</v>
      </c>
      <c r="F143">
        <v>84.221999999999994</v>
      </c>
      <c r="G143">
        <v>13.057</v>
      </c>
      <c r="H143">
        <v>0</v>
      </c>
      <c r="I143" s="50">
        <v>0.97278999999999993</v>
      </c>
      <c r="J143" s="51">
        <v>1</v>
      </c>
      <c r="K143" s="50"/>
      <c r="L143">
        <v>74.878</v>
      </c>
      <c r="M143">
        <v>0</v>
      </c>
      <c r="N143">
        <v>74.691999999999993</v>
      </c>
      <c r="O143">
        <v>23.49</v>
      </c>
      <c r="P143">
        <v>0</v>
      </c>
      <c r="Q143" s="50">
        <v>0.98181999999999992</v>
      </c>
      <c r="R143" s="51">
        <v>0</v>
      </c>
      <c r="S143" s="50"/>
      <c r="T143">
        <v>74.138000000000005</v>
      </c>
      <c r="U143">
        <v>0</v>
      </c>
      <c r="V143">
        <v>57.320999999999998</v>
      </c>
      <c r="W143">
        <v>41.21</v>
      </c>
      <c r="X143">
        <v>0</v>
      </c>
      <c r="Y143" s="50">
        <v>0.98531000000000002</v>
      </c>
      <c r="Z143" s="51">
        <v>1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2</v>
      </c>
      <c r="AH143">
        <v>2</v>
      </c>
      <c r="AI143">
        <v>0</v>
      </c>
      <c r="AJ143">
        <v>1</v>
      </c>
      <c r="AK143">
        <v>0</v>
      </c>
      <c r="AL143">
        <v>2</v>
      </c>
      <c r="AM143">
        <v>2</v>
      </c>
      <c r="AN143">
        <v>0</v>
      </c>
      <c r="AO143">
        <v>1</v>
      </c>
      <c r="AP143">
        <v>0</v>
      </c>
    </row>
    <row r="144" spans="1:42" x14ac:dyDescent="0.25">
      <c r="A144">
        <v>3</v>
      </c>
      <c r="B144" t="s">
        <v>1437</v>
      </c>
      <c r="C144">
        <v>69</v>
      </c>
      <c r="D144">
        <v>68.317999999999998</v>
      </c>
      <c r="E144">
        <v>0.53600000000000003</v>
      </c>
      <c r="F144">
        <v>53.067</v>
      </c>
      <c r="G144">
        <v>43.131</v>
      </c>
      <c r="H144">
        <v>0</v>
      </c>
      <c r="I144" s="50">
        <v>0.96734000000000009</v>
      </c>
      <c r="J144" s="51">
        <v>1</v>
      </c>
      <c r="K144" s="50"/>
      <c r="L144">
        <v>74.286000000000001</v>
      </c>
      <c r="M144">
        <v>93.575999999999993</v>
      </c>
      <c r="N144">
        <v>2.2170000000000001</v>
      </c>
      <c r="O144">
        <v>0</v>
      </c>
      <c r="P144">
        <v>0</v>
      </c>
      <c r="Q144" s="50">
        <v>0.95792999999999995</v>
      </c>
      <c r="R144" s="51">
        <v>1</v>
      </c>
      <c r="S144" s="50"/>
      <c r="T144">
        <v>74.108999999999995</v>
      </c>
      <c r="U144">
        <v>0</v>
      </c>
      <c r="V144">
        <v>51.131</v>
      </c>
      <c r="W144">
        <v>26.63</v>
      </c>
      <c r="X144">
        <v>0</v>
      </c>
      <c r="Y144" s="50">
        <v>0.77760999999999991</v>
      </c>
      <c r="Z144" s="51">
        <v>1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3</v>
      </c>
      <c r="AH144">
        <v>3</v>
      </c>
      <c r="AI144">
        <v>0</v>
      </c>
      <c r="AJ144">
        <v>0</v>
      </c>
      <c r="AK144">
        <v>1</v>
      </c>
      <c r="AL144">
        <v>2</v>
      </c>
      <c r="AM144">
        <v>2</v>
      </c>
      <c r="AN144">
        <v>0</v>
      </c>
      <c r="AO144">
        <v>1</v>
      </c>
      <c r="AP144">
        <v>0</v>
      </c>
    </row>
    <row r="145" spans="1:42" x14ac:dyDescent="0.25">
      <c r="A145">
        <v>3</v>
      </c>
      <c r="B145" t="s">
        <v>1437</v>
      </c>
      <c r="C145">
        <v>70</v>
      </c>
      <c r="D145">
        <v>72.686000000000007</v>
      </c>
      <c r="E145">
        <v>0</v>
      </c>
      <c r="F145">
        <v>60.47</v>
      </c>
      <c r="G145">
        <v>32.024000000000001</v>
      </c>
      <c r="H145">
        <v>0</v>
      </c>
      <c r="I145" s="50">
        <v>0.92493999999999998</v>
      </c>
      <c r="J145" s="51">
        <v>1</v>
      </c>
      <c r="K145" s="50"/>
      <c r="L145">
        <v>74.423000000000002</v>
      </c>
      <c r="M145">
        <v>63.012999999999998</v>
      </c>
      <c r="N145">
        <v>13.035</v>
      </c>
      <c r="O145">
        <v>16.893000000000001</v>
      </c>
      <c r="P145">
        <v>0</v>
      </c>
      <c r="Q145" s="50">
        <v>0.92941000000000007</v>
      </c>
      <c r="R145" s="51">
        <v>1</v>
      </c>
      <c r="S145" s="50"/>
      <c r="T145">
        <v>74.759</v>
      </c>
      <c r="U145">
        <v>0</v>
      </c>
      <c r="V145">
        <v>60.817</v>
      </c>
      <c r="W145">
        <v>30.582000000000001</v>
      </c>
      <c r="X145">
        <v>0</v>
      </c>
      <c r="Y145" s="50">
        <v>0.91398999999999997</v>
      </c>
      <c r="Z145" s="51">
        <v>1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3</v>
      </c>
      <c r="AH145">
        <v>3</v>
      </c>
      <c r="AI145">
        <v>0</v>
      </c>
      <c r="AJ145">
        <v>1.5797788309636601E-2</v>
      </c>
      <c r="AK145">
        <v>0.98420221169036304</v>
      </c>
      <c r="AL145">
        <v>2</v>
      </c>
      <c r="AM145">
        <v>2</v>
      </c>
      <c r="AN145">
        <v>0</v>
      </c>
      <c r="AO145">
        <v>1</v>
      </c>
      <c r="AP145">
        <v>0</v>
      </c>
    </row>
    <row r="146" spans="1:42" x14ac:dyDescent="0.25">
      <c r="A146">
        <v>3</v>
      </c>
      <c r="B146" t="s">
        <v>1437</v>
      </c>
      <c r="C146">
        <v>71</v>
      </c>
      <c r="D146">
        <v>70.325999999999993</v>
      </c>
      <c r="E146">
        <v>0</v>
      </c>
      <c r="F146">
        <v>71.888999999999996</v>
      </c>
      <c r="G146">
        <v>26.195</v>
      </c>
      <c r="H146">
        <v>0</v>
      </c>
      <c r="I146" s="50">
        <v>0.98084000000000005</v>
      </c>
      <c r="J146" s="51">
        <v>1</v>
      </c>
      <c r="K146" s="50"/>
      <c r="L146">
        <v>74.974999999999994</v>
      </c>
      <c r="M146">
        <v>78.992999999999995</v>
      </c>
      <c r="N146">
        <v>13.234999999999999</v>
      </c>
      <c r="O146">
        <v>4.1399999999999997</v>
      </c>
      <c r="P146">
        <v>0</v>
      </c>
      <c r="Q146" s="50">
        <v>0.96367999999999998</v>
      </c>
      <c r="R146" s="51">
        <v>1</v>
      </c>
      <c r="S146" s="50"/>
      <c r="T146">
        <v>74.575000000000003</v>
      </c>
      <c r="U146">
        <v>0</v>
      </c>
      <c r="V146">
        <v>54.351999999999997</v>
      </c>
      <c r="W146">
        <v>42.899000000000001</v>
      </c>
      <c r="X146">
        <v>0</v>
      </c>
      <c r="Y146" s="50">
        <v>0.9725100000000001</v>
      </c>
      <c r="Z146" s="51">
        <v>1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3</v>
      </c>
      <c r="AH146">
        <v>3</v>
      </c>
      <c r="AI146">
        <v>0</v>
      </c>
      <c r="AJ146">
        <v>0</v>
      </c>
      <c r="AK146">
        <v>1</v>
      </c>
      <c r="AL146">
        <v>2</v>
      </c>
      <c r="AM146">
        <v>2</v>
      </c>
      <c r="AN146">
        <v>0</v>
      </c>
      <c r="AO146">
        <v>1</v>
      </c>
      <c r="AP146">
        <v>0</v>
      </c>
    </row>
  </sheetData>
  <autoFilter ref="A1:AP148" xr:uid="{6BD2C98A-044D-4C67-84C9-D68CA4200076}"/>
  <conditionalFormatting sqref="I2:I146">
    <cfRule type="expression" dxfId="27" priority="13">
      <formula>$AD2&lt;0.7</formula>
    </cfRule>
  </conditionalFormatting>
  <conditionalFormatting sqref="Q2:Q146">
    <cfRule type="expression" dxfId="26" priority="6">
      <formula>$AK2&lt;0.7</formula>
    </cfRule>
  </conditionalFormatting>
  <conditionalFormatting sqref="Y2:Y146">
    <cfRule type="expression" dxfId="25" priority="2">
      <formula>$AO2&lt;0.7</formula>
    </cfRule>
  </conditionalFormatting>
  <conditionalFormatting sqref="Q1:Q1048576 Y1:Y1048576 I1:I1048576">
    <cfRule type="containsBlanks" dxfId="24" priority="1">
      <formula>LEN(TRIM(I1))=0</formula>
    </cfRule>
    <cfRule type="cellIs" dxfId="23" priority="12" operator="lessThan">
      <formula>0.7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7966-098E-41E9-B02E-C92E140E35F1}">
  <sheetPr>
    <tabColor rgb="FF92D050"/>
  </sheetPr>
  <dimension ref="A1:P204"/>
  <sheetViews>
    <sheetView zoomScale="55" zoomScaleNormal="55" workbookViewId="0">
      <selection activeCell="A58" sqref="A58:P125"/>
    </sheetView>
  </sheetViews>
  <sheetFormatPr defaultRowHeight="15" x14ac:dyDescent="0.25"/>
  <cols>
    <col min="1" max="1" width="31.42578125" customWidth="1"/>
  </cols>
  <sheetData>
    <row r="1" spans="1:16" x14ac:dyDescent="0.25">
      <c r="A1" s="1" t="s">
        <v>2</v>
      </c>
      <c r="B1" t="s">
        <v>3</v>
      </c>
      <c r="C1" t="s">
        <v>604</v>
      </c>
      <c r="D1" t="s">
        <v>1281</v>
      </c>
      <c r="E1" t="s">
        <v>605</v>
      </c>
      <c r="F1" t="s">
        <v>635</v>
      </c>
      <c r="G1" t="s">
        <v>184</v>
      </c>
      <c r="H1" t="s">
        <v>606</v>
      </c>
      <c r="I1" t="s">
        <v>1282</v>
      </c>
      <c r="J1" t="s">
        <v>607</v>
      </c>
      <c r="K1" t="s">
        <v>638</v>
      </c>
      <c r="L1" t="s">
        <v>365</v>
      </c>
      <c r="M1" t="s">
        <v>608</v>
      </c>
      <c r="N1" t="s">
        <v>1283</v>
      </c>
      <c r="O1" t="s">
        <v>609</v>
      </c>
      <c r="P1" t="s">
        <v>646</v>
      </c>
    </row>
    <row r="2" spans="1:16" x14ac:dyDescent="0.25">
      <c r="A2" s="1">
        <v>1</v>
      </c>
    </row>
    <row r="3" spans="1:16" x14ac:dyDescent="0.25">
      <c r="A3" s="1" t="s">
        <v>1284</v>
      </c>
      <c r="B3">
        <v>67.721999999999994</v>
      </c>
      <c r="E3">
        <v>62.12</v>
      </c>
      <c r="F3">
        <v>35.930999999999997</v>
      </c>
      <c r="G3">
        <v>74.055000000000007</v>
      </c>
      <c r="I3">
        <v>70.355999999999995</v>
      </c>
      <c r="J3">
        <v>2.3079999999999998</v>
      </c>
      <c r="K3">
        <v>24.433</v>
      </c>
      <c r="L3">
        <v>74.417000000000002</v>
      </c>
      <c r="M3">
        <v>0.60299999999999998</v>
      </c>
      <c r="N3">
        <v>3.5999999999999997E-2</v>
      </c>
      <c r="O3">
        <v>41.746000000000002</v>
      </c>
      <c r="P3">
        <v>48.47</v>
      </c>
    </row>
    <row r="4" spans="1:16" x14ac:dyDescent="0.25">
      <c r="A4" s="1">
        <v>2</v>
      </c>
    </row>
    <row r="5" spans="1:16" x14ac:dyDescent="0.25">
      <c r="A5" s="1" t="s">
        <v>1285</v>
      </c>
      <c r="B5">
        <v>65.983000000000004</v>
      </c>
      <c r="E5">
        <v>70.111999999999995</v>
      </c>
      <c r="F5">
        <v>9.3450000000000006</v>
      </c>
      <c r="G5">
        <v>74.603999999999999</v>
      </c>
      <c r="I5">
        <v>96.963999999999999</v>
      </c>
      <c r="J5">
        <v>2.23</v>
      </c>
      <c r="L5">
        <v>74.897000000000006</v>
      </c>
      <c r="O5">
        <v>60.284999999999997</v>
      </c>
      <c r="P5">
        <v>20.6</v>
      </c>
    </row>
    <row r="6" spans="1:16" x14ac:dyDescent="0.25">
      <c r="A6" s="1">
        <v>3</v>
      </c>
    </row>
    <row r="7" spans="1:16" x14ac:dyDescent="0.25">
      <c r="A7" s="1" t="s">
        <v>1286</v>
      </c>
      <c r="B7">
        <v>74.718000000000004</v>
      </c>
      <c r="D7">
        <v>0.60099999999999998</v>
      </c>
      <c r="E7">
        <v>6.0010000000000003</v>
      </c>
      <c r="F7">
        <v>25.695</v>
      </c>
      <c r="G7">
        <v>76.375</v>
      </c>
      <c r="I7">
        <v>40.841999999999999</v>
      </c>
      <c r="J7">
        <v>0.98199999999999998</v>
      </c>
      <c r="K7">
        <v>3.141</v>
      </c>
      <c r="L7">
        <v>74.271000000000001</v>
      </c>
      <c r="O7">
        <v>3.552</v>
      </c>
      <c r="P7">
        <v>40.075000000000003</v>
      </c>
    </row>
    <row r="8" spans="1:16" x14ac:dyDescent="0.25">
      <c r="A8" s="1">
        <v>4</v>
      </c>
    </row>
    <row r="9" spans="1:16" x14ac:dyDescent="0.25">
      <c r="A9" s="1" t="s">
        <v>1287</v>
      </c>
      <c r="B9">
        <v>73.510999999999996</v>
      </c>
      <c r="E9">
        <v>75.325000000000003</v>
      </c>
      <c r="F9">
        <v>22.988</v>
      </c>
      <c r="G9">
        <v>69.238</v>
      </c>
      <c r="I9">
        <v>83.915999999999997</v>
      </c>
      <c r="J9">
        <v>4.056</v>
      </c>
      <c r="L9">
        <v>74.641000000000005</v>
      </c>
      <c r="O9">
        <v>65.522999999999996</v>
      </c>
      <c r="P9">
        <v>12.816000000000001</v>
      </c>
    </row>
    <row r="10" spans="1:16" x14ac:dyDescent="0.25">
      <c r="A10" s="1">
        <v>5</v>
      </c>
    </row>
    <row r="11" spans="1:16" x14ac:dyDescent="0.25">
      <c r="A11" s="1" t="s">
        <v>1288</v>
      </c>
    </row>
    <row r="12" spans="1:16" x14ac:dyDescent="0.25">
      <c r="A12" s="1">
        <v>6</v>
      </c>
    </row>
    <row r="13" spans="1:16" x14ac:dyDescent="0.25">
      <c r="A13" s="1" t="s">
        <v>1289</v>
      </c>
      <c r="B13">
        <v>73.433999999999997</v>
      </c>
      <c r="C13">
        <v>3.8250000000000002</v>
      </c>
      <c r="D13">
        <v>8.8089999999999993</v>
      </c>
      <c r="E13">
        <v>30.524000000000001</v>
      </c>
      <c r="F13">
        <v>55.872999999999998</v>
      </c>
      <c r="G13">
        <v>83.221999999999994</v>
      </c>
      <c r="H13">
        <v>1.0669999999999999</v>
      </c>
      <c r="I13">
        <v>46.11</v>
      </c>
      <c r="J13">
        <v>11.372</v>
      </c>
      <c r="K13">
        <v>22.245000000000001</v>
      </c>
      <c r="L13">
        <v>0</v>
      </c>
    </row>
    <row r="14" spans="1:16" x14ac:dyDescent="0.25">
      <c r="A14" s="1">
        <v>6</v>
      </c>
    </row>
    <row r="15" spans="1:16" x14ac:dyDescent="0.25">
      <c r="A15" s="1" t="s">
        <v>1290</v>
      </c>
      <c r="B15">
        <v>0</v>
      </c>
      <c r="G15">
        <v>0</v>
      </c>
      <c r="L15">
        <v>74.460999999999999</v>
      </c>
      <c r="N15">
        <v>0.13300000000000001</v>
      </c>
      <c r="O15">
        <v>62.232999999999997</v>
      </c>
      <c r="P15">
        <v>36.512999999999998</v>
      </c>
    </row>
    <row r="16" spans="1:16" x14ac:dyDescent="0.25">
      <c r="A16" s="1">
        <v>7</v>
      </c>
    </row>
    <row r="17" spans="1:16" x14ac:dyDescent="0.25">
      <c r="A17" s="1" t="s">
        <v>1291</v>
      </c>
    </row>
    <row r="18" spans="1:16" x14ac:dyDescent="0.25">
      <c r="A18" s="1">
        <v>7</v>
      </c>
    </row>
    <row r="19" spans="1:16" x14ac:dyDescent="0.25">
      <c r="A19" s="1" t="s">
        <v>1292</v>
      </c>
      <c r="B19">
        <v>0</v>
      </c>
      <c r="G19">
        <v>0</v>
      </c>
      <c r="L19">
        <v>74.442999999999998</v>
      </c>
      <c r="O19">
        <v>6.2519999999999998</v>
      </c>
      <c r="P19">
        <v>4.9779999999999998</v>
      </c>
    </row>
    <row r="20" spans="1:16" x14ac:dyDescent="0.25">
      <c r="A20" s="1">
        <v>8</v>
      </c>
    </row>
    <row r="21" spans="1:16" x14ac:dyDescent="0.25">
      <c r="A21" s="1" t="s">
        <v>1293</v>
      </c>
      <c r="B21">
        <v>70.128</v>
      </c>
      <c r="E21">
        <v>31.937000000000001</v>
      </c>
      <c r="F21">
        <v>28.032</v>
      </c>
      <c r="G21">
        <v>69.350999999999999</v>
      </c>
      <c r="J21">
        <v>28.853000000000002</v>
      </c>
      <c r="K21">
        <v>50.749000000000002</v>
      </c>
      <c r="L21">
        <v>0</v>
      </c>
    </row>
    <row r="22" spans="1:16" x14ac:dyDescent="0.25">
      <c r="A22" s="1">
        <v>8</v>
      </c>
    </row>
    <row r="23" spans="1:16" x14ac:dyDescent="0.25">
      <c r="A23" s="1" t="s">
        <v>1294</v>
      </c>
      <c r="B23">
        <v>0</v>
      </c>
      <c r="G23">
        <v>0</v>
      </c>
      <c r="L23">
        <v>73.125</v>
      </c>
      <c r="O23">
        <v>24.138999999999999</v>
      </c>
      <c r="P23">
        <v>48.762</v>
      </c>
    </row>
    <row r="24" spans="1:16" x14ac:dyDescent="0.25">
      <c r="A24" s="1">
        <v>9</v>
      </c>
    </row>
    <row r="25" spans="1:16" x14ac:dyDescent="0.25">
      <c r="A25" s="1" t="s">
        <v>1295</v>
      </c>
      <c r="B25">
        <v>74.775000000000006</v>
      </c>
      <c r="E25">
        <v>52.704999999999998</v>
      </c>
      <c r="F25">
        <v>25.843</v>
      </c>
      <c r="G25">
        <v>74.09</v>
      </c>
      <c r="I25">
        <v>90.814999999999998</v>
      </c>
      <c r="J25">
        <v>2.9609999999999999</v>
      </c>
      <c r="K25">
        <v>4.0129999999999999</v>
      </c>
      <c r="L25">
        <v>0</v>
      </c>
    </row>
    <row r="26" spans="1:16" x14ac:dyDescent="0.25">
      <c r="A26" s="1">
        <v>9</v>
      </c>
    </row>
    <row r="27" spans="1:16" x14ac:dyDescent="0.25">
      <c r="A27" s="1" t="s">
        <v>1296</v>
      </c>
      <c r="B27">
        <v>0</v>
      </c>
      <c r="G27">
        <v>0</v>
      </c>
      <c r="L27">
        <v>74.433999999999997</v>
      </c>
      <c r="O27">
        <v>51.637999999999998</v>
      </c>
      <c r="P27">
        <v>19.189</v>
      </c>
    </row>
    <row r="28" spans="1:16" x14ac:dyDescent="0.25">
      <c r="A28" s="1">
        <v>10</v>
      </c>
    </row>
    <row r="29" spans="1:16" x14ac:dyDescent="0.25">
      <c r="A29" s="1" t="s">
        <v>1297</v>
      </c>
      <c r="B29">
        <v>62.302999999999997</v>
      </c>
      <c r="E29">
        <v>70.375</v>
      </c>
      <c r="F29">
        <v>25.263999999999999</v>
      </c>
      <c r="G29">
        <v>78.075000000000003</v>
      </c>
      <c r="I29">
        <v>88.867000000000004</v>
      </c>
      <c r="J29">
        <v>3.6629999999999998</v>
      </c>
      <c r="K29">
        <v>4.26</v>
      </c>
      <c r="L29">
        <v>0</v>
      </c>
    </row>
    <row r="30" spans="1:16" x14ac:dyDescent="0.25">
      <c r="A30" s="1">
        <v>10</v>
      </c>
    </row>
    <row r="31" spans="1:16" x14ac:dyDescent="0.25">
      <c r="A31" s="1" t="s">
        <v>1298</v>
      </c>
      <c r="B31">
        <v>0</v>
      </c>
      <c r="G31">
        <v>0</v>
      </c>
      <c r="L31">
        <v>74.304000000000002</v>
      </c>
      <c r="N31">
        <v>1.7000000000000001E-2</v>
      </c>
      <c r="O31">
        <v>81.234999999999999</v>
      </c>
      <c r="P31">
        <v>9.7880000000000003</v>
      </c>
    </row>
    <row r="32" spans="1:16" x14ac:dyDescent="0.25">
      <c r="A32" s="1">
        <v>11</v>
      </c>
    </row>
    <row r="33" spans="1:12" x14ac:dyDescent="0.25">
      <c r="A33" s="1" t="s">
        <v>1299</v>
      </c>
    </row>
    <row r="34" spans="1:12" x14ac:dyDescent="0.25">
      <c r="A34" s="1">
        <v>11</v>
      </c>
    </row>
    <row r="35" spans="1:12" x14ac:dyDescent="0.25">
      <c r="A35" s="1" t="s">
        <v>1300</v>
      </c>
      <c r="B35">
        <v>0</v>
      </c>
      <c r="G35">
        <v>74.290999999999997</v>
      </c>
      <c r="L35">
        <v>74.274000000000001</v>
      </c>
    </row>
    <row r="36" spans="1:12" x14ac:dyDescent="0.25">
      <c r="A36" s="1">
        <v>13</v>
      </c>
    </row>
    <row r="37" spans="1:12" x14ac:dyDescent="0.25">
      <c r="A37" s="1" t="s">
        <v>1301</v>
      </c>
      <c r="B37">
        <v>72.653000000000006</v>
      </c>
      <c r="G37">
        <v>0</v>
      </c>
      <c r="L37">
        <v>0</v>
      </c>
    </row>
    <row r="38" spans="1:12" x14ac:dyDescent="0.25">
      <c r="A38" s="1">
        <v>13</v>
      </c>
    </row>
    <row r="39" spans="1:12" x14ac:dyDescent="0.25">
      <c r="A39" s="1" t="s">
        <v>1302</v>
      </c>
      <c r="B39">
        <v>0</v>
      </c>
      <c r="G39">
        <v>74.697999999999993</v>
      </c>
      <c r="L39">
        <v>0</v>
      </c>
    </row>
    <row r="40" spans="1:12" x14ac:dyDescent="0.25">
      <c r="A40" s="1">
        <v>13</v>
      </c>
    </row>
    <row r="41" spans="1:12" x14ac:dyDescent="0.25">
      <c r="A41" s="1" t="s">
        <v>1303</v>
      </c>
      <c r="B41">
        <v>0</v>
      </c>
      <c r="G41">
        <v>0</v>
      </c>
      <c r="L41">
        <v>74.477999999999994</v>
      </c>
    </row>
    <row r="42" spans="1:12" x14ac:dyDescent="0.25">
      <c r="A42" s="1">
        <v>14</v>
      </c>
    </row>
    <row r="43" spans="1:12" x14ac:dyDescent="0.25">
      <c r="A43" s="1" t="s">
        <v>1304</v>
      </c>
      <c r="B43">
        <v>70.56</v>
      </c>
      <c r="G43">
        <v>74.569000000000003</v>
      </c>
      <c r="L43">
        <v>74.606999999999999</v>
      </c>
    </row>
    <row r="44" spans="1:12" x14ac:dyDescent="0.25">
      <c r="A44" s="1">
        <v>15</v>
      </c>
    </row>
    <row r="45" spans="1:12" x14ac:dyDescent="0.25">
      <c r="A45" s="1" t="s">
        <v>1305</v>
      </c>
      <c r="B45">
        <v>66.474000000000004</v>
      </c>
      <c r="G45">
        <v>71.828999999999994</v>
      </c>
      <c r="L45">
        <v>75.173000000000002</v>
      </c>
    </row>
    <row r="46" spans="1:12" x14ac:dyDescent="0.25">
      <c r="A46" s="1">
        <v>16</v>
      </c>
    </row>
    <row r="47" spans="1:12" x14ac:dyDescent="0.25">
      <c r="A47" s="1" t="s">
        <v>1306</v>
      </c>
      <c r="B47">
        <v>73.3</v>
      </c>
      <c r="G47">
        <v>74.8</v>
      </c>
      <c r="L47">
        <v>73.731999999999999</v>
      </c>
    </row>
    <row r="48" spans="1:12" x14ac:dyDescent="0.25">
      <c r="A48" s="1">
        <v>17</v>
      </c>
    </row>
    <row r="49" spans="1:16" x14ac:dyDescent="0.25">
      <c r="A49" s="1" t="s">
        <v>1307</v>
      </c>
      <c r="B49">
        <v>69.703000000000003</v>
      </c>
      <c r="G49">
        <v>73.78</v>
      </c>
      <c r="L49">
        <v>74.239999999999995</v>
      </c>
    </row>
    <row r="50" spans="1:16" x14ac:dyDescent="0.25">
      <c r="A50" s="1">
        <v>18</v>
      </c>
    </row>
    <row r="51" spans="1:16" x14ac:dyDescent="0.25">
      <c r="A51" s="1" t="s">
        <v>1308</v>
      </c>
      <c r="B51">
        <v>63.555999999999997</v>
      </c>
      <c r="G51">
        <v>73.602000000000004</v>
      </c>
      <c r="L51">
        <v>72.194000000000003</v>
      </c>
    </row>
    <row r="52" spans="1:16" x14ac:dyDescent="0.25">
      <c r="A52" s="1">
        <v>19</v>
      </c>
    </row>
    <row r="53" spans="1:16" x14ac:dyDescent="0.25">
      <c r="A53" s="1" t="s">
        <v>1309</v>
      </c>
      <c r="B53">
        <v>71.230999999999995</v>
      </c>
      <c r="G53">
        <v>74.228999999999999</v>
      </c>
      <c r="L53">
        <v>74.427999999999997</v>
      </c>
    </row>
    <row r="54" spans="1:16" x14ac:dyDescent="0.25">
      <c r="A54" s="1">
        <v>20</v>
      </c>
    </row>
    <row r="55" spans="1:16" x14ac:dyDescent="0.25">
      <c r="A55" s="1" t="s">
        <v>1310</v>
      </c>
      <c r="B55">
        <v>65.819000000000003</v>
      </c>
      <c r="G55">
        <v>74.057000000000002</v>
      </c>
      <c r="L55">
        <v>74.021000000000001</v>
      </c>
    </row>
    <row r="56" spans="1:16" x14ac:dyDescent="0.25">
      <c r="A56" s="1">
        <v>21</v>
      </c>
    </row>
    <row r="57" spans="1:16" x14ac:dyDescent="0.25">
      <c r="A57" s="1" t="s">
        <v>1311</v>
      </c>
      <c r="B57">
        <v>71.695999999999998</v>
      </c>
      <c r="G57">
        <v>74.183999999999997</v>
      </c>
      <c r="L57">
        <v>74.278999999999996</v>
      </c>
    </row>
    <row r="58" spans="1:16" x14ac:dyDescent="0.25">
      <c r="A58" s="1">
        <v>23</v>
      </c>
    </row>
    <row r="59" spans="1:16" x14ac:dyDescent="0.25">
      <c r="A59" s="1" t="s">
        <v>1312</v>
      </c>
      <c r="B59">
        <v>71.102000000000004</v>
      </c>
      <c r="E59">
        <v>46.948</v>
      </c>
      <c r="F59">
        <v>40.710999999999999</v>
      </c>
      <c r="G59">
        <v>74.271000000000001</v>
      </c>
      <c r="I59">
        <v>81.546999999999997</v>
      </c>
      <c r="J59">
        <v>1.5149999999999999</v>
      </c>
      <c r="K59">
        <v>5.9790000000000001</v>
      </c>
      <c r="L59">
        <v>74.088999999999999</v>
      </c>
      <c r="N59">
        <v>6.6000000000000003E-2</v>
      </c>
      <c r="O59">
        <v>53.698</v>
      </c>
      <c r="P59">
        <v>24.206</v>
      </c>
    </row>
    <row r="60" spans="1:16" x14ac:dyDescent="0.25">
      <c r="A60" s="1">
        <v>24</v>
      </c>
    </row>
    <row r="61" spans="1:16" x14ac:dyDescent="0.25">
      <c r="A61" s="1" t="s">
        <v>1313</v>
      </c>
      <c r="B61">
        <v>79.195999999999998</v>
      </c>
      <c r="E61">
        <v>46.011000000000003</v>
      </c>
      <c r="F61">
        <v>48.845999999999997</v>
      </c>
      <c r="G61">
        <v>74.084000000000003</v>
      </c>
      <c r="I61">
        <v>31.593</v>
      </c>
      <c r="J61">
        <v>9.657</v>
      </c>
      <c r="K61">
        <v>3.4119999999999999</v>
      </c>
      <c r="L61">
        <v>74.344999999999999</v>
      </c>
      <c r="O61">
        <v>39.753999999999998</v>
      </c>
      <c r="P61">
        <v>53.134999999999998</v>
      </c>
    </row>
    <row r="62" spans="1:16" x14ac:dyDescent="0.25">
      <c r="A62" s="1">
        <v>25</v>
      </c>
    </row>
    <row r="63" spans="1:16" x14ac:dyDescent="0.25">
      <c r="A63" s="1" t="s">
        <v>1314</v>
      </c>
      <c r="B63">
        <v>69.858999999999995</v>
      </c>
      <c r="E63">
        <v>70.691000000000003</v>
      </c>
      <c r="F63">
        <v>23.536000000000001</v>
      </c>
      <c r="G63">
        <v>73.966999999999999</v>
      </c>
      <c r="I63">
        <v>59.893999999999998</v>
      </c>
      <c r="J63">
        <v>11.138999999999999</v>
      </c>
      <c r="K63">
        <v>20.346</v>
      </c>
      <c r="L63">
        <v>73.793000000000006</v>
      </c>
      <c r="N63">
        <v>2.1999999999999999E-2</v>
      </c>
      <c r="O63">
        <v>78.923000000000002</v>
      </c>
      <c r="P63">
        <v>11.597</v>
      </c>
    </row>
    <row r="64" spans="1:16" x14ac:dyDescent="0.25">
      <c r="A64" s="1">
        <v>26</v>
      </c>
    </row>
    <row r="65" spans="1:16" x14ac:dyDescent="0.25">
      <c r="A65" s="1" t="s">
        <v>1315</v>
      </c>
      <c r="B65">
        <v>66.063999999999993</v>
      </c>
      <c r="D65">
        <v>0.73099999999999998</v>
      </c>
      <c r="E65">
        <v>50.408999999999999</v>
      </c>
      <c r="F65">
        <v>45.671999999999997</v>
      </c>
      <c r="G65">
        <v>73.97</v>
      </c>
      <c r="I65">
        <v>96.188999999999993</v>
      </c>
      <c r="J65">
        <v>2.7360000000000002</v>
      </c>
      <c r="L65">
        <v>74.171000000000006</v>
      </c>
      <c r="O65">
        <v>31.279</v>
      </c>
      <c r="P65">
        <v>61.353999999999999</v>
      </c>
    </row>
    <row r="66" spans="1:16" x14ac:dyDescent="0.25">
      <c r="A66" s="1">
        <v>27</v>
      </c>
    </row>
    <row r="67" spans="1:16" x14ac:dyDescent="0.25">
      <c r="A67" s="1" t="s">
        <v>1316</v>
      </c>
      <c r="B67">
        <v>81.510999999999996</v>
      </c>
      <c r="E67">
        <v>58.545000000000002</v>
      </c>
      <c r="F67">
        <v>27.350999999999999</v>
      </c>
      <c r="G67">
        <v>74.099000000000004</v>
      </c>
      <c r="I67">
        <v>6.3520000000000003</v>
      </c>
      <c r="J67">
        <v>14.808999999999999</v>
      </c>
      <c r="K67">
        <v>13.358000000000001</v>
      </c>
      <c r="L67">
        <v>74.013000000000005</v>
      </c>
      <c r="N67">
        <v>0.67400000000000004</v>
      </c>
      <c r="O67">
        <v>50.79</v>
      </c>
      <c r="P67">
        <v>15.436</v>
      </c>
    </row>
    <row r="68" spans="1:16" x14ac:dyDescent="0.25">
      <c r="A68" s="1">
        <v>28</v>
      </c>
    </row>
    <row r="69" spans="1:16" x14ac:dyDescent="0.25">
      <c r="A69" s="1" t="s">
        <v>1317</v>
      </c>
      <c r="B69">
        <v>65.271000000000001</v>
      </c>
      <c r="E69">
        <v>35.823999999999998</v>
      </c>
      <c r="F69">
        <v>29.527999999999999</v>
      </c>
      <c r="G69">
        <v>0</v>
      </c>
      <c r="L69">
        <v>0</v>
      </c>
    </row>
    <row r="70" spans="1:16" x14ac:dyDescent="0.25">
      <c r="A70" s="1">
        <v>28</v>
      </c>
    </row>
    <row r="71" spans="1:16" x14ac:dyDescent="0.25">
      <c r="A71" s="1" t="s">
        <v>1318</v>
      </c>
      <c r="B71">
        <v>0</v>
      </c>
      <c r="G71">
        <v>72.855000000000004</v>
      </c>
      <c r="I71">
        <v>83.212999999999994</v>
      </c>
      <c r="J71">
        <v>9.3539999999999992</v>
      </c>
      <c r="K71">
        <v>6.0049999999999999</v>
      </c>
      <c r="L71">
        <v>75.084999999999994</v>
      </c>
      <c r="M71">
        <v>2.375</v>
      </c>
      <c r="O71">
        <v>16.509</v>
      </c>
      <c r="P71">
        <v>60.168999999999997</v>
      </c>
    </row>
    <row r="72" spans="1:16" x14ac:dyDescent="0.25">
      <c r="A72" s="1">
        <v>29</v>
      </c>
    </row>
    <row r="73" spans="1:16" x14ac:dyDescent="0.25">
      <c r="A73" s="1" t="s">
        <v>1319</v>
      </c>
      <c r="B73">
        <v>66.799000000000007</v>
      </c>
      <c r="E73">
        <v>84.346999999999994</v>
      </c>
      <c r="F73">
        <v>11.557</v>
      </c>
      <c r="G73">
        <v>74.03</v>
      </c>
      <c r="I73">
        <v>94.174999999999997</v>
      </c>
      <c r="J73">
        <v>3.4769999999999999</v>
      </c>
      <c r="K73">
        <v>4.9000000000000002E-2</v>
      </c>
      <c r="L73">
        <v>74.111999999999995</v>
      </c>
      <c r="O73">
        <v>72.932000000000002</v>
      </c>
      <c r="P73">
        <v>19.616</v>
      </c>
    </row>
    <row r="74" spans="1:16" x14ac:dyDescent="0.25">
      <c r="A74" s="1">
        <v>30</v>
      </c>
    </row>
    <row r="75" spans="1:16" x14ac:dyDescent="0.25">
      <c r="A75" s="1" t="s">
        <v>1320</v>
      </c>
      <c r="B75">
        <v>71.652000000000001</v>
      </c>
      <c r="C75">
        <v>0.92500000000000004</v>
      </c>
      <c r="D75">
        <v>28.994</v>
      </c>
      <c r="E75">
        <v>34.697000000000003</v>
      </c>
      <c r="F75">
        <v>25.634</v>
      </c>
      <c r="G75">
        <v>74.254999999999995</v>
      </c>
      <c r="I75">
        <v>69.825999999999993</v>
      </c>
      <c r="J75">
        <v>13.287000000000001</v>
      </c>
      <c r="K75">
        <v>11.778</v>
      </c>
      <c r="L75">
        <v>74.289000000000001</v>
      </c>
      <c r="M75">
        <v>1.4999999999999999E-2</v>
      </c>
      <c r="N75">
        <v>2.1539999999999999</v>
      </c>
      <c r="O75">
        <v>49.564999999999998</v>
      </c>
      <c r="P75">
        <v>34.807000000000002</v>
      </c>
    </row>
    <row r="76" spans="1:16" x14ac:dyDescent="0.25">
      <c r="A76" s="1">
        <v>31</v>
      </c>
    </row>
    <row r="77" spans="1:16" x14ac:dyDescent="0.25">
      <c r="A77" s="1" t="s">
        <v>1321</v>
      </c>
      <c r="B77">
        <v>70.066999999999993</v>
      </c>
      <c r="E77">
        <v>35.67</v>
      </c>
      <c r="F77">
        <v>34.277000000000001</v>
      </c>
      <c r="G77">
        <v>71.578999999999994</v>
      </c>
      <c r="H77">
        <v>2.1999999999999999E-2</v>
      </c>
      <c r="I77">
        <v>55.262</v>
      </c>
      <c r="J77">
        <v>16.396000000000001</v>
      </c>
      <c r="K77">
        <v>14.102</v>
      </c>
      <c r="L77">
        <v>74.063999999999993</v>
      </c>
      <c r="M77">
        <v>8.4000000000000005E-2</v>
      </c>
      <c r="O77">
        <v>60.884</v>
      </c>
      <c r="P77">
        <v>29.515999999999998</v>
      </c>
    </row>
    <row r="78" spans="1:16" x14ac:dyDescent="0.25">
      <c r="A78" s="1">
        <v>32</v>
      </c>
    </row>
    <row r="79" spans="1:16" x14ac:dyDescent="0.25">
      <c r="A79" s="1" t="s">
        <v>1322</v>
      </c>
      <c r="B79">
        <v>70.156000000000006</v>
      </c>
      <c r="E79">
        <v>17.535</v>
      </c>
      <c r="F79">
        <v>17.655000000000001</v>
      </c>
      <c r="G79">
        <v>0</v>
      </c>
      <c r="L79">
        <v>0</v>
      </c>
    </row>
    <row r="80" spans="1:16" x14ac:dyDescent="0.25">
      <c r="A80" s="1">
        <v>32</v>
      </c>
    </row>
    <row r="81" spans="1:16" x14ac:dyDescent="0.25">
      <c r="A81" s="1" t="s">
        <v>1323</v>
      </c>
      <c r="B81">
        <v>0</v>
      </c>
      <c r="G81">
        <v>74.131</v>
      </c>
      <c r="I81">
        <v>30.609000000000002</v>
      </c>
      <c r="J81">
        <v>16.103999999999999</v>
      </c>
      <c r="L81">
        <v>74.143000000000001</v>
      </c>
      <c r="N81">
        <v>0.83799999999999997</v>
      </c>
      <c r="O81">
        <v>66.772000000000006</v>
      </c>
      <c r="P81">
        <v>0.53300000000000003</v>
      </c>
    </row>
    <row r="82" spans="1:16" x14ac:dyDescent="0.25">
      <c r="A82" s="1">
        <v>33</v>
      </c>
    </row>
    <row r="83" spans="1:16" x14ac:dyDescent="0.25">
      <c r="A83" s="1" t="s">
        <v>1324</v>
      </c>
      <c r="B83">
        <v>70.858999999999995</v>
      </c>
      <c r="D83">
        <v>4.7E-2</v>
      </c>
      <c r="E83">
        <v>58.463999999999999</v>
      </c>
      <c r="F83">
        <v>35.451999999999998</v>
      </c>
      <c r="G83">
        <v>74.427000000000007</v>
      </c>
      <c r="I83">
        <v>15.224</v>
      </c>
      <c r="J83">
        <v>47.941000000000003</v>
      </c>
      <c r="K83">
        <v>29.138999999999999</v>
      </c>
      <c r="L83">
        <v>74.075999999999993</v>
      </c>
      <c r="M83">
        <v>0.80300000000000005</v>
      </c>
      <c r="N83">
        <v>0.38200000000000001</v>
      </c>
      <c r="O83">
        <v>65.129000000000005</v>
      </c>
      <c r="P83">
        <v>20.591999999999999</v>
      </c>
    </row>
    <row r="84" spans="1:16" x14ac:dyDescent="0.25">
      <c r="A84" s="1">
        <v>34</v>
      </c>
    </row>
    <row r="85" spans="1:16" x14ac:dyDescent="0.25">
      <c r="A85" s="1" t="s">
        <v>1325</v>
      </c>
      <c r="B85">
        <v>66.828000000000003</v>
      </c>
      <c r="C85">
        <v>0.29599999999999999</v>
      </c>
      <c r="D85">
        <v>0.39200000000000002</v>
      </c>
      <c r="E85">
        <v>6.3449999999999998</v>
      </c>
      <c r="F85">
        <v>11.548</v>
      </c>
      <c r="G85">
        <v>63.104999999999997</v>
      </c>
      <c r="H85">
        <v>0.67800000000000005</v>
      </c>
      <c r="I85">
        <v>29.298999999999999</v>
      </c>
      <c r="J85">
        <v>11.061</v>
      </c>
      <c r="K85">
        <v>2.5830000000000002</v>
      </c>
      <c r="L85">
        <v>65.352999999999994</v>
      </c>
      <c r="M85">
        <v>0.25900000000000001</v>
      </c>
      <c r="N85">
        <v>27.4</v>
      </c>
      <c r="O85">
        <v>6.9770000000000003</v>
      </c>
      <c r="P85">
        <v>5.9390000000000001</v>
      </c>
    </row>
    <row r="86" spans="1:16" x14ac:dyDescent="0.25">
      <c r="A86" s="1">
        <v>35</v>
      </c>
    </row>
    <row r="87" spans="1:16" x14ac:dyDescent="0.25">
      <c r="A87" s="1" t="s">
        <v>1326</v>
      </c>
      <c r="B87">
        <v>68.914000000000001</v>
      </c>
      <c r="E87">
        <v>64.590999999999994</v>
      </c>
      <c r="F87">
        <v>24.556999999999999</v>
      </c>
      <c r="G87">
        <v>62.734999999999999</v>
      </c>
      <c r="I87">
        <v>86.83</v>
      </c>
      <c r="J87">
        <v>3.9689999999999999</v>
      </c>
      <c r="K87">
        <v>3.9910000000000001</v>
      </c>
      <c r="L87">
        <v>73.703000000000003</v>
      </c>
      <c r="M87">
        <v>0.26500000000000001</v>
      </c>
      <c r="O87">
        <v>71.102999999999994</v>
      </c>
      <c r="P87">
        <v>15.4</v>
      </c>
    </row>
    <row r="88" spans="1:16" x14ac:dyDescent="0.25">
      <c r="A88" s="1">
        <v>36</v>
      </c>
    </row>
    <row r="89" spans="1:16" x14ac:dyDescent="0.25">
      <c r="A89" s="1" t="s">
        <v>1327</v>
      </c>
      <c r="B89">
        <v>68.852999999999994</v>
      </c>
      <c r="D89">
        <v>0.53200000000000003</v>
      </c>
      <c r="E89">
        <v>61.533999999999999</v>
      </c>
      <c r="F89">
        <v>29.059000000000001</v>
      </c>
      <c r="G89">
        <v>146.50899999999999</v>
      </c>
      <c r="H89">
        <v>1.171</v>
      </c>
      <c r="I89">
        <v>3.3570000000000002</v>
      </c>
      <c r="J89">
        <v>41.743000000000002</v>
      </c>
      <c r="K89">
        <v>44.164999999999999</v>
      </c>
      <c r="L89">
        <v>73.701999999999998</v>
      </c>
      <c r="M89">
        <v>0.45</v>
      </c>
      <c r="N89">
        <v>52.529000000000003</v>
      </c>
      <c r="O89">
        <v>12.162000000000001</v>
      </c>
      <c r="P89">
        <v>19.648</v>
      </c>
    </row>
    <row r="90" spans="1:16" x14ac:dyDescent="0.25">
      <c r="A90" s="1">
        <v>37</v>
      </c>
    </row>
    <row r="91" spans="1:16" x14ac:dyDescent="0.25">
      <c r="A91" s="1" t="s">
        <v>1328</v>
      </c>
      <c r="B91">
        <v>66.712999999999994</v>
      </c>
      <c r="E91">
        <v>61.777000000000001</v>
      </c>
      <c r="F91">
        <v>29.681000000000001</v>
      </c>
      <c r="G91">
        <v>74.837000000000003</v>
      </c>
      <c r="I91">
        <v>22.338999999999999</v>
      </c>
      <c r="J91">
        <v>43.302999999999997</v>
      </c>
      <c r="K91">
        <v>22.434000000000001</v>
      </c>
      <c r="L91">
        <v>74.521000000000001</v>
      </c>
      <c r="M91">
        <v>1.35</v>
      </c>
      <c r="N91">
        <v>2.1110000000000002</v>
      </c>
      <c r="O91">
        <v>55.871000000000002</v>
      </c>
      <c r="P91">
        <v>27.623000000000001</v>
      </c>
    </row>
    <row r="92" spans="1:16" x14ac:dyDescent="0.25">
      <c r="A92" s="1">
        <v>38</v>
      </c>
    </row>
    <row r="93" spans="1:16" x14ac:dyDescent="0.25">
      <c r="A93" s="1" t="s">
        <v>1329</v>
      </c>
      <c r="B93">
        <v>68.882000000000005</v>
      </c>
      <c r="C93">
        <v>0.749</v>
      </c>
      <c r="E93">
        <v>69.176000000000002</v>
      </c>
      <c r="F93">
        <v>24.245999999999999</v>
      </c>
      <c r="G93">
        <v>74.453000000000003</v>
      </c>
      <c r="H93">
        <v>0.80600000000000005</v>
      </c>
      <c r="I93">
        <v>3.206</v>
      </c>
      <c r="J93">
        <v>43.307000000000002</v>
      </c>
      <c r="K93">
        <v>41.53</v>
      </c>
      <c r="L93">
        <v>74.384</v>
      </c>
      <c r="O93">
        <v>81.613</v>
      </c>
      <c r="P93">
        <v>14.132</v>
      </c>
    </row>
    <row r="94" spans="1:16" x14ac:dyDescent="0.25">
      <c r="A94" s="1">
        <v>50</v>
      </c>
    </row>
    <row r="95" spans="1:16" x14ac:dyDescent="0.25">
      <c r="A95" s="1" t="s">
        <v>1330</v>
      </c>
      <c r="B95">
        <v>139.85400000000001</v>
      </c>
      <c r="D95">
        <v>0.59</v>
      </c>
      <c r="E95">
        <v>54.109000000000002</v>
      </c>
      <c r="F95">
        <v>37.051000000000002</v>
      </c>
      <c r="G95">
        <v>74.177999999999997</v>
      </c>
      <c r="I95">
        <v>95.450999999999993</v>
      </c>
      <c r="J95">
        <v>3.8450000000000002</v>
      </c>
      <c r="L95">
        <v>73.915999999999997</v>
      </c>
      <c r="O95">
        <v>49.698</v>
      </c>
      <c r="P95">
        <v>39.223999999999997</v>
      </c>
    </row>
    <row r="96" spans="1:16" x14ac:dyDescent="0.25">
      <c r="A96" s="1">
        <v>51</v>
      </c>
    </row>
    <row r="97" spans="1:16" x14ac:dyDescent="0.25">
      <c r="A97" s="1" t="s">
        <v>1331</v>
      </c>
      <c r="B97">
        <v>73.468000000000004</v>
      </c>
      <c r="D97">
        <v>0.67900000000000005</v>
      </c>
      <c r="E97">
        <v>76.075000000000003</v>
      </c>
      <c r="F97">
        <v>20.341999999999999</v>
      </c>
      <c r="G97">
        <v>74.760999999999996</v>
      </c>
      <c r="I97">
        <v>82.230999999999995</v>
      </c>
      <c r="J97">
        <v>13.907999999999999</v>
      </c>
      <c r="K97">
        <v>2.323</v>
      </c>
      <c r="L97">
        <v>74.713999999999999</v>
      </c>
      <c r="O97">
        <v>74.066000000000003</v>
      </c>
      <c r="P97">
        <v>24.928000000000001</v>
      </c>
    </row>
    <row r="98" spans="1:16" x14ac:dyDescent="0.25">
      <c r="A98" s="1">
        <v>52</v>
      </c>
    </row>
    <row r="99" spans="1:16" x14ac:dyDescent="0.25">
      <c r="A99" s="1" t="s">
        <v>1332</v>
      </c>
      <c r="B99">
        <v>76.81</v>
      </c>
      <c r="D99">
        <v>20.808</v>
      </c>
      <c r="E99">
        <v>42.554000000000002</v>
      </c>
      <c r="F99">
        <v>27.318000000000001</v>
      </c>
      <c r="G99">
        <v>74.308999999999997</v>
      </c>
      <c r="I99">
        <v>73.620999999999995</v>
      </c>
      <c r="J99">
        <v>9.0860000000000003</v>
      </c>
      <c r="K99">
        <v>13.041</v>
      </c>
      <c r="L99">
        <v>74.454999999999998</v>
      </c>
      <c r="O99">
        <v>39.551000000000002</v>
      </c>
      <c r="P99">
        <v>56.83</v>
      </c>
    </row>
    <row r="100" spans="1:16" x14ac:dyDescent="0.25">
      <c r="A100" s="1">
        <v>53</v>
      </c>
    </row>
    <row r="101" spans="1:16" x14ac:dyDescent="0.25">
      <c r="A101" s="1" t="s">
        <v>1333</v>
      </c>
      <c r="B101">
        <v>69.545000000000002</v>
      </c>
      <c r="D101">
        <v>2.9529999999999998</v>
      </c>
      <c r="E101">
        <v>38.149000000000001</v>
      </c>
      <c r="F101">
        <v>52.466999999999999</v>
      </c>
      <c r="G101">
        <v>66.388999999999996</v>
      </c>
      <c r="I101">
        <v>3.0609999999999999</v>
      </c>
      <c r="J101">
        <v>34.098999999999997</v>
      </c>
      <c r="K101">
        <v>59.645000000000003</v>
      </c>
      <c r="L101">
        <v>74.325000000000003</v>
      </c>
      <c r="N101">
        <v>1.4570000000000001</v>
      </c>
      <c r="O101">
        <v>26.073</v>
      </c>
      <c r="P101">
        <v>58.198</v>
      </c>
    </row>
    <row r="102" spans="1:16" x14ac:dyDescent="0.25">
      <c r="A102" s="1">
        <v>54</v>
      </c>
    </row>
    <row r="103" spans="1:16" x14ac:dyDescent="0.25">
      <c r="A103" s="1" t="s">
        <v>1334</v>
      </c>
      <c r="B103">
        <v>74.412999999999997</v>
      </c>
      <c r="E103">
        <v>67.986999999999995</v>
      </c>
      <c r="F103">
        <v>27.204999999999998</v>
      </c>
      <c r="G103">
        <v>74.245999999999995</v>
      </c>
      <c r="H103">
        <v>2.5999999999999999E-2</v>
      </c>
      <c r="I103">
        <v>17.202000000000002</v>
      </c>
      <c r="K103">
        <v>17.161999999999999</v>
      </c>
      <c r="L103">
        <v>73.966999999999999</v>
      </c>
      <c r="M103">
        <v>2.1999999999999999E-2</v>
      </c>
      <c r="N103">
        <v>7.0000000000000001E-3</v>
      </c>
      <c r="O103">
        <v>4.04</v>
      </c>
      <c r="P103">
        <v>61.710999999999999</v>
      </c>
    </row>
    <row r="104" spans="1:16" x14ac:dyDescent="0.25">
      <c r="A104" s="1">
        <v>56</v>
      </c>
    </row>
    <row r="105" spans="1:16" x14ac:dyDescent="0.25">
      <c r="A105" s="1" t="s">
        <v>1335</v>
      </c>
      <c r="B105">
        <v>63.69</v>
      </c>
      <c r="D105">
        <v>7.3999999999999996E-2</v>
      </c>
      <c r="E105">
        <v>4.258</v>
      </c>
      <c r="F105">
        <v>28.591999999999999</v>
      </c>
      <c r="G105">
        <v>74.471999999999994</v>
      </c>
      <c r="I105">
        <v>99.281999999999996</v>
      </c>
      <c r="L105">
        <v>74.561000000000007</v>
      </c>
      <c r="O105">
        <v>0.153</v>
      </c>
      <c r="P105">
        <v>31.547000000000001</v>
      </c>
    </row>
    <row r="106" spans="1:16" x14ac:dyDescent="0.25">
      <c r="A106" s="1">
        <v>57</v>
      </c>
    </row>
    <row r="107" spans="1:16" x14ac:dyDescent="0.25">
      <c r="A107" s="1" t="s">
        <v>1336</v>
      </c>
      <c r="B107">
        <v>74.683000000000007</v>
      </c>
      <c r="E107">
        <v>36.384</v>
      </c>
      <c r="F107">
        <v>61.551000000000002</v>
      </c>
      <c r="G107">
        <v>74.191999999999993</v>
      </c>
      <c r="I107">
        <v>12.853</v>
      </c>
      <c r="J107">
        <v>8.1709999999999994</v>
      </c>
      <c r="K107">
        <v>30.309000000000001</v>
      </c>
      <c r="L107">
        <v>0</v>
      </c>
    </row>
    <row r="108" spans="1:16" x14ac:dyDescent="0.25">
      <c r="A108" s="1">
        <v>57</v>
      </c>
    </row>
    <row r="109" spans="1:16" x14ac:dyDescent="0.25">
      <c r="A109" s="1" t="s">
        <v>1337</v>
      </c>
      <c r="B109">
        <v>0</v>
      </c>
      <c r="G109">
        <v>0</v>
      </c>
      <c r="L109">
        <v>74.522999999999996</v>
      </c>
      <c r="O109">
        <v>45.097000000000001</v>
      </c>
      <c r="P109">
        <v>51.347999999999999</v>
      </c>
    </row>
    <row r="110" spans="1:16" x14ac:dyDescent="0.25">
      <c r="A110" s="1">
        <v>58</v>
      </c>
    </row>
    <row r="111" spans="1:16" x14ac:dyDescent="0.25">
      <c r="A111" s="1" t="s">
        <v>1338</v>
      </c>
      <c r="B111">
        <v>64.998999999999995</v>
      </c>
      <c r="E111">
        <v>76.513000000000005</v>
      </c>
      <c r="F111">
        <v>16.053999999999998</v>
      </c>
      <c r="G111">
        <v>74.531000000000006</v>
      </c>
      <c r="I111">
        <v>89.316000000000003</v>
      </c>
      <c r="J111">
        <v>4.0090000000000003</v>
      </c>
      <c r="K111">
        <v>2.569</v>
      </c>
      <c r="L111">
        <v>0</v>
      </c>
    </row>
    <row r="112" spans="1:16" x14ac:dyDescent="0.25">
      <c r="A112" s="1">
        <v>58</v>
      </c>
    </row>
    <row r="113" spans="1:16" x14ac:dyDescent="0.25">
      <c r="A113" s="1" t="s">
        <v>1339</v>
      </c>
      <c r="B113">
        <v>0</v>
      </c>
      <c r="G113">
        <v>0</v>
      </c>
      <c r="L113">
        <v>74.545000000000002</v>
      </c>
      <c r="O113">
        <v>53.216000000000001</v>
      </c>
      <c r="P113">
        <v>40.225000000000001</v>
      </c>
    </row>
    <row r="114" spans="1:16" x14ac:dyDescent="0.25">
      <c r="A114" s="1">
        <v>59</v>
      </c>
    </row>
    <row r="115" spans="1:16" x14ac:dyDescent="0.25">
      <c r="A115" s="1" t="s">
        <v>1340</v>
      </c>
      <c r="B115">
        <v>62.555999999999997</v>
      </c>
      <c r="C115">
        <v>0.99</v>
      </c>
      <c r="D115">
        <v>25.81</v>
      </c>
      <c r="E115">
        <v>51.536000000000001</v>
      </c>
      <c r="F115">
        <v>19.135999999999999</v>
      </c>
      <c r="G115">
        <v>74.045000000000002</v>
      </c>
      <c r="I115">
        <v>63.44</v>
      </c>
      <c r="J115">
        <v>6.0090000000000003</v>
      </c>
      <c r="K115">
        <v>27.954999999999998</v>
      </c>
      <c r="L115">
        <v>0</v>
      </c>
    </row>
    <row r="116" spans="1:16" x14ac:dyDescent="0.25">
      <c r="A116" s="1">
        <v>59</v>
      </c>
    </row>
    <row r="117" spans="1:16" x14ac:dyDescent="0.25">
      <c r="A117" s="1" t="s">
        <v>1341</v>
      </c>
      <c r="B117">
        <v>0</v>
      </c>
      <c r="G117">
        <v>0</v>
      </c>
      <c r="L117">
        <v>74.128</v>
      </c>
      <c r="M117">
        <v>0.44400000000000001</v>
      </c>
      <c r="O117">
        <v>58.26</v>
      </c>
      <c r="P117">
        <v>39.375</v>
      </c>
    </row>
    <row r="118" spans="1:16" x14ac:dyDescent="0.25">
      <c r="A118" s="1">
        <v>60</v>
      </c>
    </row>
    <row r="119" spans="1:16" x14ac:dyDescent="0.25">
      <c r="A119" s="1" t="s">
        <v>1342</v>
      </c>
      <c r="B119">
        <v>70.147999999999996</v>
      </c>
      <c r="E119">
        <v>59.085000000000001</v>
      </c>
      <c r="F119">
        <v>32.765999999999998</v>
      </c>
      <c r="G119">
        <v>74.206000000000003</v>
      </c>
      <c r="I119">
        <v>57.939</v>
      </c>
      <c r="J119">
        <v>7.6680000000000001</v>
      </c>
      <c r="K119">
        <v>27.228000000000002</v>
      </c>
      <c r="L119">
        <v>0</v>
      </c>
    </row>
    <row r="120" spans="1:16" x14ac:dyDescent="0.25">
      <c r="A120" s="1">
        <v>60</v>
      </c>
    </row>
    <row r="121" spans="1:16" x14ac:dyDescent="0.25">
      <c r="A121" s="1" t="s">
        <v>1343</v>
      </c>
      <c r="B121">
        <v>0</v>
      </c>
      <c r="G121">
        <v>0</v>
      </c>
      <c r="L121">
        <v>74.03</v>
      </c>
      <c r="M121">
        <v>4.2999999999999997E-2</v>
      </c>
      <c r="N121">
        <v>1.73</v>
      </c>
      <c r="O121">
        <v>35.21</v>
      </c>
      <c r="P121">
        <v>45.350999999999999</v>
      </c>
    </row>
    <row r="122" spans="1:16" x14ac:dyDescent="0.25">
      <c r="A122" s="1">
        <v>61</v>
      </c>
    </row>
    <row r="123" spans="1:16" x14ac:dyDescent="0.25">
      <c r="A123" s="1" t="s">
        <v>1344</v>
      </c>
      <c r="B123">
        <v>65.721999999999994</v>
      </c>
      <c r="E123">
        <v>65.003</v>
      </c>
      <c r="F123">
        <v>23.09</v>
      </c>
      <c r="G123">
        <v>85.150999999999996</v>
      </c>
      <c r="H123">
        <v>1.1060000000000001</v>
      </c>
      <c r="I123">
        <v>40.712000000000003</v>
      </c>
      <c r="J123">
        <v>21.138999999999999</v>
      </c>
      <c r="K123">
        <v>31.504999999999999</v>
      </c>
      <c r="L123">
        <v>0</v>
      </c>
    </row>
    <row r="124" spans="1:16" x14ac:dyDescent="0.25">
      <c r="A124" s="1">
        <v>61</v>
      </c>
    </row>
    <row r="125" spans="1:16" x14ac:dyDescent="0.25">
      <c r="A125" s="1" t="s">
        <v>1345</v>
      </c>
      <c r="B125">
        <v>0</v>
      </c>
      <c r="G125">
        <v>0</v>
      </c>
      <c r="L125">
        <v>73.924000000000007</v>
      </c>
      <c r="O125">
        <v>62.597000000000001</v>
      </c>
      <c r="P125">
        <v>27.562000000000001</v>
      </c>
    </row>
    <row r="126" spans="1:16" x14ac:dyDescent="0.25">
      <c r="A126" s="1">
        <v>62</v>
      </c>
    </row>
    <row r="127" spans="1:16" x14ac:dyDescent="0.25">
      <c r="A127" s="1" t="s">
        <v>1346</v>
      </c>
      <c r="B127">
        <v>70.608000000000004</v>
      </c>
      <c r="G127">
        <v>72.664000000000001</v>
      </c>
      <c r="L127">
        <v>74.198999999999998</v>
      </c>
    </row>
    <row r="128" spans="1:16" x14ac:dyDescent="0.25">
      <c r="A128" s="1">
        <v>63</v>
      </c>
    </row>
    <row r="129" spans="1:12" x14ac:dyDescent="0.25">
      <c r="A129" s="1" t="s">
        <v>1347</v>
      </c>
      <c r="B129">
        <v>70.701999999999998</v>
      </c>
      <c r="G129">
        <v>74.215000000000003</v>
      </c>
      <c r="L129">
        <v>0</v>
      </c>
    </row>
    <row r="130" spans="1:12" x14ac:dyDescent="0.25">
      <c r="A130" s="1">
        <v>63</v>
      </c>
    </row>
    <row r="131" spans="1:12" x14ac:dyDescent="0.25">
      <c r="A131" s="1" t="s">
        <v>1348</v>
      </c>
      <c r="B131">
        <v>0</v>
      </c>
      <c r="G131">
        <v>0</v>
      </c>
      <c r="L131">
        <v>73.760000000000005</v>
      </c>
    </row>
    <row r="132" spans="1:12" x14ac:dyDescent="0.25">
      <c r="A132" s="1">
        <v>64</v>
      </c>
    </row>
    <row r="133" spans="1:12" x14ac:dyDescent="0.25">
      <c r="A133" s="1" t="s">
        <v>1349</v>
      </c>
      <c r="B133">
        <v>68.129000000000005</v>
      </c>
      <c r="G133">
        <v>73.884</v>
      </c>
      <c r="L133">
        <v>74.299000000000007</v>
      </c>
    </row>
    <row r="134" spans="1:12" x14ac:dyDescent="0.25">
      <c r="A134" s="1">
        <v>65</v>
      </c>
    </row>
    <row r="135" spans="1:12" x14ac:dyDescent="0.25">
      <c r="A135" s="1" t="s">
        <v>1350</v>
      </c>
    </row>
    <row r="136" spans="1:12" x14ac:dyDescent="0.25">
      <c r="A136" s="1">
        <v>65</v>
      </c>
    </row>
    <row r="137" spans="1:12" x14ac:dyDescent="0.25">
      <c r="A137" s="1" t="s">
        <v>1351</v>
      </c>
      <c r="B137">
        <v>0</v>
      </c>
      <c r="G137">
        <v>0</v>
      </c>
      <c r="L137">
        <v>0</v>
      </c>
    </row>
    <row r="138" spans="1:12" x14ac:dyDescent="0.25">
      <c r="A138" s="1">
        <v>66</v>
      </c>
    </row>
    <row r="139" spans="1:12" x14ac:dyDescent="0.25">
      <c r="A139" s="1" t="s">
        <v>1352</v>
      </c>
      <c r="B139">
        <v>73.179000000000002</v>
      </c>
      <c r="G139">
        <v>73.709000000000003</v>
      </c>
      <c r="L139">
        <v>74.727999999999994</v>
      </c>
    </row>
    <row r="140" spans="1:12" x14ac:dyDescent="0.25">
      <c r="A140" s="1" t="s">
        <v>1280</v>
      </c>
    </row>
    <row r="141" spans="1:12" x14ac:dyDescent="0.25">
      <c r="A141" s="1" t="s">
        <v>1353</v>
      </c>
      <c r="B141">
        <v>72.914000000000001</v>
      </c>
      <c r="G141">
        <v>73.837999999999994</v>
      </c>
      <c r="L141">
        <v>74.305999999999997</v>
      </c>
    </row>
    <row r="142" spans="1:12" x14ac:dyDescent="0.25">
      <c r="A142" s="1">
        <v>68</v>
      </c>
    </row>
    <row r="143" spans="1:12" x14ac:dyDescent="0.25">
      <c r="A143" s="1" t="s">
        <v>1354</v>
      </c>
      <c r="B143">
        <v>62.75</v>
      </c>
      <c r="G143">
        <v>59.37</v>
      </c>
      <c r="L143">
        <v>73.823999999999998</v>
      </c>
    </row>
    <row r="144" spans="1:12" x14ac:dyDescent="0.25">
      <c r="A144" s="1">
        <v>69</v>
      </c>
    </row>
    <row r="145" spans="1:12" x14ac:dyDescent="0.25">
      <c r="A145" s="1" t="s">
        <v>1355</v>
      </c>
      <c r="B145">
        <v>73.564999999999998</v>
      </c>
      <c r="G145">
        <v>74.102000000000004</v>
      </c>
      <c r="L145">
        <v>0</v>
      </c>
    </row>
    <row r="146" spans="1:12" x14ac:dyDescent="0.25">
      <c r="A146" s="1">
        <v>69</v>
      </c>
    </row>
    <row r="147" spans="1:12" x14ac:dyDescent="0.25">
      <c r="A147" s="1" t="s">
        <v>1356</v>
      </c>
      <c r="B147">
        <v>0</v>
      </c>
      <c r="G147">
        <v>0</v>
      </c>
      <c r="L147">
        <v>0</v>
      </c>
    </row>
    <row r="148" spans="1:12" x14ac:dyDescent="0.25">
      <c r="A148" s="1">
        <v>69</v>
      </c>
    </row>
    <row r="149" spans="1:12" x14ac:dyDescent="0.25">
      <c r="A149" s="1" t="s">
        <v>1357</v>
      </c>
      <c r="B149">
        <v>0</v>
      </c>
      <c r="G149">
        <v>0</v>
      </c>
      <c r="L149">
        <v>74.122</v>
      </c>
    </row>
    <row r="150" spans="1:12" x14ac:dyDescent="0.25">
      <c r="A150" s="1">
        <v>69</v>
      </c>
    </row>
    <row r="151" spans="1:12" x14ac:dyDescent="0.25">
      <c r="A151" s="1" t="s">
        <v>1358</v>
      </c>
      <c r="B151">
        <v>0</v>
      </c>
      <c r="G151">
        <v>0</v>
      </c>
      <c r="L151">
        <v>0</v>
      </c>
    </row>
    <row r="152" spans="1:12" x14ac:dyDescent="0.25">
      <c r="A152" s="1">
        <v>69</v>
      </c>
    </row>
    <row r="153" spans="1:12" x14ac:dyDescent="0.25">
      <c r="A153" s="1" t="s">
        <v>1359</v>
      </c>
      <c r="B153">
        <v>0</v>
      </c>
      <c r="G153">
        <v>0</v>
      </c>
      <c r="L153">
        <v>0</v>
      </c>
    </row>
    <row r="154" spans="1:12" x14ac:dyDescent="0.25">
      <c r="A154" s="1">
        <v>69</v>
      </c>
    </row>
    <row r="155" spans="1:12" x14ac:dyDescent="0.25">
      <c r="A155" s="1" t="s">
        <v>1360</v>
      </c>
      <c r="B155">
        <v>0</v>
      </c>
      <c r="G155">
        <v>0</v>
      </c>
      <c r="L155">
        <v>0</v>
      </c>
    </row>
    <row r="156" spans="1:12" x14ac:dyDescent="0.25">
      <c r="A156" s="1">
        <v>69</v>
      </c>
    </row>
    <row r="157" spans="1:12" x14ac:dyDescent="0.25">
      <c r="A157" s="1" t="s">
        <v>1361</v>
      </c>
      <c r="B157">
        <v>0</v>
      </c>
      <c r="G157">
        <v>0</v>
      </c>
      <c r="L157">
        <v>0</v>
      </c>
    </row>
    <row r="158" spans="1:12" x14ac:dyDescent="0.25">
      <c r="A158" s="1">
        <v>69</v>
      </c>
    </row>
    <row r="159" spans="1:12" x14ac:dyDescent="0.25">
      <c r="A159" s="1" t="s">
        <v>1362</v>
      </c>
      <c r="B159">
        <v>0</v>
      </c>
      <c r="G159">
        <v>0</v>
      </c>
      <c r="L159">
        <v>0</v>
      </c>
    </row>
    <row r="160" spans="1:12" x14ac:dyDescent="0.25">
      <c r="A160" s="1">
        <v>70</v>
      </c>
    </row>
    <row r="161" spans="1:16" x14ac:dyDescent="0.25">
      <c r="A161" s="1" t="s">
        <v>1363</v>
      </c>
      <c r="B161">
        <v>69.974000000000004</v>
      </c>
      <c r="G161">
        <v>73.742000000000004</v>
      </c>
      <c r="L161">
        <v>73.641999999999996</v>
      </c>
    </row>
    <row r="162" spans="1:16" x14ac:dyDescent="0.25">
      <c r="A162" s="1">
        <v>71</v>
      </c>
    </row>
    <row r="163" spans="1:16" x14ac:dyDescent="0.25">
      <c r="A163" s="1" t="s">
        <v>1364</v>
      </c>
    </row>
    <row r="164" spans="1:16" x14ac:dyDescent="0.25">
      <c r="A164" s="1">
        <v>71</v>
      </c>
    </row>
    <row r="165" spans="1:16" x14ac:dyDescent="0.25">
      <c r="A165" s="1" t="s">
        <v>1365</v>
      </c>
      <c r="B165">
        <v>0</v>
      </c>
      <c r="G165">
        <v>74.254999999999995</v>
      </c>
      <c r="L165">
        <v>74.399000000000001</v>
      </c>
    </row>
    <row r="166" spans="1:16" x14ac:dyDescent="0.25">
      <c r="A166" s="1">
        <v>72</v>
      </c>
    </row>
    <row r="167" spans="1:16" x14ac:dyDescent="0.25">
      <c r="A167" s="1" t="s">
        <v>1366</v>
      </c>
      <c r="B167">
        <v>67.346000000000004</v>
      </c>
      <c r="D167">
        <v>0.65600000000000003</v>
      </c>
      <c r="E167">
        <v>10.241</v>
      </c>
      <c r="F167">
        <v>7.415</v>
      </c>
      <c r="G167">
        <v>74.323999999999998</v>
      </c>
      <c r="I167">
        <v>14.97</v>
      </c>
      <c r="J167">
        <v>54.045999999999999</v>
      </c>
      <c r="K167">
        <v>22.555</v>
      </c>
      <c r="L167">
        <v>62.478000000000002</v>
      </c>
      <c r="M167">
        <v>7.8E-2</v>
      </c>
      <c r="O167">
        <v>3.5950000000000002</v>
      </c>
      <c r="P167">
        <v>66.317999999999998</v>
      </c>
    </row>
    <row r="168" spans="1:16" x14ac:dyDescent="0.25">
      <c r="A168" s="1">
        <v>73</v>
      </c>
    </row>
    <row r="169" spans="1:16" x14ac:dyDescent="0.25">
      <c r="A169" s="1" t="s">
        <v>1367</v>
      </c>
    </row>
    <row r="170" spans="1:16" x14ac:dyDescent="0.25">
      <c r="A170" s="1">
        <v>74</v>
      </c>
    </row>
    <row r="171" spans="1:16" x14ac:dyDescent="0.25">
      <c r="A171" s="1" t="s">
        <v>1368</v>
      </c>
      <c r="B171">
        <v>73.671000000000006</v>
      </c>
      <c r="C171">
        <v>0.53500000000000003</v>
      </c>
      <c r="D171">
        <v>1.762</v>
      </c>
      <c r="E171">
        <v>44.073</v>
      </c>
      <c r="F171">
        <v>49.304000000000002</v>
      </c>
      <c r="G171">
        <v>73.658000000000001</v>
      </c>
      <c r="H171">
        <v>0.53500000000000003</v>
      </c>
      <c r="I171">
        <v>51.921999999999997</v>
      </c>
      <c r="J171">
        <v>9.2520000000000007</v>
      </c>
      <c r="K171">
        <v>16.681000000000001</v>
      </c>
      <c r="L171">
        <v>74.295000000000002</v>
      </c>
      <c r="N171">
        <v>50.084000000000003</v>
      </c>
      <c r="O171">
        <v>21.042999999999999</v>
      </c>
      <c r="P171">
        <v>21.306000000000001</v>
      </c>
    </row>
    <row r="172" spans="1:16" x14ac:dyDescent="0.25">
      <c r="A172" s="1">
        <v>75</v>
      </c>
    </row>
    <row r="173" spans="1:16" x14ac:dyDescent="0.25">
      <c r="A173" s="1" t="s">
        <v>1369</v>
      </c>
      <c r="B173">
        <v>80.525999999999996</v>
      </c>
      <c r="C173">
        <v>5.0999999999999997E-2</v>
      </c>
      <c r="D173">
        <v>0.10199999999999999</v>
      </c>
      <c r="E173">
        <v>54.91</v>
      </c>
      <c r="F173">
        <v>21.175999999999998</v>
      </c>
      <c r="G173">
        <v>72.837999999999994</v>
      </c>
      <c r="H173">
        <v>6.806</v>
      </c>
      <c r="J173">
        <v>0.54800000000000004</v>
      </c>
      <c r="K173">
        <v>22.548999999999999</v>
      </c>
      <c r="L173">
        <v>71.399000000000001</v>
      </c>
      <c r="M173">
        <v>2.214</v>
      </c>
      <c r="P173">
        <v>23.295999999999999</v>
      </c>
    </row>
    <row r="174" spans="1:16" x14ac:dyDescent="0.25">
      <c r="A174" s="1">
        <v>75</v>
      </c>
    </row>
    <row r="175" spans="1:16" x14ac:dyDescent="0.25">
      <c r="A175" s="1" t="s">
        <v>1370</v>
      </c>
      <c r="B175">
        <v>0</v>
      </c>
      <c r="G175">
        <v>0</v>
      </c>
      <c r="L175">
        <v>0</v>
      </c>
    </row>
    <row r="176" spans="1:16" x14ac:dyDescent="0.25">
      <c r="A176" s="1">
        <v>76</v>
      </c>
    </row>
    <row r="177" spans="1:16" x14ac:dyDescent="0.25">
      <c r="A177" s="1" t="s">
        <v>1371</v>
      </c>
      <c r="B177">
        <v>73.87</v>
      </c>
      <c r="E177">
        <v>51.966000000000001</v>
      </c>
      <c r="F177">
        <v>36.384</v>
      </c>
      <c r="G177">
        <v>0</v>
      </c>
      <c r="L177">
        <v>0</v>
      </c>
    </row>
    <row r="178" spans="1:16" x14ac:dyDescent="0.25">
      <c r="A178" s="1">
        <v>76</v>
      </c>
    </row>
    <row r="179" spans="1:16" x14ac:dyDescent="0.25">
      <c r="A179" s="1" t="s">
        <v>1372</v>
      </c>
      <c r="B179">
        <v>0</v>
      </c>
      <c r="G179">
        <v>74.289000000000001</v>
      </c>
      <c r="I179">
        <v>40.811999999999998</v>
      </c>
      <c r="J179">
        <v>1.23</v>
      </c>
      <c r="K179">
        <v>0.96099999999999997</v>
      </c>
      <c r="L179">
        <v>74.064999999999998</v>
      </c>
      <c r="M179">
        <v>0.83699999999999997</v>
      </c>
      <c r="N179">
        <v>0.66300000000000003</v>
      </c>
      <c r="O179">
        <v>35.643000000000001</v>
      </c>
      <c r="P179">
        <v>49.57</v>
      </c>
    </row>
    <row r="180" spans="1:16" x14ac:dyDescent="0.25">
      <c r="A180" s="1">
        <v>77</v>
      </c>
    </row>
    <row r="181" spans="1:16" x14ac:dyDescent="0.25">
      <c r="A181" s="1" t="s">
        <v>1373</v>
      </c>
      <c r="B181">
        <v>69.784000000000006</v>
      </c>
      <c r="E181">
        <v>14.03</v>
      </c>
      <c r="F181">
        <v>20.988</v>
      </c>
      <c r="G181">
        <v>73.822999999999993</v>
      </c>
      <c r="J181">
        <v>72.796000000000006</v>
      </c>
      <c r="K181">
        <v>20.407</v>
      </c>
      <c r="L181">
        <v>74.043999999999997</v>
      </c>
      <c r="M181">
        <v>1.9E-2</v>
      </c>
      <c r="O181">
        <v>49.390999999999998</v>
      </c>
      <c r="P181">
        <v>40.61</v>
      </c>
    </row>
    <row r="182" spans="1:16" x14ac:dyDescent="0.25">
      <c r="A182" s="1">
        <v>78</v>
      </c>
    </row>
    <row r="183" spans="1:16" x14ac:dyDescent="0.25">
      <c r="A183" s="1" t="s">
        <v>1374</v>
      </c>
      <c r="B183">
        <v>71.998000000000005</v>
      </c>
      <c r="C183">
        <v>0.16400000000000001</v>
      </c>
      <c r="D183">
        <v>0.158</v>
      </c>
      <c r="E183">
        <v>44.953000000000003</v>
      </c>
      <c r="F183">
        <v>20.398</v>
      </c>
      <c r="G183">
        <v>74.39</v>
      </c>
      <c r="I183">
        <v>51.320999999999998</v>
      </c>
      <c r="J183">
        <v>7.2460000000000004</v>
      </c>
      <c r="K183">
        <v>3.3919999999999999</v>
      </c>
      <c r="L183">
        <v>74</v>
      </c>
      <c r="M183">
        <v>1.486</v>
      </c>
      <c r="N183">
        <v>47.8</v>
      </c>
      <c r="O183">
        <v>9.4890000000000008</v>
      </c>
      <c r="P183">
        <v>3.4079999999999999</v>
      </c>
    </row>
    <row r="184" spans="1:16" x14ac:dyDescent="0.25">
      <c r="A184" s="1">
        <v>79</v>
      </c>
    </row>
    <row r="185" spans="1:16" x14ac:dyDescent="0.25">
      <c r="A185" s="1" t="s">
        <v>1375</v>
      </c>
      <c r="B185">
        <v>72.81</v>
      </c>
      <c r="D185">
        <v>2.419</v>
      </c>
      <c r="E185">
        <v>52.34</v>
      </c>
      <c r="F185">
        <v>25.248999999999999</v>
      </c>
      <c r="G185">
        <v>68.251999999999995</v>
      </c>
      <c r="I185">
        <v>20.931000000000001</v>
      </c>
      <c r="J185">
        <v>52.664999999999999</v>
      </c>
      <c r="K185">
        <v>10.505000000000001</v>
      </c>
      <c r="L185">
        <v>66.718000000000004</v>
      </c>
      <c r="N185">
        <v>1.302</v>
      </c>
      <c r="O185">
        <v>80.900000000000006</v>
      </c>
      <c r="P185">
        <v>11.132</v>
      </c>
    </row>
    <row r="186" spans="1:16" x14ac:dyDescent="0.25">
      <c r="A186" s="1">
        <v>79</v>
      </c>
    </row>
    <row r="187" spans="1:16" x14ac:dyDescent="0.25">
      <c r="A187" s="1" t="s">
        <v>1376</v>
      </c>
      <c r="B187">
        <v>0</v>
      </c>
      <c r="G187">
        <v>0</v>
      </c>
      <c r="L187">
        <v>0</v>
      </c>
    </row>
    <row r="188" spans="1:16" x14ac:dyDescent="0.25">
      <c r="A188" s="1">
        <v>80</v>
      </c>
    </row>
    <row r="189" spans="1:16" x14ac:dyDescent="0.25">
      <c r="A189" s="1" t="s">
        <v>1377</v>
      </c>
      <c r="B189">
        <v>80.911000000000001</v>
      </c>
      <c r="C189">
        <v>1.843</v>
      </c>
      <c r="D189">
        <v>1.1319999999999999</v>
      </c>
      <c r="E189">
        <v>50.936</v>
      </c>
      <c r="F189">
        <v>39.222999999999999</v>
      </c>
      <c r="G189">
        <v>76.995000000000005</v>
      </c>
      <c r="H189">
        <v>0.50700000000000001</v>
      </c>
      <c r="I189">
        <v>1.218</v>
      </c>
      <c r="J189">
        <v>35.965000000000003</v>
      </c>
      <c r="K189">
        <v>54.491</v>
      </c>
      <c r="L189">
        <v>55.76</v>
      </c>
      <c r="N189">
        <v>77.811999999999998</v>
      </c>
      <c r="O189">
        <v>10.57</v>
      </c>
      <c r="P189">
        <v>8.0540000000000003</v>
      </c>
    </row>
    <row r="190" spans="1:16" x14ac:dyDescent="0.25">
      <c r="A190" s="1">
        <v>81</v>
      </c>
    </row>
    <row r="191" spans="1:16" x14ac:dyDescent="0.25">
      <c r="A191" s="1" t="s">
        <v>1378</v>
      </c>
    </row>
    <row r="192" spans="1:16" x14ac:dyDescent="0.25">
      <c r="A192" s="1">
        <v>81</v>
      </c>
    </row>
    <row r="193" spans="1:16" x14ac:dyDescent="0.25">
      <c r="A193" s="1" t="s">
        <v>1379</v>
      </c>
      <c r="B193">
        <v>0</v>
      </c>
      <c r="G193">
        <v>0</v>
      </c>
      <c r="L193">
        <v>0</v>
      </c>
    </row>
    <row r="194" spans="1:16" x14ac:dyDescent="0.25">
      <c r="A194" s="1">
        <v>82</v>
      </c>
    </row>
    <row r="195" spans="1:16" x14ac:dyDescent="0.25">
      <c r="A195" s="1" t="s">
        <v>1380</v>
      </c>
      <c r="B195">
        <v>55.350999999999999</v>
      </c>
      <c r="E195">
        <v>77.662999999999997</v>
      </c>
      <c r="F195">
        <v>13.638</v>
      </c>
      <c r="G195">
        <v>0</v>
      </c>
      <c r="L195">
        <v>0</v>
      </c>
    </row>
    <row r="196" spans="1:16" x14ac:dyDescent="0.25">
      <c r="A196" s="1">
        <v>82</v>
      </c>
    </row>
    <row r="197" spans="1:16" x14ac:dyDescent="0.25">
      <c r="A197" s="1" t="s">
        <v>1381</v>
      </c>
      <c r="B197">
        <v>0</v>
      </c>
      <c r="G197">
        <v>74.558000000000007</v>
      </c>
      <c r="I197">
        <v>58.438000000000002</v>
      </c>
      <c r="J197">
        <v>16.469000000000001</v>
      </c>
      <c r="K197">
        <v>9.2729999999999997</v>
      </c>
      <c r="L197">
        <v>67.977999999999994</v>
      </c>
      <c r="O197">
        <v>69.302999999999997</v>
      </c>
      <c r="P197">
        <v>24.62</v>
      </c>
    </row>
    <row r="198" spans="1:16" x14ac:dyDescent="0.25">
      <c r="A198" s="1">
        <v>82</v>
      </c>
    </row>
    <row r="199" spans="1:16" x14ac:dyDescent="0.25">
      <c r="A199" s="1" t="s">
        <v>1382</v>
      </c>
      <c r="B199">
        <v>0</v>
      </c>
      <c r="G199">
        <v>0</v>
      </c>
      <c r="L199">
        <v>0</v>
      </c>
    </row>
    <row r="200" spans="1:16" x14ac:dyDescent="0.25">
      <c r="A200" s="1" t="s">
        <v>599</v>
      </c>
      <c r="B200">
        <v>47.329000000000001</v>
      </c>
      <c r="C200">
        <v>1.042</v>
      </c>
      <c r="D200">
        <v>5.1183684200000004</v>
      </c>
      <c r="E200">
        <v>49.418818180000002</v>
      </c>
      <c r="F200">
        <v>28.80972727</v>
      </c>
      <c r="G200">
        <v>51.149369569999998</v>
      </c>
      <c r="H200">
        <v>1.2724</v>
      </c>
      <c r="I200">
        <v>52.719634149999997</v>
      </c>
      <c r="J200">
        <v>16.77080952</v>
      </c>
      <c r="K200">
        <v>18.427973680000001</v>
      </c>
      <c r="L200">
        <v>51.014847830000001</v>
      </c>
      <c r="M200">
        <v>0.66747058999999997</v>
      </c>
      <c r="N200">
        <v>13.360849999999999</v>
      </c>
      <c r="O200">
        <v>44.055886360000002</v>
      </c>
      <c r="P200">
        <v>30.655711109999999</v>
      </c>
    </row>
    <row r="201" spans="1:16" x14ac:dyDescent="0.25">
      <c r="A201" s="1" t="s">
        <v>600</v>
      </c>
      <c r="B201">
        <v>34.901914609999999</v>
      </c>
      <c r="C201">
        <v>1.1755563600000001</v>
      </c>
      <c r="D201">
        <v>9.2532153200000007</v>
      </c>
      <c r="E201">
        <v>20.861638729999999</v>
      </c>
      <c r="F201">
        <v>12.28229743</v>
      </c>
      <c r="G201">
        <v>35.838479749999998</v>
      </c>
      <c r="H201">
        <v>1.9865754600000001</v>
      </c>
      <c r="I201">
        <v>32.182201499999998</v>
      </c>
      <c r="J201">
        <v>17.912831350000001</v>
      </c>
      <c r="K201">
        <v>15.79321715</v>
      </c>
      <c r="L201">
        <v>34.028557880000001</v>
      </c>
      <c r="M201">
        <v>0.76081027000000001</v>
      </c>
      <c r="N201">
        <v>23.84758308</v>
      </c>
      <c r="O201">
        <v>25.119513420000001</v>
      </c>
      <c r="P201">
        <v>18.242506049999999</v>
      </c>
    </row>
    <row r="202" spans="1:16" x14ac:dyDescent="0.25">
      <c r="A202" s="1" t="s">
        <v>601</v>
      </c>
      <c r="B202">
        <v>139.85400000000001</v>
      </c>
      <c r="C202">
        <v>3.8250000000000002</v>
      </c>
      <c r="D202">
        <v>28.994</v>
      </c>
      <c r="E202">
        <v>84.346999999999994</v>
      </c>
      <c r="F202">
        <v>61.551000000000002</v>
      </c>
      <c r="G202">
        <v>146.50899999999999</v>
      </c>
      <c r="H202">
        <v>6.806</v>
      </c>
      <c r="I202">
        <v>99.281999999999996</v>
      </c>
      <c r="J202">
        <v>72.796000000000006</v>
      </c>
      <c r="K202">
        <v>59.645000000000003</v>
      </c>
      <c r="L202">
        <v>75.173000000000002</v>
      </c>
      <c r="M202">
        <v>2.375</v>
      </c>
      <c r="N202">
        <v>77.811999999999998</v>
      </c>
      <c r="O202">
        <v>81.613</v>
      </c>
      <c r="P202">
        <v>66.317999999999998</v>
      </c>
    </row>
    <row r="203" spans="1:16" x14ac:dyDescent="0.25">
      <c r="A203" s="1" t="s">
        <v>602</v>
      </c>
      <c r="B203">
        <v>1218.1436434100001</v>
      </c>
      <c r="C203">
        <v>1.38193275</v>
      </c>
      <c r="D203">
        <v>85.621993799999998</v>
      </c>
      <c r="E203">
        <v>435.20797042999999</v>
      </c>
      <c r="F203">
        <v>150.85483016000001</v>
      </c>
      <c r="G203">
        <v>1284.39663092</v>
      </c>
      <c r="H203">
        <v>3.9464820399999998</v>
      </c>
      <c r="I203">
        <v>1035.69409344</v>
      </c>
      <c r="J203">
        <v>320.86952703999998</v>
      </c>
      <c r="K203">
        <v>249.42570785999999</v>
      </c>
      <c r="L203">
        <v>1157.9427511599999</v>
      </c>
      <c r="M203">
        <v>0.57883225999999999</v>
      </c>
      <c r="N203">
        <v>568.70721856</v>
      </c>
      <c r="O203">
        <v>630.98995423999997</v>
      </c>
      <c r="P203">
        <v>332.78902689</v>
      </c>
    </row>
    <row r="204" spans="1:16" x14ac:dyDescent="0.25">
      <c r="A204" s="1" t="s">
        <v>603</v>
      </c>
      <c r="B204">
        <v>66.813500000000005</v>
      </c>
      <c r="C204">
        <v>0.749</v>
      </c>
      <c r="D204">
        <v>0.67900000000000005</v>
      </c>
      <c r="E204">
        <v>52.152999999999999</v>
      </c>
      <c r="F204">
        <v>26.524000000000001</v>
      </c>
      <c r="G204">
        <v>73.801500000000004</v>
      </c>
      <c r="H204">
        <v>0.74199999999999999</v>
      </c>
      <c r="I204">
        <v>55.262</v>
      </c>
      <c r="J204">
        <v>9.5054999999999996</v>
      </c>
      <c r="K204">
        <v>15.391500000000001</v>
      </c>
      <c r="L204">
        <v>73.983500000000006</v>
      </c>
      <c r="M204">
        <v>0.44400000000000001</v>
      </c>
      <c r="N204">
        <v>1.07</v>
      </c>
      <c r="O204">
        <v>49.631500000000003</v>
      </c>
      <c r="P204">
        <v>27.562000000000001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p I 4 6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C k j j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4 6 V S i K R 7 g O A A A A E Q A A A B M A H A B G b 3 J t d W x h c y 9 T Z W N 0 a W 9 u M S 5 t I K I Y A C i g F A A A A A A A A A A A A A A A A A A A A A A A A A A A A C t O T S 7 J z M 9 T C I b Q h t Y A U E s B A i 0 A F A A C A A g A p I 4 6 V e t i F / + j A A A A 9 g A A A B I A A A A A A A A A A A A A A A A A A A A A A E N v b m Z p Z y 9 Q Y W N r Y W d l L n h t b F B L A Q I t A B Q A A g A I A K S O O l U P y u m r p A A A A O k A A A A T A A A A A A A A A A A A A A A A A O 8 A A A B b Q 2 9 u d G V u d F 9 U e X B l c 1 0 u e G 1 s U E s B A i 0 A F A A C A A g A p I 4 6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k f 6 T R s Q F l G s c g H T I X + r + M A A A A A A g A A A A A A A 2 Y A A M A A A A A Q A A A A E + 4 e + f t p G l 9 4 N l 2 T Q i r E 9 Q A A A A A E g A A A o A A A A B A A A A D b O w 7 G 2 7 B N z g P p l l f T k h M I U A A A A A 7 k m N L 2 / + l S v + z u s 9 z H Z 4 a Y 4 d w J Y 5 P w Y r 2 I m / 4 h 4 0 T N 3 7 o y O c e t D w r b o b E k w / 9 x A 1 z X W A g o 0 j 3 I T 5 Z P 0 2 Z 5 I 9 V u W b V 6 7 h A u B G n D N M c I N 6 t f F A A A A E 1 a C k a r g 0 N + V n 1 f N u e m y s O K q J p j < / D a t a M a s h u p > 
</file>

<file path=customXml/itemProps1.xml><?xml version="1.0" encoding="utf-8"?>
<ds:datastoreItem xmlns:ds="http://schemas.openxmlformats.org/officeDocument/2006/customXml" ds:itemID="{25032313-B227-4B2F-80BF-897E4BD4F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Exp01_Data</vt:lpstr>
      <vt:lpstr>results_Exp01_final</vt:lpstr>
      <vt:lpstr>results_Exp02_final</vt:lpstr>
      <vt:lpstr>old_results_Exp01</vt:lpstr>
      <vt:lpstr>old_results_Exp03</vt:lpstr>
      <vt:lpstr>old_results_Exp03_upd2</vt:lpstr>
      <vt:lpstr>results_Exp03_final</vt:lpstr>
      <vt:lpstr>aggregated_results</vt:lpstr>
      <vt:lpstr>raw_Exp02_AR_TC1,4,7_a</vt:lpstr>
      <vt:lpstr>raw_Exp02_AR_TC1,4,7_b</vt:lpstr>
      <vt:lpstr>agg_Exp02_AR_TC1,4,7</vt:lpstr>
      <vt:lpstr>raw_Exp02_AR_TC1,4,7_DG_a_upd</vt:lpstr>
      <vt:lpstr>raw_Exp02_AR_TC1,4,7_DG_b_upd</vt:lpstr>
      <vt:lpstr>agg_Exp02_AR_TC1,4,7_upd</vt:lpstr>
      <vt:lpstr>agg_Exp02_AR_TC1,4,7_DG_upd2</vt:lpstr>
      <vt:lpstr>Exp02_AR_TC1,4,7_DikablisGlasse</vt:lpstr>
      <vt:lpstr>Exp02_AR_TC1,4,7_DikablisGl (2)</vt:lpstr>
      <vt:lpstr>agg_Exp01</vt:lpstr>
      <vt:lpstr>old_agg_Exp03</vt:lpstr>
      <vt:lpstr>raw_Exp01_AR_TC1,4,7_DG_a</vt:lpstr>
      <vt:lpstr>raw_Exp01_AR_TC1,4,7_DG_b</vt:lpstr>
      <vt:lpstr>raw_Exp01_AR_TC1,4,7_DG_c</vt:lpstr>
      <vt:lpstr>old_raw_Exp03_AR_TC1,4,7</vt:lpstr>
      <vt:lpstr>raw_Exp01_AR_TC1,4,7_0819_DG</vt:lpstr>
      <vt:lpstr>agg_Exp01_AR_TC1,4,7_DG_a</vt:lpstr>
      <vt:lpstr>old_agg_Exp03_AR_TC1,4,7</vt:lpstr>
      <vt:lpstr>agg_Exp03_upd2</vt:lpstr>
      <vt:lpstr>raw_Exp03_AR_TC1,4,7_upd2</vt:lpstr>
      <vt:lpstr>raw_Exp03_AR_TC1,4,7_upd3</vt:lpstr>
      <vt:lpstr>agg_Exp03_AR_TC1,4,7_upd2</vt:lpstr>
      <vt:lpstr>agg_Exp03_AR_TC1,4,7_upd3</vt:lpstr>
      <vt:lpstr>agg_Exp03_upd3</vt:lpstr>
      <vt:lpstr>agg_Exp01_AR_TC1,4,7_DG_b</vt:lpstr>
      <vt:lpstr>agg_Exp01_AR_TC1,4,7_DG_c</vt:lpstr>
      <vt:lpstr>agg_Exp01_AR_TC1,4,7_0819_DG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dcterms:created xsi:type="dcterms:W3CDTF">2022-09-02T07:28:21Z</dcterms:created>
  <dcterms:modified xsi:type="dcterms:W3CDTF">2022-10-04T12:44:08Z</dcterms:modified>
</cp:coreProperties>
</file>