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DF343435-9FAB-41A4-B3A3-EB2EAA860D58}" xr6:coauthVersionLast="47" xr6:coauthVersionMax="47" xr10:uidLastSave="{00000000-0000-0000-0000-000000000000}"/>
  <bookViews>
    <workbookView xWindow="28680" yWindow="-120" windowWidth="29040" windowHeight="17640" activeTab="2" xr2:uid="{659DA273-5D21-4B6B-8E63-E780BA6F76EA}"/>
  </bookViews>
  <sheets>
    <sheet name="Uebersicht_vollstaendig" sheetId="1" r:id="rId1"/>
    <sheet name="Uebersicht_finaldata" sheetId="2" r:id="rId2"/>
    <sheet name="Uebersicht_finaldata_TC1012only" sheetId="3" r:id="rId3"/>
  </sheets>
  <definedNames>
    <definedName name="_xlnm._FilterDatabase" localSheetId="1" hidden="1">Uebersicht_finaldata!$A$1:$P$156</definedName>
    <definedName name="_xlnm._FilterDatabase" localSheetId="2" hidden="1">Uebersicht_finaldata_TC1012only!$A$1:$M$156</definedName>
    <definedName name="_xlnm._FilterDatabase" localSheetId="0" hidden="1">Uebersicht_vollstaendig!$A$1:$P$167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5" i="3" l="1"/>
  <c r="K216" i="3"/>
  <c r="K217" i="3"/>
  <c r="K218" i="3"/>
  <c r="K219" i="3"/>
  <c r="K220" i="3"/>
  <c r="K221" i="3"/>
  <c r="J221" i="3"/>
  <c r="J220" i="3"/>
  <c r="J219" i="3"/>
  <c r="J218" i="3"/>
  <c r="J217" i="3"/>
  <c r="J216" i="3"/>
  <c r="J215" i="3"/>
  <c r="O186" i="3"/>
  <c r="N185" i="3"/>
  <c r="N186" i="3"/>
  <c r="J164" i="3"/>
  <c r="J184" i="3" s="1"/>
  <c r="N184" i="3" s="1"/>
  <c r="K205" i="3"/>
  <c r="K206" i="3"/>
  <c r="K207" i="3"/>
  <c r="K208" i="3"/>
  <c r="K209" i="3"/>
  <c r="K210" i="3"/>
  <c r="K211" i="3"/>
  <c r="J211" i="3"/>
  <c r="J210" i="3"/>
  <c r="J209" i="3"/>
  <c r="J208" i="3"/>
  <c r="J207" i="3"/>
  <c r="J206" i="3"/>
  <c r="J205" i="3"/>
  <c r="J200" i="3"/>
  <c r="K177" i="3"/>
  <c r="J177" i="3"/>
  <c r="K167" i="3"/>
  <c r="K187" i="3" s="1"/>
  <c r="J167" i="3"/>
  <c r="J187" i="3" s="1"/>
  <c r="K166" i="3"/>
  <c r="K186" i="3" s="1"/>
  <c r="J166" i="3"/>
  <c r="J186" i="3" s="1"/>
  <c r="K165" i="3"/>
  <c r="K185" i="3" s="1"/>
  <c r="J165" i="3"/>
  <c r="J185" i="3" s="1"/>
  <c r="K164" i="3"/>
  <c r="K184" i="3" s="1"/>
  <c r="O184" i="3" s="1"/>
  <c r="K163" i="3"/>
  <c r="K183" i="3" s="1"/>
  <c r="J163" i="3"/>
  <c r="J183" i="3" s="1"/>
  <c r="K162" i="3"/>
  <c r="K182" i="3" s="1"/>
  <c r="J162" i="3"/>
  <c r="J182" i="3" s="1"/>
  <c r="K161" i="3"/>
  <c r="K181" i="3" s="1"/>
  <c r="J161" i="3"/>
  <c r="J181" i="3" s="1"/>
  <c r="K181" i="2"/>
  <c r="L181" i="2"/>
  <c r="M181" i="2"/>
  <c r="N181" i="2"/>
  <c r="K182" i="2"/>
  <c r="L182" i="2"/>
  <c r="M182" i="2"/>
  <c r="N182" i="2"/>
  <c r="K183" i="2"/>
  <c r="L183" i="2"/>
  <c r="M183" i="2"/>
  <c r="N183" i="2"/>
  <c r="K184" i="2"/>
  <c r="L184" i="2"/>
  <c r="M184" i="2"/>
  <c r="N184" i="2"/>
  <c r="K185" i="2"/>
  <c r="L185" i="2"/>
  <c r="M185" i="2"/>
  <c r="N185" i="2"/>
  <c r="K186" i="2"/>
  <c r="L186" i="2"/>
  <c r="M186" i="2"/>
  <c r="N186" i="2"/>
  <c r="K187" i="2"/>
  <c r="L187" i="2"/>
  <c r="M187" i="2"/>
  <c r="N187" i="2"/>
  <c r="J182" i="2"/>
  <c r="J183" i="2"/>
  <c r="J184" i="2"/>
  <c r="J185" i="2"/>
  <c r="J186" i="2"/>
  <c r="J187" i="2"/>
  <c r="J181" i="2"/>
  <c r="K177" i="2"/>
  <c r="L177" i="2"/>
  <c r="M177" i="2"/>
  <c r="N177" i="2"/>
  <c r="J177" i="2"/>
  <c r="K161" i="2"/>
  <c r="L161" i="2"/>
  <c r="M161" i="2"/>
  <c r="N161" i="2"/>
  <c r="K162" i="2"/>
  <c r="L162" i="2"/>
  <c r="M162" i="2"/>
  <c r="N162" i="2"/>
  <c r="K163" i="2"/>
  <c r="L163" i="2"/>
  <c r="M163" i="2"/>
  <c r="N163" i="2"/>
  <c r="K164" i="2"/>
  <c r="L164" i="2"/>
  <c r="M164" i="2"/>
  <c r="N164" i="2"/>
  <c r="K165" i="2"/>
  <c r="L165" i="2"/>
  <c r="M165" i="2"/>
  <c r="N165" i="2"/>
  <c r="K166" i="2"/>
  <c r="L166" i="2"/>
  <c r="M166" i="2"/>
  <c r="N166" i="2"/>
  <c r="K167" i="2"/>
  <c r="L167" i="2"/>
  <c r="M167" i="2"/>
  <c r="N167" i="2"/>
  <c r="J161" i="2"/>
  <c r="J162" i="2"/>
  <c r="J163" i="2"/>
  <c r="J164" i="2"/>
  <c r="J165" i="2"/>
  <c r="J166" i="2"/>
  <c r="J167" i="2"/>
</calcChain>
</file>

<file path=xl/sharedStrings.xml><?xml version="1.0" encoding="utf-8"?>
<sst xmlns="http://schemas.openxmlformats.org/spreadsheetml/2006/main" count="2385" uniqueCount="291">
  <si>
    <t>startdate</t>
  </si>
  <si>
    <t>Exp</t>
  </si>
  <si>
    <t>HMI</t>
  </si>
  <si>
    <t>VPCode</t>
  </si>
  <si>
    <t>VPNr</t>
  </si>
  <si>
    <t>LC</t>
  </si>
  <si>
    <t>CL_RI_4</t>
  </si>
  <si>
    <t>Ma_Ri_8</t>
  </si>
  <si>
    <t>He_Ha_5</t>
  </si>
  <si>
    <t>Co_Ca_16</t>
  </si>
  <si>
    <t>Ir_Ro_9</t>
  </si>
  <si>
    <t>BR_GO_14</t>
  </si>
  <si>
    <t>BR_RO_20</t>
  </si>
  <si>
    <t>ED_ER_2</t>
  </si>
  <si>
    <t>GE_JO_1</t>
  </si>
  <si>
    <t>Er_Mi_22</t>
  </si>
  <si>
    <t>BO_SI_10</t>
  </si>
  <si>
    <t>he_wo_19</t>
  </si>
  <si>
    <t>In_Be_18</t>
  </si>
  <si>
    <t>ed_ed_20</t>
  </si>
  <si>
    <t>Ve_Ru_22</t>
  </si>
  <si>
    <t>K_T_7</t>
  </si>
  <si>
    <t>EL_RU_5</t>
  </si>
  <si>
    <t>Bi_Er_22</t>
  </si>
  <si>
    <t>XU_HU_28</t>
  </si>
  <si>
    <t>GE_HA_23</t>
  </si>
  <si>
    <t>EL_WA_31</t>
  </si>
  <si>
    <t>GE_MA_24</t>
  </si>
  <si>
    <t>So_Se_18</t>
  </si>
  <si>
    <t>EL_AL_9</t>
  </si>
  <si>
    <t>EL_WO_8</t>
  </si>
  <si>
    <t>Lu_Be_08.09.1951</t>
  </si>
  <si>
    <t>HC</t>
  </si>
  <si>
    <t>Sy_Jo_26</t>
  </si>
  <si>
    <t>el_ru_16</t>
  </si>
  <si>
    <t>gi_ro_3</t>
  </si>
  <si>
    <t>Ga_Ud_17</t>
  </si>
  <si>
    <t>HE_HE_21</t>
  </si>
  <si>
    <t>ba_ot_28</t>
  </si>
  <si>
    <t>Jo_Si_24</t>
  </si>
  <si>
    <t>EL_KA_5</t>
  </si>
  <si>
    <t>MB_GB_25</t>
  </si>
  <si>
    <t>Sa_Ro_10</t>
  </si>
  <si>
    <t>ir_je_7</t>
  </si>
  <si>
    <t>Pe_An_23</t>
  </si>
  <si>
    <t>LO_GO_18</t>
  </si>
  <si>
    <t>SI_FL_17</t>
  </si>
  <si>
    <t>el_wo_22</t>
  </si>
  <si>
    <t>Ha_Kl_3</t>
  </si>
  <si>
    <t>ma_th_20</t>
  </si>
  <si>
    <t>MO_ED_3</t>
  </si>
  <si>
    <t>BA_GE_4</t>
  </si>
  <si>
    <t>MA_JO_29</t>
  </si>
  <si>
    <t>Ra_Si_20</t>
  </si>
  <si>
    <t>Ma_Gü_16</t>
  </si>
  <si>
    <t>Si_Jü_19</t>
  </si>
  <si>
    <t>KA_UL_5</t>
  </si>
  <si>
    <t>HI_FR_23</t>
  </si>
  <si>
    <t>CO_CA_23</t>
  </si>
  <si>
    <t>Ma_Ro_06</t>
  </si>
  <si>
    <t>An_Al_18</t>
  </si>
  <si>
    <t>Ma_Ka_14.05.1997</t>
  </si>
  <si>
    <t>Lu_LE_06</t>
  </si>
  <si>
    <t>Fü_Be_24</t>
  </si>
  <si>
    <t>Re_Os_15</t>
  </si>
  <si>
    <t>SA_HA_02</t>
  </si>
  <si>
    <t>An_Kn_05</t>
  </si>
  <si>
    <t>In_Pe_97</t>
  </si>
  <si>
    <t>Ch_Ku1_17</t>
  </si>
  <si>
    <t>Ma_No_02</t>
  </si>
  <si>
    <t>Ed_Gü_08</t>
  </si>
  <si>
    <t>Ir_Di_22</t>
  </si>
  <si>
    <t>Re_Be_05</t>
  </si>
  <si>
    <t>Ma_No_05</t>
  </si>
  <si>
    <t>FR_PE_10</t>
  </si>
  <si>
    <t>Ro_Jo_10</t>
  </si>
  <si>
    <t>Sa_Jü_04</t>
  </si>
  <si>
    <t>PE_FR_16</t>
  </si>
  <si>
    <t>Bi_Di_18</t>
  </si>
  <si>
    <t>ge_vo_18</t>
  </si>
  <si>
    <t>Si_Fr_12</t>
  </si>
  <si>
    <t>Wa_Ma_09</t>
  </si>
  <si>
    <t>Pe_Ma_19</t>
  </si>
  <si>
    <t>Ly_Pe_02</t>
  </si>
  <si>
    <t>Ha_Ke_20</t>
  </si>
  <si>
    <t>El_Gu_0205</t>
  </si>
  <si>
    <t>Er_WA_21</t>
  </si>
  <si>
    <t>He_Jo_01</t>
  </si>
  <si>
    <t>An_He_06</t>
  </si>
  <si>
    <t>Ir_Rü_06</t>
  </si>
  <si>
    <t>ma_mi_29</t>
  </si>
  <si>
    <t>Gu_Jö_25</t>
  </si>
  <si>
    <t>LA_AL_06</t>
  </si>
  <si>
    <t>Sa_Mi_30</t>
  </si>
  <si>
    <t>Ma_To_14</t>
  </si>
  <si>
    <t>He_He_04</t>
  </si>
  <si>
    <t>Ur_Fr_11</t>
  </si>
  <si>
    <t>Er_Al_03.05.1967</t>
  </si>
  <si>
    <t>An_Jo_240564</t>
  </si>
  <si>
    <t>SI_He_30</t>
  </si>
  <si>
    <t>Ma_St_22</t>
  </si>
  <si>
    <t>Br_Be_12.05.77</t>
  </si>
  <si>
    <t>Ha_Al_28</t>
  </si>
  <si>
    <t>YV_MI_0205</t>
  </si>
  <si>
    <t>Ro_Jo_22</t>
  </si>
  <si>
    <t>Ch_Be_08</t>
  </si>
  <si>
    <t>El_Ru_15</t>
  </si>
  <si>
    <t>Ly_Ha_04</t>
  </si>
  <si>
    <t>Ka_Ol_29</t>
  </si>
  <si>
    <t>An_Jö_11</t>
  </si>
  <si>
    <t>An_Be_16</t>
  </si>
  <si>
    <t>Ma_He_06</t>
  </si>
  <si>
    <t>He_Le_31</t>
  </si>
  <si>
    <t>Li_Ad_16</t>
  </si>
  <si>
    <t>Ge_Ge_24</t>
  </si>
  <si>
    <t>Ka_Th_22</t>
  </si>
  <si>
    <t>Ly_As_02</t>
  </si>
  <si>
    <t>L_He_06</t>
  </si>
  <si>
    <t>Ge_Ge_23</t>
  </si>
  <si>
    <t>Mi_Ha_04</t>
  </si>
  <si>
    <t>LI_JO_9</t>
  </si>
  <si>
    <t>LO_BI_6</t>
  </si>
  <si>
    <t>KA_JO_2</t>
  </si>
  <si>
    <t>MI_KH_3</t>
  </si>
  <si>
    <t>GE_RO_16</t>
  </si>
  <si>
    <t>HE_JE_2</t>
  </si>
  <si>
    <t>LI_HE_12</t>
  </si>
  <si>
    <t>EL_JO_4</t>
  </si>
  <si>
    <t>MO_JO_11</t>
  </si>
  <si>
    <t>SH_DA_8</t>
  </si>
  <si>
    <t>MA_AL_7</t>
  </si>
  <si>
    <t>SU_KI_1</t>
  </si>
  <si>
    <t>TH_TU_1</t>
  </si>
  <si>
    <t>EL_TE_7</t>
  </si>
  <si>
    <t>RO_HE_7</t>
  </si>
  <si>
    <t>VI_ST_12</t>
  </si>
  <si>
    <t>UU_LK_12</t>
  </si>
  <si>
    <t>RU_RO_2</t>
  </si>
  <si>
    <t>JU_RU_8</t>
  </si>
  <si>
    <t>BR_RO_4</t>
  </si>
  <si>
    <t>CO_MA_12</t>
  </si>
  <si>
    <t>RU_LE_6</t>
  </si>
  <si>
    <t>EM_DA_10</t>
  </si>
  <si>
    <t>PA_RI_12</t>
  </si>
  <si>
    <t>RO_DA_11</t>
  </si>
  <si>
    <t>SO_BA_1</t>
  </si>
  <si>
    <t>DO_NI_9</t>
  </si>
  <si>
    <t>DO_DA_6</t>
  </si>
  <si>
    <t>AZ_GA_8</t>
  </si>
  <si>
    <t>CH_EM_10</t>
  </si>
  <si>
    <t>DI_CH_12</t>
  </si>
  <si>
    <t>NO_WI_5</t>
  </si>
  <si>
    <t>SC_FL_1</t>
  </si>
  <si>
    <t>EW_RM_10</t>
  </si>
  <si>
    <t>AP_HO_11</t>
  </si>
  <si>
    <t>VE_CW_9</t>
  </si>
  <si>
    <t>MI_ST_10</t>
  </si>
  <si>
    <t>RO_RO_9</t>
  </si>
  <si>
    <t>TA_GR_3</t>
  </si>
  <si>
    <t>JO_HE_10</t>
  </si>
  <si>
    <t>DA_GR_6</t>
  </si>
  <si>
    <t>KA_AL_1</t>
  </si>
  <si>
    <t>ursprünglich VVP52</t>
  </si>
  <si>
    <t>ursprünglich VVP53</t>
  </si>
  <si>
    <t>ET_10</t>
  </si>
  <si>
    <t>ET_12</t>
  </si>
  <si>
    <t>ET_2</t>
  </si>
  <si>
    <t>ET_6</t>
  </si>
  <si>
    <t>ET_8</t>
  </si>
  <si>
    <t>ET_general</t>
  </si>
  <si>
    <t>Kommentar_1</t>
  </si>
  <si>
    <t>ic_start</t>
  </si>
  <si>
    <t>NA (Anzeige nicht erkennbar)</t>
  </si>
  <si>
    <t>Zeile fehlt</t>
  </si>
  <si>
    <t>NA, Blick durchwegs sehr weit oben bei street, teilweise darüber</t>
  </si>
  <si>
    <t>Daten checken</t>
  </si>
  <si>
    <t>NA, kein blick auf ic während anzeige aktiv</t>
  </si>
  <si>
    <t xml:space="preserve">Tc 8,10,12 Pupil out of screen, </t>
  </si>
  <si>
    <t>hat keine TC 2&amp;6 und TC8 ist unerkennbar,</t>
  </si>
  <si>
    <t xml:space="preserve">TC 6&amp;8 unerkennbar, </t>
  </si>
  <si>
    <t xml:space="preserve">Task 2&amp;6&amp;8 unerkennbar, </t>
  </si>
  <si>
    <t>Video zu weit nach unten gerichtet,</t>
  </si>
  <si>
    <t>TC6 unerkennbar,</t>
  </si>
  <si>
    <t>TC6 Augen sehr lange geschlossen,</t>
  </si>
  <si>
    <t>TC8 unerkennbar,</t>
  </si>
  <si>
    <t>pupil out of screen,</t>
  </si>
  <si>
    <t>TC 8,12 pupil not detected/out of screen,</t>
  </si>
  <si>
    <t>Tc2,6,8 unerkannbar,</t>
  </si>
  <si>
    <t>TC 2,6,8,10 unerkennbar,</t>
  </si>
  <si>
    <t>unerkennbar,</t>
  </si>
  <si>
    <t>Pupillenerkennung völlig fehlerhaft,</t>
  </si>
  <si>
    <t>TC 2,6,8,12 unerkennbar,</t>
  </si>
  <si>
    <t>Tc10,12 unerkennbar,</t>
  </si>
  <si>
    <t>TC6,8 ohne Anzeige und TC10,12 Pupille off,</t>
  </si>
  <si>
    <t>Tc12 fehlt,</t>
  </si>
  <si>
    <t>Tc6,8,12 ohne Anzeige,</t>
  </si>
  <si>
    <t>Tc8 ohne Anzeige,</t>
  </si>
  <si>
    <t>Tc2 Pupil not detected/out of screen,</t>
  </si>
  <si>
    <t>Tc6 größtenteils pupil not detected und Tc 8 unerkennbar,</t>
  </si>
  <si>
    <t>Tc6,12 ohne Anzeige,</t>
  </si>
  <si>
    <t>Tc 8,10,12 unerkennbar,</t>
  </si>
  <si>
    <t>NA, kein Blick auf ic</t>
  </si>
  <si>
    <t>XX unvollstaendig?</t>
  </si>
  <si>
    <t>XX aoiwechsel jeden frame, keine Blickfade</t>
  </si>
  <si>
    <t>XX extrem lange anzeige/sehr sprunghafter Blick</t>
  </si>
  <si>
    <t>NA, bemerkt Anzeige nicht</t>
  </si>
  <si>
    <t>XX ic_start?</t>
  </si>
  <si>
    <t>NA, blick nach ic erst nachdem anzeige verschwand</t>
  </si>
  <si>
    <t>evtl nochmal AOIs anpassen</t>
  </si>
  <si>
    <t>schaut wahnsinnig lange in ic</t>
  </si>
  <si>
    <t>XX zu viele wechsel, Blickpfade unvollstaendig</t>
  </si>
  <si>
    <t>bemerkte anzeige viel zu spät, sehr viele wechsel zwischen surt und street</t>
  </si>
  <si>
    <t>NA, bemerkte anzeige viel zu spät, sehr viele wechsel zwischen surt und street, blick auf ic erst nach anzeigenende</t>
  </si>
  <si>
    <t>NA, kein Blick auf ic, nur street + surt (10_5 &gt;10s)</t>
  </si>
  <si>
    <t>ic_start; 
letzter Zeitstempel bei 10 sekunden von 12_3</t>
  </si>
  <si>
    <t>letzter Zeitstempel bei 10 sekunden von 12_3</t>
  </si>
  <si>
    <t>sehr viele Surt-street wechsel bevor anzeige bemerkt wird</t>
  </si>
  <si>
    <t>XX Modusänderung verlängert Anzeigedauer</t>
  </si>
  <si>
    <t>ic_start; 
XX Modusänderung verlängert Anzeigedauer</t>
  </si>
  <si>
    <t>XX modusänderung verlängert Anzeigendauer</t>
  </si>
  <si>
    <t>ic_start; 
Blick durchgehend auf ic während Anzeige</t>
  </si>
  <si>
    <t>ic_start; Blick durchgehend auf ic während Anzeige</t>
  </si>
  <si>
    <t>ET_Zeitstempel</t>
  </si>
  <si>
    <t xml:space="preserve">Pupil not detected/ Anzeigen unerkennbar; </t>
  </si>
  <si>
    <t xml:space="preserve">Tc 8,10 nicht erkennbar; </t>
  </si>
  <si>
    <t xml:space="preserve">TC 6 unerkennbar; </t>
  </si>
  <si>
    <t xml:space="preserve">unerkennbar; </t>
  </si>
  <si>
    <t xml:space="preserve">unerkennbar+sicht verdeckt durch arm und lenkrad; </t>
  </si>
  <si>
    <t xml:space="preserve">TC2,6 pupil not detected; </t>
  </si>
  <si>
    <t xml:space="preserve">Tc2,8 unerkennbar; </t>
  </si>
  <si>
    <t xml:space="preserve">Tc 2,6,8,10 unerkennbar; </t>
  </si>
  <si>
    <t xml:space="preserve">TC 2,8 pupil out of screen/not detected; </t>
  </si>
  <si>
    <t xml:space="preserve">Tc 2,8,10 unerkennbar </t>
  </si>
  <si>
    <t xml:space="preserve">Tc 2 unerkennbar; </t>
  </si>
  <si>
    <t xml:space="preserve">Tc 2,6,10 unerkennbar; </t>
  </si>
  <si>
    <t xml:space="preserve"> Tc2 unerkennbar; </t>
  </si>
  <si>
    <t xml:space="preserve"> TC2,8 pupil not detected; </t>
  </si>
  <si>
    <t xml:space="preserve">Tc 6,8,10 unerkennbar; </t>
  </si>
  <si>
    <t xml:space="preserve">Tc 6,8,12 keine Anzeige; </t>
  </si>
  <si>
    <t xml:space="preserve">Tc 6,8 unerkennbar; </t>
  </si>
  <si>
    <t xml:space="preserve">Tc 6,8,10,12 unerkennbar; </t>
  </si>
  <si>
    <t xml:space="preserve">Tc 2, 10 unerkennbar; </t>
  </si>
  <si>
    <t xml:space="preserve">Tc 2,6,10,12 unerkennbar/pupil not dtected; </t>
  </si>
  <si>
    <t xml:space="preserve">Tc 6,8,10,12 unerkennbar &amp; fast durchgehend surtblick; </t>
  </si>
  <si>
    <t xml:space="preserve">Tc 6,8,12 unerkennbar; </t>
  </si>
  <si>
    <t xml:space="preserve">Tc 8,10,12 unerkennbar; </t>
  </si>
  <si>
    <t xml:space="preserve">Tc 6 Anzeige schon for availchange aktiv; </t>
  </si>
  <si>
    <t>unerkennbar</t>
  </si>
  <si>
    <t>NA, kein blick auf ic, unzählige wechsel zwischen surt und street</t>
  </si>
  <si>
    <t>NA, kein blick auf ic</t>
  </si>
  <si>
    <t>Ab 33 teils sprunghaft, am ende blick zu beifahrersitz</t>
  </si>
  <si>
    <t>ic_start;
wechsel in l2</t>
  </si>
  <si>
    <t>ic_start;
keine Blickaenderung</t>
  </si>
  <si>
    <t>keine Daten</t>
  </si>
  <si>
    <t>Versuch abgebrochen (ET-Probleme mit Brille)</t>
  </si>
  <si>
    <t>Versuch abgebrochen (Starkregen)</t>
  </si>
  <si>
    <t>Vorversuch</t>
  </si>
  <si>
    <t>Versuch abgebrochen (ET-Probleme mit kl. Pupillen)</t>
  </si>
  <si>
    <t>ET ab TC7</t>
  </si>
  <si>
    <t>kein ET</t>
  </si>
  <si>
    <t>ET ab TC3</t>
  </si>
  <si>
    <t>ET ab TC11</t>
  </si>
  <si>
    <t>ET ab TC2</t>
  </si>
  <si>
    <t>ET ab TC9</t>
  </si>
  <si>
    <t>-/-</t>
  </si>
  <si>
    <t>Daten checken
TC2,6,8</t>
  </si>
  <si>
    <t>Achtung</t>
  </si>
  <si>
    <t>Daten checken
TC6</t>
  </si>
  <si>
    <t>Daten ToDo</t>
  </si>
  <si>
    <t>Daten checken
TC8</t>
  </si>
  <si>
    <t>Daten checken
TC6, 8</t>
  </si>
  <si>
    <t>Daten checken
TC2,6,8, 10</t>
  </si>
  <si>
    <t>Daten checken
TC2,6,8, 10, 12</t>
  </si>
  <si>
    <t>Daten checken
TC2,6,8, 12</t>
  </si>
  <si>
    <t>Daten checken
TC12</t>
  </si>
  <si>
    <t>Daten checken
TC10, 12</t>
  </si>
  <si>
    <t>Daten checken
TC6, 8, 10, 12</t>
  </si>
  <si>
    <t>TC2</t>
  </si>
  <si>
    <t>TC6</t>
  </si>
  <si>
    <t>TC8</t>
  </si>
  <si>
    <t>TC10</t>
  </si>
  <si>
    <t>TC12</t>
  </si>
  <si>
    <t>n ET</t>
  </si>
  <si>
    <t>% ET</t>
  </si>
  <si>
    <t>Daten check</t>
  </si>
  <si>
    <t>blanks</t>
  </si>
  <si>
    <t>TC12: letzter Zeitstempel bei 10 sekunden von 12_3</t>
  </si>
  <si>
    <t>Tc8 ohne Anzeige,
TC12: sehr viele Surt-street wechsel bevor anzeige bemerkt wird</t>
  </si>
  <si>
    <t>XX
TC10: zu viele wechsel, Blickpfade unvollstaendig
TC12: letzter Zeitstempel bei 10 sekunden von 12_3</t>
  </si>
  <si>
    <t>TC12: bemerkte anzeige sehr spät, sehr viele wechsel zwischen surt und street</t>
  </si>
  <si>
    <t>Daten wurden auf anderem Laptop erhoben, daher keine Auswertung für TC2,6,8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</si>
</sst>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\ h:mm;@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  <xf numFmtId="0" fontId="2" fillId="4" borderId="0" xfId="0" applyFont="1" applyFill="1"/>
    <xf numFmtId="0" fontId="0" fillId="0" borderId="0" xfId="0" applyFill="1"/>
    <xf numFmtId="0" fontId="0" fillId="0" borderId="1" xfId="0" applyBorder="1"/>
    <xf numFmtId="164" fontId="0" fillId="0" borderId="1" xfId="0" applyNumberFormat="1" applyBorder="1"/>
    <xf numFmtId="0" fontId="2" fillId="5" borderId="0" xfId="0" applyFont="1" applyFill="1"/>
    <xf numFmtId="0" fontId="0" fillId="5" borderId="0" xfId="0" applyFill="1"/>
    <xf numFmtId="0" fontId="0" fillId="0" borderId="1" xfId="0" applyFill="1" applyBorder="1"/>
    <xf numFmtId="0" fontId="0" fillId="6" borderId="0" xfId="0" applyFill="1"/>
    <xf numFmtId="0" fontId="0" fillId="5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7" borderId="0" xfId="0" applyFill="1"/>
    <xf numFmtId="164" fontId="0" fillId="7" borderId="0" xfId="0" applyNumberFormat="1" applyFill="1"/>
    <xf numFmtId="0" fontId="0" fillId="7" borderId="0" xfId="0" applyFill="1" applyAlignment="1">
      <alignment wrapText="1"/>
    </xf>
    <xf numFmtId="0" fontId="2" fillId="5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0" fillId="7" borderId="0" xfId="0" applyFill="1" applyBorder="1"/>
    <xf numFmtId="164" fontId="0" fillId="7" borderId="0" xfId="0" applyNumberFormat="1" applyFill="1" applyBorder="1"/>
    <xf numFmtId="0" fontId="0" fillId="7" borderId="0" xfId="0" applyFill="1" applyBorder="1" applyAlignment="1">
      <alignment wrapText="1"/>
    </xf>
    <xf numFmtId="0" fontId="0" fillId="5" borderId="0" xfId="0" quotePrefix="1" applyFill="1"/>
    <xf numFmtId="0" fontId="0" fillId="0" borderId="0" xfId="0" quotePrefix="1" applyFill="1" applyAlignment="1">
      <alignment wrapText="1"/>
    </xf>
    <xf numFmtId="0" fontId="0" fillId="8" borderId="0" xfId="0" applyFill="1" applyAlignment="1">
      <alignment wrapText="1"/>
    </xf>
    <xf numFmtId="0" fontId="0" fillId="8" borderId="1" xfId="0" applyFill="1" applyBorder="1" applyAlignment="1">
      <alignment wrapText="1"/>
    </xf>
    <xf numFmtId="0" fontId="0" fillId="0" borderId="0" xfId="0" applyFill="1" applyAlignment="1">
      <alignment horizontal="right"/>
    </xf>
    <xf numFmtId="0" fontId="0" fillId="0" borderId="0" xfId="0" quotePrefix="1" applyFill="1"/>
    <xf numFmtId="0" fontId="0" fillId="2" borderId="0" xfId="0" applyFill="1" applyAlignment="1">
      <alignment wrapText="1"/>
    </xf>
    <xf numFmtId="0" fontId="2" fillId="0" borderId="0" xfId="0" applyFont="1" applyAlignment="1">
      <alignment wrapText="1"/>
    </xf>
    <xf numFmtId="0" fontId="0" fillId="7" borderId="1" xfId="0" applyFill="1" applyBorder="1"/>
    <xf numFmtId="0" fontId="0" fillId="0" borderId="1" xfId="0" quotePrefix="1" applyFill="1" applyBorder="1"/>
    <xf numFmtId="0" fontId="2" fillId="0" borderId="0" xfId="0" applyFont="1" applyBorder="1"/>
    <xf numFmtId="0" fontId="2" fillId="0" borderId="0" xfId="0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165" fontId="0" fillId="0" borderId="0" xfId="1" applyNumberFormat="1" applyFont="1" applyFill="1" applyBorder="1" applyAlignment="1">
      <alignment wrapText="1"/>
    </xf>
    <xf numFmtId="165" fontId="0" fillId="0" borderId="1" xfId="1" applyNumberFormat="1" applyFont="1" applyFill="1" applyBorder="1" applyAlignment="1">
      <alignment wrapText="1"/>
    </xf>
    <xf numFmtId="165" fontId="0" fillId="0" borderId="2" xfId="1" applyNumberFormat="1" applyFont="1" applyFill="1" applyBorder="1" applyAlignment="1">
      <alignment wrapText="1"/>
    </xf>
    <xf numFmtId="165" fontId="2" fillId="0" borderId="0" xfId="1" applyNumberFormat="1" applyFont="1" applyFill="1" applyAlignment="1">
      <alignment wrapText="1"/>
    </xf>
    <xf numFmtId="0" fontId="0" fillId="6" borderId="0" xfId="0" applyFill="1" applyAlignment="1">
      <alignment wrapText="1"/>
    </xf>
  </cellXfs>
  <cellStyles count="2">
    <cellStyle name="Normal" xfId="0" builtinId="0"/>
    <cellStyle name="Percent" xfId="1" builtinId="5"/>
  </cellStyles>
  <dxfs count="27"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1E98D-BB44-4248-B733-04D8ACB50867}">
  <dimension ref="A1:N167"/>
  <sheetViews>
    <sheetView zoomScale="70" zoomScaleNormal="70" workbookViewId="0">
      <selection activeCell="G30" sqref="G30"/>
    </sheetView>
  </sheetViews>
  <sheetFormatPr defaultRowHeight="15" x14ac:dyDescent="0.25"/>
  <cols>
    <col min="2" max="2" width="16" style="1" customWidth="1"/>
    <col min="3" max="4" width="9.140625" customWidth="1"/>
    <col min="5" max="5" width="12.5703125" customWidth="1"/>
    <col min="6" max="7" width="15.85546875" customWidth="1"/>
    <col min="8" max="8" width="33" customWidth="1"/>
    <col min="9" max="10" width="21.85546875" style="13" customWidth="1"/>
    <col min="11" max="11" width="21.85546875" style="15" customWidth="1"/>
    <col min="12" max="14" width="21.85546875" style="13" customWidth="1"/>
  </cols>
  <sheetData>
    <row r="1" spans="1:14" s="3" customFormat="1" x14ac:dyDescent="0.25">
      <c r="A1" s="3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170</v>
      </c>
      <c r="G1" s="4" t="s">
        <v>169</v>
      </c>
      <c r="H1" s="4" t="s">
        <v>222</v>
      </c>
      <c r="I1" s="14" t="s">
        <v>268</v>
      </c>
      <c r="J1" s="23" t="s">
        <v>164</v>
      </c>
      <c r="K1" s="23" t="s">
        <v>165</v>
      </c>
      <c r="L1" s="23" t="s">
        <v>166</v>
      </c>
      <c r="M1" s="23" t="s">
        <v>167</v>
      </c>
      <c r="N1" s="23" t="s">
        <v>168</v>
      </c>
    </row>
    <row r="2" spans="1:14" x14ac:dyDescent="0.25">
      <c r="A2">
        <v>1</v>
      </c>
      <c r="B2" s="1">
        <v>44056.690949074102</v>
      </c>
      <c r="C2">
        <v>1</v>
      </c>
      <c r="D2" t="s">
        <v>32</v>
      </c>
      <c r="E2" t="s">
        <v>33</v>
      </c>
      <c r="N2" s="13" t="s">
        <v>171</v>
      </c>
    </row>
    <row r="3" spans="1:14" x14ac:dyDescent="0.25">
      <c r="A3">
        <v>2</v>
      </c>
      <c r="B3" s="1">
        <v>44056.779166666704</v>
      </c>
      <c r="C3">
        <v>1</v>
      </c>
      <c r="D3" t="s">
        <v>32</v>
      </c>
      <c r="E3" t="s">
        <v>34</v>
      </c>
      <c r="N3" s="13" t="s">
        <v>171</v>
      </c>
    </row>
    <row r="4" spans="1:14" x14ac:dyDescent="0.25">
      <c r="A4">
        <v>3</v>
      </c>
      <c r="B4" s="1">
        <v>44057.6159722222</v>
      </c>
      <c r="C4">
        <v>1</v>
      </c>
      <c r="D4" t="s">
        <v>32</v>
      </c>
      <c r="E4" t="s">
        <v>35</v>
      </c>
    </row>
    <row r="5" spans="1:14" x14ac:dyDescent="0.25">
      <c r="A5">
        <v>4</v>
      </c>
      <c r="B5" s="1">
        <v>44058.396122685197</v>
      </c>
      <c r="C5">
        <v>1</v>
      </c>
      <c r="D5" t="s">
        <v>32</v>
      </c>
      <c r="E5" t="s">
        <v>36</v>
      </c>
      <c r="K5" s="15" t="s">
        <v>171</v>
      </c>
      <c r="L5" s="13" t="s">
        <v>171</v>
      </c>
    </row>
    <row r="6" spans="1:14" ht="45" x14ac:dyDescent="0.25">
      <c r="A6">
        <v>5</v>
      </c>
      <c r="B6" s="1">
        <v>44058.549317129597</v>
      </c>
      <c r="C6">
        <v>1</v>
      </c>
      <c r="D6" t="s">
        <v>32</v>
      </c>
      <c r="E6" t="s">
        <v>37</v>
      </c>
      <c r="J6" s="13" t="s">
        <v>171</v>
      </c>
      <c r="M6" s="13" t="s">
        <v>221</v>
      </c>
      <c r="N6" s="13" t="s">
        <v>171</v>
      </c>
    </row>
    <row r="7" spans="1:14" ht="30" x14ac:dyDescent="0.25">
      <c r="A7">
        <v>6</v>
      </c>
      <c r="B7" s="1">
        <v>44062.427777777797</v>
      </c>
      <c r="C7">
        <v>1</v>
      </c>
      <c r="D7" t="s">
        <v>32</v>
      </c>
      <c r="E7" t="s">
        <v>38</v>
      </c>
      <c r="G7" t="s">
        <v>290</v>
      </c>
      <c r="H7" s="13"/>
      <c r="I7" s="29" t="s">
        <v>265</v>
      </c>
      <c r="L7" s="13" t="s">
        <v>173</v>
      </c>
      <c r="M7" s="13" t="s">
        <v>173</v>
      </c>
      <c r="N7" s="13" t="s">
        <v>173</v>
      </c>
    </row>
    <row r="8" spans="1:14" ht="45" x14ac:dyDescent="0.25">
      <c r="A8">
        <v>7</v>
      </c>
      <c r="B8" s="1">
        <v>44063.361111111102</v>
      </c>
      <c r="C8">
        <v>1</v>
      </c>
      <c r="D8" t="s">
        <v>32</v>
      </c>
      <c r="E8" t="s">
        <v>39</v>
      </c>
      <c r="H8" s="5"/>
      <c r="L8" s="13" t="s">
        <v>221</v>
      </c>
      <c r="M8" s="13" t="s">
        <v>171</v>
      </c>
    </row>
    <row r="9" spans="1:14" ht="45" x14ac:dyDescent="0.25">
      <c r="A9">
        <v>8</v>
      </c>
      <c r="B9" s="1">
        <v>44063.444444444402</v>
      </c>
      <c r="C9">
        <v>1</v>
      </c>
      <c r="D9" t="s">
        <v>32</v>
      </c>
      <c r="E9" t="s">
        <v>40</v>
      </c>
      <c r="H9" s="5"/>
      <c r="I9" s="33" t="s">
        <v>266</v>
      </c>
      <c r="N9" s="15" t="s">
        <v>217</v>
      </c>
    </row>
    <row r="10" spans="1:14" ht="60" x14ac:dyDescent="0.25">
      <c r="A10">
        <v>9</v>
      </c>
      <c r="B10" s="1">
        <v>44063.531620370399</v>
      </c>
      <c r="C10">
        <v>1</v>
      </c>
      <c r="D10" t="s">
        <v>32</v>
      </c>
      <c r="E10" t="s">
        <v>41</v>
      </c>
      <c r="H10" s="5"/>
      <c r="I10" s="33" t="s">
        <v>266</v>
      </c>
      <c r="L10" s="13" t="s">
        <v>171</v>
      </c>
      <c r="M10" s="13" t="s">
        <v>171</v>
      </c>
      <c r="N10" s="13" t="s">
        <v>218</v>
      </c>
    </row>
    <row r="11" spans="1:14" ht="30" x14ac:dyDescent="0.25">
      <c r="A11">
        <v>10</v>
      </c>
      <c r="B11" s="1">
        <v>44063.676215277803</v>
      </c>
      <c r="C11">
        <v>1</v>
      </c>
      <c r="D11" t="s">
        <v>32</v>
      </c>
      <c r="E11" t="s">
        <v>42</v>
      </c>
      <c r="H11" s="31"/>
      <c r="I11" s="33" t="s">
        <v>208</v>
      </c>
    </row>
    <row r="12" spans="1:14" x14ac:dyDescent="0.25">
      <c r="A12">
        <v>11</v>
      </c>
      <c r="B12" s="1">
        <v>44064.552233796298</v>
      </c>
      <c r="C12">
        <v>1</v>
      </c>
      <c r="D12" t="s">
        <v>32</v>
      </c>
      <c r="E12" t="s">
        <v>43</v>
      </c>
      <c r="L12" s="13" t="s">
        <v>171</v>
      </c>
      <c r="M12" s="13" t="s">
        <v>171</v>
      </c>
      <c r="N12" s="13" t="s">
        <v>171</v>
      </c>
    </row>
    <row r="13" spans="1:14" x14ac:dyDescent="0.25">
      <c r="A13">
        <v>12</v>
      </c>
      <c r="B13" s="1">
        <v>44064.689965277801</v>
      </c>
      <c r="C13">
        <v>1</v>
      </c>
      <c r="D13" t="s">
        <v>32</v>
      </c>
      <c r="E13" t="s">
        <v>44</v>
      </c>
      <c r="L13" s="13" t="s">
        <v>171</v>
      </c>
    </row>
    <row r="14" spans="1:14" x14ac:dyDescent="0.25">
      <c r="A14">
        <v>13</v>
      </c>
      <c r="B14" s="1">
        <v>44068.333356481497</v>
      </c>
      <c r="C14">
        <v>1</v>
      </c>
      <c r="D14" t="s">
        <v>32</v>
      </c>
      <c r="E14" t="s">
        <v>45</v>
      </c>
      <c r="M14" s="13" t="s">
        <v>171</v>
      </c>
    </row>
    <row r="15" spans="1:14" x14ac:dyDescent="0.25">
      <c r="A15">
        <v>14</v>
      </c>
      <c r="B15" s="1">
        <v>44068.588101851798</v>
      </c>
      <c r="C15">
        <v>1</v>
      </c>
      <c r="D15" t="s">
        <v>32</v>
      </c>
      <c r="E15" t="s">
        <v>46</v>
      </c>
      <c r="G15" s="19" t="s">
        <v>259</v>
      </c>
      <c r="H15" s="32" t="s">
        <v>264</v>
      </c>
      <c r="I15" s="32" t="s">
        <v>264</v>
      </c>
      <c r="J15" s="32" t="s">
        <v>264</v>
      </c>
      <c r="K15" s="32" t="s">
        <v>264</v>
      </c>
      <c r="L15" s="32" t="s">
        <v>264</v>
      </c>
      <c r="M15" s="32" t="s">
        <v>264</v>
      </c>
      <c r="N15" s="32" t="s">
        <v>264</v>
      </c>
    </row>
    <row r="16" spans="1:14" x14ac:dyDescent="0.25">
      <c r="A16">
        <v>15</v>
      </c>
      <c r="B16" s="1">
        <v>44069.4711342593</v>
      </c>
      <c r="C16">
        <v>1</v>
      </c>
      <c r="D16" t="s">
        <v>32</v>
      </c>
      <c r="E16" t="s">
        <v>47</v>
      </c>
      <c r="G16" s="19" t="s">
        <v>259</v>
      </c>
      <c r="H16" s="32" t="s">
        <v>264</v>
      </c>
      <c r="I16" s="32" t="s">
        <v>264</v>
      </c>
      <c r="J16" s="32" t="s">
        <v>264</v>
      </c>
      <c r="K16" s="32" t="s">
        <v>264</v>
      </c>
      <c r="L16" s="32" t="s">
        <v>264</v>
      </c>
      <c r="M16" s="32" t="s">
        <v>264</v>
      </c>
      <c r="N16" s="32" t="s">
        <v>264</v>
      </c>
    </row>
    <row r="17" spans="1:14" x14ac:dyDescent="0.25">
      <c r="A17">
        <v>16</v>
      </c>
      <c r="B17" s="1">
        <v>44071.449259259301</v>
      </c>
      <c r="C17">
        <v>1</v>
      </c>
      <c r="D17" t="s">
        <v>32</v>
      </c>
      <c r="E17" t="s">
        <v>48</v>
      </c>
      <c r="G17" s="19" t="s">
        <v>259</v>
      </c>
      <c r="H17" s="32" t="s">
        <v>264</v>
      </c>
      <c r="I17" s="32" t="s">
        <v>264</v>
      </c>
      <c r="J17" s="32" t="s">
        <v>264</v>
      </c>
      <c r="K17" s="32" t="s">
        <v>264</v>
      </c>
      <c r="L17" s="32" t="s">
        <v>264</v>
      </c>
      <c r="M17" s="32" t="s">
        <v>264</v>
      </c>
      <c r="N17" s="32" t="s">
        <v>264</v>
      </c>
    </row>
    <row r="18" spans="1:14" x14ac:dyDescent="0.25">
      <c r="A18">
        <v>17</v>
      </c>
      <c r="B18" s="1">
        <v>44076.453310185199</v>
      </c>
      <c r="C18">
        <v>1</v>
      </c>
      <c r="D18" t="s">
        <v>32</v>
      </c>
      <c r="E18" t="s">
        <v>49</v>
      </c>
    </row>
    <row r="19" spans="1:14" x14ac:dyDescent="0.25">
      <c r="A19">
        <v>18</v>
      </c>
      <c r="B19" s="1">
        <v>44077.366724537002</v>
      </c>
      <c r="C19">
        <v>1</v>
      </c>
      <c r="D19" t="s">
        <v>32</v>
      </c>
      <c r="E19" t="s">
        <v>50</v>
      </c>
      <c r="L19" s="13" t="s">
        <v>171</v>
      </c>
    </row>
    <row r="20" spans="1:14" ht="45" x14ac:dyDescent="0.25">
      <c r="A20">
        <v>19</v>
      </c>
      <c r="B20" s="1">
        <v>44077.439687500002</v>
      </c>
      <c r="C20">
        <v>1</v>
      </c>
      <c r="D20" t="s">
        <v>32</v>
      </c>
      <c r="E20" t="s">
        <v>51</v>
      </c>
      <c r="H20" s="5"/>
      <c r="I20" s="33" t="s">
        <v>266</v>
      </c>
      <c r="N20" s="15" t="s">
        <v>217</v>
      </c>
    </row>
    <row r="21" spans="1:14" x14ac:dyDescent="0.25">
      <c r="A21">
        <v>20</v>
      </c>
      <c r="B21" s="1">
        <v>44078.442129629599</v>
      </c>
      <c r="C21">
        <v>1</v>
      </c>
      <c r="D21" t="s">
        <v>32</v>
      </c>
      <c r="E21" t="s">
        <v>52</v>
      </c>
    </row>
    <row r="22" spans="1:14" x14ac:dyDescent="0.25">
      <c r="A22">
        <v>21</v>
      </c>
      <c r="B22" s="1">
        <v>44083.681770833296</v>
      </c>
      <c r="C22">
        <v>1</v>
      </c>
      <c r="D22" t="s">
        <v>32</v>
      </c>
      <c r="E22" t="s">
        <v>53</v>
      </c>
    </row>
    <row r="23" spans="1:14" x14ac:dyDescent="0.25">
      <c r="A23">
        <v>22</v>
      </c>
      <c r="B23" s="1">
        <v>44091.4632291667</v>
      </c>
      <c r="C23">
        <v>1</v>
      </c>
      <c r="D23" t="s">
        <v>32</v>
      </c>
      <c r="E23" t="s">
        <v>54</v>
      </c>
      <c r="L23" s="13" t="s">
        <v>171</v>
      </c>
    </row>
    <row r="24" spans="1:14" x14ac:dyDescent="0.25">
      <c r="A24">
        <v>23</v>
      </c>
      <c r="B24" s="1">
        <v>44092.410694444399</v>
      </c>
      <c r="C24">
        <v>1</v>
      </c>
      <c r="D24" t="s">
        <v>32</v>
      </c>
      <c r="E24" t="s">
        <v>55</v>
      </c>
      <c r="N24" s="13" t="s">
        <v>171</v>
      </c>
    </row>
    <row r="25" spans="1:14" x14ac:dyDescent="0.25">
      <c r="A25">
        <v>24</v>
      </c>
      <c r="B25" s="1">
        <v>44092.717476851903</v>
      </c>
      <c r="C25">
        <v>1</v>
      </c>
      <c r="D25" t="s">
        <v>32</v>
      </c>
      <c r="E25" t="s">
        <v>56</v>
      </c>
    </row>
    <row r="26" spans="1:14" x14ac:dyDescent="0.25">
      <c r="A26">
        <v>25</v>
      </c>
      <c r="B26" s="1">
        <v>44093.479409722197</v>
      </c>
      <c r="C26">
        <v>1</v>
      </c>
      <c r="D26" t="s">
        <v>32</v>
      </c>
      <c r="E26" t="s">
        <v>57</v>
      </c>
      <c r="N26" s="13" t="s">
        <v>171</v>
      </c>
    </row>
    <row r="27" spans="1:14" x14ac:dyDescent="0.25">
      <c r="A27">
        <v>26</v>
      </c>
      <c r="B27" s="1">
        <v>44093.680196759298</v>
      </c>
      <c r="C27">
        <v>1</v>
      </c>
      <c r="D27" t="s">
        <v>32</v>
      </c>
      <c r="E27" t="s">
        <v>58</v>
      </c>
      <c r="G27" s="19" t="s">
        <v>259</v>
      </c>
      <c r="H27" s="32" t="s">
        <v>264</v>
      </c>
      <c r="I27" s="32" t="s">
        <v>264</v>
      </c>
      <c r="J27" s="32" t="s">
        <v>264</v>
      </c>
      <c r="K27" s="32" t="s">
        <v>264</v>
      </c>
      <c r="L27" s="32" t="s">
        <v>264</v>
      </c>
      <c r="M27" s="32" t="s">
        <v>264</v>
      </c>
      <c r="N27" s="32" t="s">
        <v>264</v>
      </c>
    </row>
    <row r="28" spans="1:14" ht="45" x14ac:dyDescent="0.25">
      <c r="A28">
        <v>51</v>
      </c>
      <c r="B28" s="1">
        <v>44057.489583333299</v>
      </c>
      <c r="C28">
        <v>1</v>
      </c>
      <c r="D28" t="s">
        <v>5</v>
      </c>
      <c r="E28" t="s">
        <v>8</v>
      </c>
      <c r="H28" s="5"/>
      <c r="K28" s="13"/>
      <c r="M28" s="13" t="s">
        <v>221</v>
      </c>
    </row>
    <row r="29" spans="1:14" x14ac:dyDescent="0.25">
      <c r="A29">
        <v>52</v>
      </c>
      <c r="B29" s="1">
        <v>44058.481504629599</v>
      </c>
      <c r="C29">
        <v>1</v>
      </c>
      <c r="D29" t="s">
        <v>5</v>
      </c>
      <c r="E29" t="s">
        <v>9</v>
      </c>
      <c r="G29" s="19" t="s">
        <v>259</v>
      </c>
      <c r="H29" s="32" t="s">
        <v>264</v>
      </c>
      <c r="I29" s="32" t="s">
        <v>264</v>
      </c>
      <c r="J29" s="32" t="s">
        <v>264</v>
      </c>
      <c r="K29" s="32" t="s">
        <v>264</v>
      </c>
      <c r="L29" s="32" t="s">
        <v>264</v>
      </c>
      <c r="M29" s="32" t="s">
        <v>264</v>
      </c>
      <c r="N29" s="32" t="s">
        <v>264</v>
      </c>
    </row>
    <row r="30" spans="1:14" ht="30" x14ac:dyDescent="0.25">
      <c r="A30">
        <v>53</v>
      </c>
      <c r="B30" s="1">
        <v>44062.329861111102</v>
      </c>
      <c r="C30">
        <v>1</v>
      </c>
      <c r="D30" t="s">
        <v>5</v>
      </c>
      <c r="E30" t="s">
        <v>10</v>
      </c>
      <c r="G30" t="s">
        <v>290</v>
      </c>
      <c r="H30" s="13"/>
      <c r="I30" s="29" t="s">
        <v>267</v>
      </c>
      <c r="M30" s="13" t="s">
        <v>173</v>
      </c>
    </row>
    <row r="31" spans="1:14" ht="45" x14ac:dyDescent="0.25">
      <c r="A31">
        <v>54</v>
      </c>
      <c r="B31" s="1">
        <v>44062.567268518498</v>
      </c>
      <c r="C31">
        <v>1</v>
      </c>
      <c r="D31" t="s">
        <v>5</v>
      </c>
      <c r="E31" t="s">
        <v>11</v>
      </c>
      <c r="H31" s="5"/>
      <c r="M31" s="13" t="s">
        <v>221</v>
      </c>
      <c r="N31" s="13" t="s">
        <v>171</v>
      </c>
    </row>
    <row r="32" spans="1:14" ht="45" x14ac:dyDescent="0.25">
      <c r="A32">
        <v>55</v>
      </c>
      <c r="B32" s="1">
        <v>44062.673263888901</v>
      </c>
      <c r="C32">
        <v>1</v>
      </c>
      <c r="D32" t="s">
        <v>5</v>
      </c>
      <c r="E32" t="s">
        <v>12</v>
      </c>
      <c r="H32" s="13"/>
      <c r="K32" s="15" t="s">
        <v>209</v>
      </c>
      <c r="M32" s="13" t="s">
        <v>220</v>
      </c>
      <c r="N32" s="13" t="s">
        <v>176</v>
      </c>
    </row>
    <row r="33" spans="1:14" x14ac:dyDescent="0.25">
      <c r="A33">
        <v>56</v>
      </c>
      <c r="B33" s="1">
        <v>44064.313194444403</v>
      </c>
      <c r="C33">
        <v>1</v>
      </c>
      <c r="D33" t="s">
        <v>5</v>
      </c>
      <c r="E33" t="s">
        <v>13</v>
      </c>
      <c r="H33" s="5"/>
      <c r="K33" s="15" t="s">
        <v>171</v>
      </c>
      <c r="L33" s="13" t="s">
        <v>171</v>
      </c>
    </row>
    <row r="34" spans="1:14" ht="30" x14ac:dyDescent="0.25">
      <c r="A34">
        <v>57</v>
      </c>
      <c r="B34" s="1">
        <v>44064.413171296299</v>
      </c>
      <c r="C34">
        <v>1</v>
      </c>
      <c r="D34" t="s">
        <v>5</v>
      </c>
      <c r="E34" t="s">
        <v>14</v>
      </c>
      <c r="H34" s="5"/>
      <c r="K34" s="15" t="s">
        <v>172</v>
      </c>
    </row>
    <row r="35" spans="1:14" ht="60" x14ac:dyDescent="0.25">
      <c r="A35">
        <v>58</v>
      </c>
      <c r="B35" s="1">
        <v>44065.441458333298</v>
      </c>
      <c r="C35">
        <v>1</v>
      </c>
      <c r="D35" t="s">
        <v>5</v>
      </c>
      <c r="E35" t="s">
        <v>15</v>
      </c>
      <c r="H35" s="13"/>
      <c r="I35" s="29" t="s">
        <v>267</v>
      </c>
      <c r="M35" s="13" t="s">
        <v>174</v>
      </c>
    </row>
    <row r="36" spans="1:14" x14ac:dyDescent="0.25">
      <c r="A36">
        <v>59</v>
      </c>
      <c r="B36" s="1">
        <v>44067.684270833299</v>
      </c>
      <c r="C36">
        <v>1</v>
      </c>
      <c r="D36" t="s">
        <v>5</v>
      </c>
      <c r="E36" t="s">
        <v>16</v>
      </c>
      <c r="M36" s="13" t="s">
        <v>171</v>
      </c>
    </row>
    <row r="37" spans="1:14" x14ac:dyDescent="0.25">
      <c r="A37">
        <v>60</v>
      </c>
      <c r="B37" s="1">
        <v>44068.395613425899</v>
      </c>
      <c r="C37">
        <v>1</v>
      </c>
      <c r="D37" t="s">
        <v>5</v>
      </c>
      <c r="E37" t="s">
        <v>17</v>
      </c>
      <c r="L37" s="13" t="s">
        <v>171</v>
      </c>
    </row>
    <row r="38" spans="1:14" x14ac:dyDescent="0.25">
      <c r="A38">
        <v>61</v>
      </c>
      <c r="B38" s="1">
        <v>44068.521620370397</v>
      </c>
      <c r="C38">
        <v>1</v>
      </c>
      <c r="D38" t="s">
        <v>5</v>
      </c>
      <c r="E38" t="s">
        <v>18</v>
      </c>
    </row>
    <row r="39" spans="1:14" ht="30" x14ac:dyDescent="0.25">
      <c r="A39">
        <v>62</v>
      </c>
      <c r="B39" s="1">
        <v>44068.709641203699</v>
      </c>
      <c r="C39">
        <v>1</v>
      </c>
      <c r="D39" t="s">
        <v>5</v>
      </c>
      <c r="E39" t="s">
        <v>19</v>
      </c>
      <c r="H39" s="5"/>
      <c r="I39" s="33" t="s">
        <v>266</v>
      </c>
      <c r="K39" s="15" t="s">
        <v>171</v>
      </c>
      <c r="M39" s="13" t="s">
        <v>203</v>
      </c>
      <c r="N39" s="13" t="s">
        <v>171</v>
      </c>
    </row>
    <row r="40" spans="1:14" x14ac:dyDescent="0.25">
      <c r="A40">
        <v>63</v>
      </c>
      <c r="B40" s="1">
        <v>44069.409131944398</v>
      </c>
      <c r="C40">
        <v>1</v>
      </c>
      <c r="D40" t="s">
        <v>5</v>
      </c>
      <c r="E40" t="s">
        <v>20</v>
      </c>
      <c r="L40" s="13" t="s">
        <v>171</v>
      </c>
    </row>
    <row r="41" spans="1:14" s="19" customFormat="1" x14ac:dyDescent="0.25">
      <c r="A41" s="19">
        <v>64</v>
      </c>
      <c r="B41" s="20" t="s">
        <v>253</v>
      </c>
      <c r="I41" s="21"/>
      <c r="J41" s="21"/>
      <c r="K41" s="21"/>
      <c r="L41" s="21"/>
      <c r="M41" s="21"/>
      <c r="N41" s="21"/>
    </row>
    <row r="42" spans="1:14" x14ac:dyDescent="0.25">
      <c r="A42">
        <v>65</v>
      </c>
      <c r="B42" s="1">
        <v>44071.561898148102</v>
      </c>
      <c r="C42">
        <v>1</v>
      </c>
      <c r="D42" t="s">
        <v>5</v>
      </c>
      <c r="E42" t="s">
        <v>21</v>
      </c>
      <c r="N42" s="13" t="s">
        <v>171</v>
      </c>
    </row>
    <row r="43" spans="1:14" x14ac:dyDescent="0.25">
      <c r="A43">
        <v>66</v>
      </c>
      <c r="B43" s="1">
        <v>44072.417060185202</v>
      </c>
      <c r="C43">
        <v>1</v>
      </c>
      <c r="D43" t="s">
        <v>5</v>
      </c>
      <c r="E43" t="s">
        <v>22</v>
      </c>
      <c r="J43" s="13" t="s">
        <v>171</v>
      </c>
      <c r="K43" s="15" t="s">
        <v>171</v>
      </c>
      <c r="L43" s="13" t="s">
        <v>171</v>
      </c>
      <c r="M43" s="13" t="s">
        <v>171</v>
      </c>
    </row>
    <row r="44" spans="1:14" x14ac:dyDescent="0.25">
      <c r="A44">
        <v>67</v>
      </c>
      <c r="B44" s="1">
        <v>44077.542870370402</v>
      </c>
      <c r="C44">
        <v>1</v>
      </c>
      <c r="D44" t="s">
        <v>5</v>
      </c>
      <c r="E44" t="s">
        <v>23</v>
      </c>
      <c r="K44" s="15" t="s">
        <v>171</v>
      </c>
      <c r="L44" s="13" t="s">
        <v>171</v>
      </c>
    </row>
    <row r="45" spans="1:14" ht="45" x14ac:dyDescent="0.25">
      <c r="A45">
        <v>68</v>
      </c>
      <c r="B45" s="1">
        <v>44077.671747685199</v>
      </c>
      <c r="C45">
        <v>1</v>
      </c>
      <c r="D45" t="s">
        <v>5</v>
      </c>
      <c r="E45" t="s">
        <v>24</v>
      </c>
      <c r="M45" s="13" t="s">
        <v>220</v>
      </c>
      <c r="N45" s="13" t="s">
        <v>171</v>
      </c>
    </row>
    <row r="46" spans="1:14" x14ac:dyDescent="0.25">
      <c r="A46">
        <v>69</v>
      </c>
      <c r="B46" s="1">
        <v>44088.347025463001</v>
      </c>
      <c r="C46">
        <v>1</v>
      </c>
      <c r="D46" t="s">
        <v>5</v>
      </c>
      <c r="E46" t="s">
        <v>25</v>
      </c>
      <c r="N46" s="13" t="s">
        <v>171</v>
      </c>
    </row>
    <row r="47" spans="1:14" x14ac:dyDescent="0.25">
      <c r="A47">
        <v>70</v>
      </c>
      <c r="B47" s="1">
        <v>44089.423842592601</v>
      </c>
      <c r="C47">
        <v>1</v>
      </c>
      <c r="D47" t="s">
        <v>5</v>
      </c>
      <c r="E47" t="s">
        <v>26</v>
      </c>
      <c r="L47" s="13" t="s">
        <v>171</v>
      </c>
      <c r="M47" s="13" t="s">
        <v>171</v>
      </c>
    </row>
    <row r="48" spans="1:14" x14ac:dyDescent="0.25">
      <c r="A48">
        <v>71</v>
      </c>
      <c r="B48" s="1">
        <v>44089.532627314802</v>
      </c>
      <c r="C48">
        <v>1</v>
      </c>
      <c r="D48" t="s">
        <v>5</v>
      </c>
      <c r="E48" t="s">
        <v>27</v>
      </c>
      <c r="K48" s="15" t="s">
        <v>171</v>
      </c>
      <c r="L48" s="13" t="s">
        <v>171</v>
      </c>
    </row>
    <row r="49" spans="1:14" x14ac:dyDescent="0.25">
      <c r="A49">
        <v>72</v>
      </c>
      <c r="B49" s="1">
        <v>44091.510416666701</v>
      </c>
      <c r="C49">
        <v>1</v>
      </c>
      <c r="D49" t="s">
        <v>5</v>
      </c>
      <c r="E49" t="s">
        <v>28</v>
      </c>
      <c r="L49" s="13" t="s">
        <v>171</v>
      </c>
    </row>
    <row r="50" spans="1:14" x14ac:dyDescent="0.25">
      <c r="A50">
        <v>73</v>
      </c>
      <c r="B50" s="1">
        <v>44091.710208333301</v>
      </c>
      <c r="C50">
        <v>1</v>
      </c>
      <c r="D50" t="s">
        <v>5</v>
      </c>
      <c r="E50" t="s">
        <v>29</v>
      </c>
    </row>
    <row r="51" spans="1:14" x14ac:dyDescent="0.25">
      <c r="A51">
        <v>74</v>
      </c>
      <c r="B51" s="1">
        <v>44092.657638888901</v>
      </c>
      <c r="C51">
        <v>1</v>
      </c>
      <c r="D51" t="s">
        <v>5</v>
      </c>
      <c r="E51" t="s">
        <v>30</v>
      </c>
      <c r="L51" s="13" t="s">
        <v>171</v>
      </c>
      <c r="M51" s="13" t="s">
        <v>171</v>
      </c>
    </row>
    <row r="52" spans="1:14" x14ac:dyDescent="0.25">
      <c r="A52">
        <v>75</v>
      </c>
      <c r="B52" s="1">
        <v>44093.543402777803</v>
      </c>
      <c r="C52">
        <v>1</v>
      </c>
      <c r="D52" t="s">
        <v>5</v>
      </c>
      <c r="E52" t="s">
        <v>31</v>
      </c>
      <c r="L52" s="13" t="s">
        <v>171</v>
      </c>
      <c r="N52" s="13" t="s">
        <v>171</v>
      </c>
    </row>
    <row r="53" spans="1:14" ht="30" x14ac:dyDescent="0.25">
      <c r="A53">
        <v>76</v>
      </c>
      <c r="B53" s="1">
        <v>44056.419594907398</v>
      </c>
      <c r="C53">
        <v>1</v>
      </c>
      <c r="D53" t="s">
        <v>5</v>
      </c>
      <c r="E53" t="s">
        <v>6</v>
      </c>
      <c r="F53" t="s">
        <v>162</v>
      </c>
      <c r="H53" s="13"/>
      <c r="I53" s="29" t="s">
        <v>265</v>
      </c>
      <c r="L53" s="13" t="s">
        <v>173</v>
      </c>
      <c r="M53" s="13" t="s">
        <v>173</v>
      </c>
      <c r="N53" s="13" t="s">
        <v>173</v>
      </c>
    </row>
    <row r="54" spans="1:14" s="6" customFormat="1" ht="30" x14ac:dyDescent="0.25">
      <c r="A54" s="6">
        <v>77</v>
      </c>
      <c r="B54" s="7">
        <v>44056.565277777801</v>
      </c>
      <c r="C54" s="6">
        <v>1</v>
      </c>
      <c r="D54" s="6" t="s">
        <v>5</v>
      </c>
      <c r="E54" s="6" t="s">
        <v>7</v>
      </c>
      <c r="F54" s="6" t="s">
        <v>163</v>
      </c>
      <c r="H54" s="17"/>
      <c r="I54" s="30" t="s">
        <v>265</v>
      </c>
      <c r="J54" s="17"/>
      <c r="K54" s="16"/>
      <c r="L54" s="17" t="s">
        <v>173</v>
      </c>
      <c r="M54" s="17" t="s">
        <v>173</v>
      </c>
      <c r="N54" s="17" t="s">
        <v>173</v>
      </c>
    </row>
    <row r="55" spans="1:14" s="24" customFormat="1" x14ac:dyDescent="0.25">
      <c r="A55" s="24">
        <v>1</v>
      </c>
      <c r="B55" s="25"/>
      <c r="F55" s="24" t="s">
        <v>256</v>
      </c>
      <c r="I55" s="26"/>
      <c r="J55" s="26"/>
      <c r="K55" s="26" t="s">
        <v>171</v>
      </c>
      <c r="L55" s="26"/>
      <c r="M55" s="26"/>
      <c r="N55" s="26" t="s">
        <v>171</v>
      </c>
    </row>
    <row r="56" spans="1:14" s="24" customFormat="1" ht="45" x14ac:dyDescent="0.25">
      <c r="A56" s="24">
        <v>2</v>
      </c>
      <c r="B56" s="25"/>
      <c r="F56" s="24" t="s">
        <v>256</v>
      </c>
      <c r="I56" s="26"/>
      <c r="J56" s="26"/>
      <c r="K56" s="26"/>
      <c r="L56" s="26" t="s">
        <v>219</v>
      </c>
      <c r="M56" s="26"/>
      <c r="N56" s="26" t="s">
        <v>171</v>
      </c>
    </row>
    <row r="57" spans="1:14" s="24" customFormat="1" x14ac:dyDescent="0.25">
      <c r="A57" s="24">
        <v>3</v>
      </c>
      <c r="B57" s="25"/>
      <c r="F57" s="24" t="s">
        <v>256</v>
      </c>
      <c r="H57" s="24" t="s">
        <v>177</v>
      </c>
      <c r="I57" s="26"/>
      <c r="J57" s="26" t="s">
        <v>173</v>
      </c>
      <c r="K57" s="26" t="s">
        <v>173</v>
      </c>
      <c r="L57" s="26"/>
      <c r="M57" s="26"/>
      <c r="N57" s="26" t="s">
        <v>173</v>
      </c>
    </row>
    <row r="58" spans="1:14" x14ac:dyDescent="0.25">
      <c r="A58">
        <v>4</v>
      </c>
      <c r="B58" s="1">
        <v>44106.358402777798</v>
      </c>
      <c r="C58">
        <v>2</v>
      </c>
      <c r="D58" t="s">
        <v>32</v>
      </c>
      <c r="E58" t="s">
        <v>62</v>
      </c>
      <c r="M58" s="13" t="s">
        <v>171</v>
      </c>
      <c r="N58" s="13" t="s">
        <v>171</v>
      </c>
    </row>
    <row r="59" spans="1:14" x14ac:dyDescent="0.25">
      <c r="A59">
        <v>5</v>
      </c>
      <c r="B59" s="1">
        <v>44106.445868055598</v>
      </c>
      <c r="C59">
        <v>2</v>
      </c>
      <c r="D59" t="s">
        <v>32</v>
      </c>
      <c r="E59" t="s">
        <v>63</v>
      </c>
      <c r="G59" s="24" t="s">
        <v>259</v>
      </c>
      <c r="H59" s="32" t="s">
        <v>264</v>
      </c>
      <c r="I59" s="32" t="s">
        <v>264</v>
      </c>
      <c r="J59" s="32" t="s">
        <v>264</v>
      </c>
      <c r="K59" s="32" t="s">
        <v>264</v>
      </c>
      <c r="L59" s="32" t="s">
        <v>264</v>
      </c>
      <c r="M59" s="32" t="s">
        <v>264</v>
      </c>
      <c r="N59" s="32" t="s">
        <v>264</v>
      </c>
    </row>
    <row r="60" spans="1:14" x14ac:dyDescent="0.25">
      <c r="A60">
        <v>6</v>
      </c>
      <c r="B60" s="1">
        <v>44106.569618055597</v>
      </c>
      <c r="C60">
        <v>2</v>
      </c>
      <c r="D60" t="s">
        <v>32</v>
      </c>
      <c r="E60" t="s">
        <v>64</v>
      </c>
      <c r="H60" s="5"/>
      <c r="K60" s="13"/>
      <c r="M60" s="13" t="s">
        <v>171</v>
      </c>
    </row>
    <row r="61" spans="1:14" ht="30" x14ac:dyDescent="0.25">
      <c r="A61">
        <v>7</v>
      </c>
      <c r="B61" s="1">
        <v>44109.362175925897</v>
      </c>
      <c r="C61">
        <v>2</v>
      </c>
      <c r="D61" t="s">
        <v>32</v>
      </c>
      <c r="E61" t="s">
        <v>66</v>
      </c>
      <c r="G61" s="19" t="s">
        <v>258</v>
      </c>
      <c r="H61" s="5" t="s">
        <v>178</v>
      </c>
      <c r="I61" s="29" t="s">
        <v>269</v>
      </c>
      <c r="K61" s="13"/>
      <c r="L61" s="28" t="s">
        <v>264</v>
      </c>
      <c r="M61" s="28" t="s">
        <v>264</v>
      </c>
      <c r="N61" s="13" t="s">
        <v>173</v>
      </c>
    </row>
    <row r="62" spans="1:14" x14ac:dyDescent="0.25">
      <c r="A62">
        <v>8</v>
      </c>
      <c r="B62" s="1">
        <v>44109.566168981502</v>
      </c>
      <c r="C62">
        <v>2</v>
      </c>
      <c r="D62" t="s">
        <v>32</v>
      </c>
      <c r="E62" t="s">
        <v>68</v>
      </c>
      <c r="H62" s="5"/>
      <c r="J62" s="13" t="s">
        <v>171</v>
      </c>
      <c r="K62" s="13"/>
      <c r="N62" s="13" t="s">
        <v>171</v>
      </c>
    </row>
    <row r="63" spans="1:14" ht="30" x14ac:dyDescent="0.25">
      <c r="A63">
        <v>9</v>
      </c>
      <c r="B63" s="1">
        <v>44110.354282407403</v>
      </c>
      <c r="C63">
        <v>2</v>
      </c>
      <c r="D63" t="s">
        <v>32</v>
      </c>
      <c r="E63" t="s">
        <v>70</v>
      </c>
      <c r="H63" s="5" t="s">
        <v>179</v>
      </c>
      <c r="I63" s="29" t="s">
        <v>270</v>
      </c>
      <c r="K63" s="13"/>
      <c r="M63" s="13" t="s">
        <v>173</v>
      </c>
      <c r="N63" s="13" t="s">
        <v>173</v>
      </c>
    </row>
    <row r="64" spans="1:14" x14ac:dyDescent="0.25">
      <c r="A64">
        <v>10</v>
      </c>
      <c r="B64" s="1">
        <v>44110.441562499997</v>
      </c>
      <c r="C64">
        <v>2</v>
      </c>
      <c r="D64" t="s">
        <v>32</v>
      </c>
      <c r="E64" t="s">
        <v>71</v>
      </c>
      <c r="H64" s="5"/>
      <c r="K64" s="13"/>
      <c r="N64" s="13" t="s">
        <v>171</v>
      </c>
    </row>
    <row r="65" spans="1:14" ht="30" x14ac:dyDescent="0.25">
      <c r="A65">
        <v>11</v>
      </c>
      <c r="B65" s="1">
        <v>44112.439907407403</v>
      </c>
      <c r="C65">
        <v>2</v>
      </c>
      <c r="D65" t="s">
        <v>32</v>
      </c>
      <c r="E65" t="s">
        <v>75</v>
      </c>
      <c r="G65" s="19" t="s">
        <v>260</v>
      </c>
      <c r="H65" s="5" t="s">
        <v>180</v>
      </c>
      <c r="I65" s="29" t="s">
        <v>270</v>
      </c>
      <c r="K65" s="13"/>
      <c r="L65" s="28" t="s">
        <v>264</v>
      </c>
      <c r="M65" s="13" t="s">
        <v>173</v>
      </c>
      <c r="N65" s="13" t="s">
        <v>173</v>
      </c>
    </row>
    <row r="66" spans="1:14" s="19" customFormat="1" x14ac:dyDescent="0.25">
      <c r="A66" s="19">
        <v>12</v>
      </c>
      <c r="B66" s="20" t="s">
        <v>253</v>
      </c>
      <c r="F66" s="19" t="s">
        <v>257</v>
      </c>
      <c r="H66" s="5"/>
      <c r="I66" s="13"/>
      <c r="J66" s="13"/>
      <c r="K66" s="13"/>
      <c r="L66" s="13"/>
      <c r="M66" s="13"/>
      <c r="N66" s="13"/>
    </row>
    <row r="67" spans="1:14" x14ac:dyDescent="0.25">
      <c r="A67">
        <v>13</v>
      </c>
      <c r="B67" s="1">
        <v>44113.569155092599</v>
      </c>
      <c r="C67">
        <v>2</v>
      </c>
      <c r="D67" t="s">
        <v>32</v>
      </c>
      <c r="E67" t="s">
        <v>78</v>
      </c>
      <c r="H67" s="5"/>
      <c r="L67" s="13" t="s">
        <v>171</v>
      </c>
      <c r="M67" s="13" t="s">
        <v>171</v>
      </c>
    </row>
    <row r="68" spans="1:14" ht="30" x14ac:dyDescent="0.25">
      <c r="A68">
        <v>14</v>
      </c>
      <c r="B68" s="1">
        <v>44113.653599537</v>
      </c>
      <c r="C68">
        <v>2</v>
      </c>
      <c r="D68" t="s">
        <v>32</v>
      </c>
      <c r="E68" t="s">
        <v>79</v>
      </c>
      <c r="H68" s="5" t="s">
        <v>182</v>
      </c>
      <c r="I68" s="29" t="s">
        <v>267</v>
      </c>
      <c r="L68" s="13" t="s">
        <v>171</v>
      </c>
      <c r="M68" s="13" t="s">
        <v>173</v>
      </c>
    </row>
    <row r="69" spans="1:14" x14ac:dyDescent="0.25">
      <c r="A69">
        <v>15</v>
      </c>
      <c r="B69" s="1">
        <v>44116.447025463</v>
      </c>
      <c r="C69">
        <v>2</v>
      </c>
      <c r="D69" t="s">
        <v>32</v>
      </c>
      <c r="E69" t="s">
        <v>82</v>
      </c>
      <c r="H69" s="5" t="s">
        <v>181</v>
      </c>
      <c r="N69" s="13" t="s">
        <v>171</v>
      </c>
    </row>
    <row r="70" spans="1:14" ht="30" x14ac:dyDescent="0.25">
      <c r="A70">
        <v>16</v>
      </c>
      <c r="B70" s="1">
        <v>44116.567893518499</v>
      </c>
      <c r="C70">
        <v>2</v>
      </c>
      <c r="D70" t="s">
        <v>32</v>
      </c>
      <c r="E70" t="s">
        <v>83</v>
      </c>
      <c r="H70" s="5"/>
      <c r="I70" s="29" t="s">
        <v>267</v>
      </c>
      <c r="L70" s="13" t="s">
        <v>171</v>
      </c>
      <c r="M70" s="13" t="s">
        <v>202</v>
      </c>
    </row>
    <row r="71" spans="1:14" x14ac:dyDescent="0.25">
      <c r="A71">
        <v>17</v>
      </c>
      <c r="B71" s="1">
        <v>44116.648125</v>
      </c>
      <c r="C71">
        <v>2</v>
      </c>
      <c r="D71" t="s">
        <v>32</v>
      </c>
      <c r="E71" t="s">
        <v>84</v>
      </c>
      <c r="L71" s="13" t="s">
        <v>171</v>
      </c>
    </row>
    <row r="72" spans="1:14" x14ac:dyDescent="0.25">
      <c r="A72">
        <v>18</v>
      </c>
      <c r="B72" s="1">
        <v>44117.567106481503</v>
      </c>
      <c r="C72">
        <v>2</v>
      </c>
      <c r="D72" t="s">
        <v>32</v>
      </c>
      <c r="E72" t="s">
        <v>86</v>
      </c>
      <c r="H72" s="5" t="s">
        <v>183</v>
      </c>
      <c r="I72" s="33" t="s">
        <v>266</v>
      </c>
      <c r="M72" s="13" t="s">
        <v>173</v>
      </c>
    </row>
    <row r="73" spans="1:14" x14ac:dyDescent="0.25">
      <c r="A73">
        <v>19</v>
      </c>
      <c r="B73" s="1">
        <v>44119.360578703701</v>
      </c>
      <c r="C73">
        <v>2</v>
      </c>
      <c r="D73" t="s">
        <v>32</v>
      </c>
      <c r="E73" t="s">
        <v>87</v>
      </c>
      <c r="L73" s="13" t="s">
        <v>171</v>
      </c>
      <c r="N73" s="13" t="s">
        <v>171</v>
      </c>
    </row>
    <row r="74" spans="1:14" x14ac:dyDescent="0.25">
      <c r="A74">
        <v>20</v>
      </c>
      <c r="B74" s="1">
        <v>44119.450798611098</v>
      </c>
      <c r="C74">
        <v>2</v>
      </c>
      <c r="D74" t="s">
        <v>32</v>
      </c>
      <c r="E74" t="s">
        <v>88</v>
      </c>
      <c r="M74" s="13" t="s">
        <v>171</v>
      </c>
    </row>
    <row r="75" spans="1:14" x14ac:dyDescent="0.25">
      <c r="A75">
        <v>21</v>
      </c>
      <c r="B75" s="1">
        <v>44120.447511574101</v>
      </c>
      <c r="C75">
        <v>2</v>
      </c>
      <c r="D75" t="s">
        <v>32</v>
      </c>
      <c r="E75" t="s">
        <v>91</v>
      </c>
    </row>
    <row r="76" spans="1:14" s="19" customFormat="1" x14ac:dyDescent="0.25">
      <c r="A76" s="19">
        <v>22</v>
      </c>
      <c r="B76" s="20" t="s">
        <v>253</v>
      </c>
      <c r="I76" s="21"/>
      <c r="J76" s="21"/>
      <c r="K76" s="21"/>
      <c r="L76" s="21"/>
      <c r="M76" s="21"/>
      <c r="N76" s="21"/>
    </row>
    <row r="77" spans="1:14" ht="30" x14ac:dyDescent="0.25">
      <c r="A77">
        <v>23</v>
      </c>
      <c r="B77" s="1">
        <v>44123.365034722199</v>
      </c>
      <c r="C77">
        <v>2</v>
      </c>
      <c r="D77" t="s">
        <v>32</v>
      </c>
      <c r="E77" t="s">
        <v>93</v>
      </c>
      <c r="H77" s="5" t="s">
        <v>184</v>
      </c>
      <c r="I77" s="29" t="s">
        <v>269</v>
      </c>
      <c r="J77" s="13" t="s">
        <v>171</v>
      </c>
      <c r="M77" s="13" t="s">
        <v>171</v>
      </c>
      <c r="N77" s="13" t="s">
        <v>173</v>
      </c>
    </row>
    <row r="78" spans="1:14" x14ac:dyDescent="0.25">
      <c r="A78">
        <v>24</v>
      </c>
      <c r="B78" s="1">
        <v>44123.437511574099</v>
      </c>
      <c r="C78">
        <v>2</v>
      </c>
      <c r="D78" t="s">
        <v>32</v>
      </c>
      <c r="E78" t="s">
        <v>94</v>
      </c>
      <c r="L78" s="13" t="s">
        <v>171</v>
      </c>
      <c r="M78" s="13" t="s">
        <v>171</v>
      </c>
    </row>
    <row r="79" spans="1:14" x14ac:dyDescent="0.25">
      <c r="A79">
        <v>25</v>
      </c>
      <c r="B79" s="1">
        <v>44124.353842592602</v>
      </c>
      <c r="C79">
        <v>2</v>
      </c>
      <c r="D79" t="s">
        <v>32</v>
      </c>
      <c r="E79" t="s">
        <v>96</v>
      </c>
      <c r="L79" s="13" t="s">
        <v>171</v>
      </c>
      <c r="M79" s="13" t="s">
        <v>171</v>
      </c>
    </row>
    <row r="80" spans="1:14" x14ac:dyDescent="0.25">
      <c r="A80">
        <v>26</v>
      </c>
      <c r="B80" s="1">
        <v>44124.442997685197</v>
      </c>
      <c r="C80">
        <v>2</v>
      </c>
      <c r="D80" t="s">
        <v>32</v>
      </c>
      <c r="E80" t="s">
        <v>97</v>
      </c>
      <c r="L80" s="13" t="s">
        <v>171</v>
      </c>
      <c r="M80" s="13" t="s">
        <v>201</v>
      </c>
    </row>
    <row r="81" spans="1:14" x14ac:dyDescent="0.25">
      <c r="A81">
        <v>27</v>
      </c>
      <c r="B81" s="1">
        <v>44124.564548611103</v>
      </c>
      <c r="C81">
        <v>2</v>
      </c>
      <c r="D81" t="s">
        <v>32</v>
      </c>
      <c r="E81" t="s">
        <v>98</v>
      </c>
      <c r="H81" s="5" t="s">
        <v>185</v>
      </c>
      <c r="I81" s="29" t="s">
        <v>175</v>
      </c>
      <c r="K81" s="15" t="s">
        <v>173</v>
      </c>
      <c r="L81" s="13" t="s">
        <v>173</v>
      </c>
      <c r="M81" s="13" t="s">
        <v>173</v>
      </c>
    </row>
    <row r="82" spans="1:14" ht="30" x14ac:dyDescent="0.25">
      <c r="A82">
        <v>28</v>
      </c>
      <c r="B82" s="1">
        <v>44124.647164351903</v>
      </c>
      <c r="C82">
        <v>2</v>
      </c>
      <c r="D82" t="s">
        <v>32</v>
      </c>
      <c r="E82" t="s">
        <v>99</v>
      </c>
      <c r="H82" s="5"/>
      <c r="I82" s="29" t="s">
        <v>269</v>
      </c>
      <c r="L82" s="13" t="s">
        <v>171</v>
      </c>
      <c r="M82" s="13" t="s">
        <v>171</v>
      </c>
      <c r="N82" s="13" t="s">
        <v>173</v>
      </c>
    </row>
    <row r="83" spans="1:14" x14ac:dyDescent="0.25">
      <c r="A83">
        <v>29</v>
      </c>
      <c r="B83" s="1">
        <v>44126.363645833299</v>
      </c>
      <c r="C83">
        <v>2</v>
      </c>
      <c r="D83" t="s">
        <v>32</v>
      </c>
      <c r="E83" t="s">
        <v>100</v>
      </c>
      <c r="M83" s="13" t="s">
        <v>171</v>
      </c>
      <c r="N83" s="13" t="s">
        <v>171</v>
      </c>
    </row>
    <row r="84" spans="1:14" x14ac:dyDescent="0.25">
      <c r="A84">
        <v>30</v>
      </c>
      <c r="B84" s="1">
        <v>44126.446354166699</v>
      </c>
      <c r="C84">
        <v>2</v>
      </c>
      <c r="D84" t="s">
        <v>32</v>
      </c>
      <c r="E84" t="s">
        <v>101</v>
      </c>
      <c r="M84" s="13" t="s">
        <v>171</v>
      </c>
      <c r="N84" s="13" t="s">
        <v>171</v>
      </c>
    </row>
    <row r="85" spans="1:14" x14ac:dyDescent="0.25">
      <c r="A85">
        <v>31</v>
      </c>
      <c r="B85" s="1">
        <v>44126.577291666697</v>
      </c>
      <c r="C85">
        <v>2</v>
      </c>
      <c r="D85" t="s">
        <v>32</v>
      </c>
      <c r="E85" t="s">
        <v>102</v>
      </c>
      <c r="M85" s="13" t="s">
        <v>171</v>
      </c>
    </row>
    <row r="86" spans="1:14" x14ac:dyDescent="0.25">
      <c r="A86">
        <v>32</v>
      </c>
      <c r="B86" s="1">
        <v>44127.448993055601</v>
      </c>
      <c r="C86">
        <v>2</v>
      </c>
      <c r="D86" t="s">
        <v>32</v>
      </c>
      <c r="E86" t="s">
        <v>105</v>
      </c>
    </row>
    <row r="87" spans="1:14" x14ac:dyDescent="0.25">
      <c r="A87">
        <v>33</v>
      </c>
      <c r="B87" s="1">
        <v>44130.362048611103</v>
      </c>
      <c r="C87">
        <v>2</v>
      </c>
      <c r="D87" t="s">
        <v>32</v>
      </c>
      <c r="E87" t="s">
        <v>107</v>
      </c>
      <c r="K87" s="15" t="s">
        <v>171</v>
      </c>
      <c r="N87" s="13" t="s">
        <v>171</v>
      </c>
    </row>
    <row r="88" spans="1:14" x14ac:dyDescent="0.25">
      <c r="A88">
        <v>34</v>
      </c>
      <c r="B88" s="1">
        <v>44131.442118055602</v>
      </c>
      <c r="C88">
        <v>2</v>
      </c>
      <c r="D88" t="s">
        <v>32</v>
      </c>
      <c r="E88" t="s">
        <v>109</v>
      </c>
      <c r="H88" s="5" t="s">
        <v>186</v>
      </c>
      <c r="I88" s="29" t="s">
        <v>175</v>
      </c>
      <c r="K88" s="15" t="s">
        <v>173</v>
      </c>
      <c r="L88" s="13" t="s">
        <v>201</v>
      </c>
      <c r="N88" s="13" t="s">
        <v>173</v>
      </c>
    </row>
    <row r="89" spans="1:14" x14ac:dyDescent="0.25">
      <c r="A89">
        <v>35</v>
      </c>
      <c r="B89" s="1">
        <v>44131.562256944402</v>
      </c>
      <c r="C89">
        <v>2</v>
      </c>
      <c r="D89" t="s">
        <v>32</v>
      </c>
      <c r="E89" t="s">
        <v>110</v>
      </c>
    </row>
    <row r="90" spans="1:14" x14ac:dyDescent="0.25">
      <c r="A90">
        <v>36</v>
      </c>
      <c r="B90" s="1">
        <v>44133.544432870403</v>
      </c>
      <c r="C90">
        <v>2</v>
      </c>
      <c r="D90" t="s">
        <v>32</v>
      </c>
      <c r="E90" t="s">
        <v>114</v>
      </c>
      <c r="M90" s="13" t="s">
        <v>201</v>
      </c>
    </row>
    <row r="91" spans="1:14" x14ac:dyDescent="0.25">
      <c r="A91">
        <v>37</v>
      </c>
      <c r="B91" s="1">
        <v>44133.649791666699</v>
      </c>
      <c r="C91">
        <v>2</v>
      </c>
      <c r="D91" t="s">
        <v>32</v>
      </c>
      <c r="E91" t="s">
        <v>115</v>
      </c>
      <c r="L91" s="13" t="s">
        <v>171</v>
      </c>
      <c r="M91" s="13" t="s">
        <v>171</v>
      </c>
    </row>
    <row r="92" spans="1:14" x14ac:dyDescent="0.25">
      <c r="A92">
        <v>38</v>
      </c>
      <c r="B92" s="1">
        <v>44134.445381944497</v>
      </c>
      <c r="C92">
        <v>2</v>
      </c>
      <c r="D92" t="s">
        <v>32</v>
      </c>
      <c r="E92" t="s">
        <v>117</v>
      </c>
    </row>
    <row r="93" spans="1:14" s="19" customFormat="1" x14ac:dyDescent="0.25">
      <c r="A93" s="19">
        <v>50</v>
      </c>
      <c r="B93" s="20"/>
      <c r="F93" s="24" t="s">
        <v>256</v>
      </c>
      <c r="I93" s="21"/>
      <c r="J93" s="21"/>
      <c r="K93" s="21"/>
      <c r="L93" s="21"/>
      <c r="M93" s="21" t="s">
        <v>171</v>
      </c>
      <c r="N93" s="21"/>
    </row>
    <row r="94" spans="1:14" s="19" customFormat="1" ht="45" x14ac:dyDescent="0.25">
      <c r="A94" s="19">
        <v>51</v>
      </c>
      <c r="B94" s="20"/>
      <c r="F94" s="24" t="s">
        <v>256</v>
      </c>
      <c r="I94" s="21"/>
      <c r="J94" s="21" t="s">
        <v>210</v>
      </c>
      <c r="K94" s="21"/>
      <c r="L94" s="21"/>
      <c r="M94" s="21"/>
      <c r="N94" s="21"/>
    </row>
    <row r="95" spans="1:14" s="19" customFormat="1" x14ac:dyDescent="0.25">
      <c r="A95" s="19">
        <v>52</v>
      </c>
      <c r="B95" s="20"/>
      <c r="F95" s="24" t="s">
        <v>256</v>
      </c>
      <c r="I95" s="21"/>
      <c r="J95" s="21"/>
      <c r="K95" s="21"/>
      <c r="L95" s="21" t="s">
        <v>171</v>
      </c>
      <c r="M95" s="21"/>
      <c r="N95" s="21"/>
    </row>
    <row r="96" spans="1:14" ht="30" x14ac:dyDescent="0.25">
      <c r="A96">
        <v>53</v>
      </c>
      <c r="B96" s="1">
        <v>44105.356203703697</v>
      </c>
      <c r="C96">
        <v>2</v>
      </c>
      <c r="D96" t="s">
        <v>5</v>
      </c>
      <c r="E96" t="s">
        <v>59</v>
      </c>
      <c r="H96" s="5" t="s">
        <v>187</v>
      </c>
      <c r="I96" s="29" t="s">
        <v>265</v>
      </c>
      <c r="K96" s="15" t="s">
        <v>171</v>
      </c>
      <c r="L96" s="13" t="s">
        <v>173</v>
      </c>
      <c r="M96" s="13" t="s">
        <v>173</v>
      </c>
      <c r="N96" s="13" t="s">
        <v>173</v>
      </c>
    </row>
    <row r="97" spans="1:14" ht="30" x14ac:dyDescent="0.25">
      <c r="A97">
        <v>54</v>
      </c>
      <c r="B97" s="1">
        <v>44105.441215277802</v>
      </c>
      <c r="C97">
        <v>2</v>
      </c>
      <c r="D97" t="s">
        <v>5</v>
      </c>
      <c r="E97" t="s">
        <v>60</v>
      </c>
      <c r="H97" s="5" t="s">
        <v>188</v>
      </c>
      <c r="I97" s="29" t="s">
        <v>271</v>
      </c>
      <c r="J97" s="13" t="s">
        <v>173</v>
      </c>
      <c r="K97" s="15" t="s">
        <v>171</v>
      </c>
      <c r="L97" s="13" t="s">
        <v>173</v>
      </c>
      <c r="M97" s="13" t="s">
        <v>173</v>
      </c>
      <c r="N97" s="13" t="s">
        <v>173</v>
      </c>
    </row>
    <row r="98" spans="1:14" s="19" customFormat="1" x14ac:dyDescent="0.25">
      <c r="A98" s="19">
        <v>55</v>
      </c>
      <c r="B98" s="20"/>
      <c r="F98" s="19" t="s">
        <v>254</v>
      </c>
      <c r="I98" s="21"/>
      <c r="J98" s="21"/>
      <c r="K98" s="21"/>
      <c r="L98" s="21"/>
      <c r="M98" s="21"/>
      <c r="N98" s="21"/>
    </row>
    <row r="99" spans="1:14" ht="45" x14ac:dyDescent="0.25">
      <c r="A99">
        <v>56</v>
      </c>
      <c r="B99" s="1">
        <v>44105.650185185201</v>
      </c>
      <c r="C99">
        <v>2</v>
      </c>
      <c r="D99" t="s">
        <v>5</v>
      </c>
      <c r="E99" t="s">
        <v>61</v>
      </c>
      <c r="H99" s="5"/>
      <c r="I99" s="33" t="s">
        <v>266</v>
      </c>
      <c r="M99" s="13" t="s">
        <v>204</v>
      </c>
      <c r="N99" s="13" t="s">
        <v>171</v>
      </c>
    </row>
    <row r="100" spans="1:14" ht="45" x14ac:dyDescent="0.25">
      <c r="A100">
        <v>57</v>
      </c>
      <c r="B100" s="1">
        <v>44106.651053240697</v>
      </c>
      <c r="C100">
        <v>2</v>
      </c>
      <c r="D100" t="s">
        <v>5</v>
      </c>
      <c r="E100" t="s">
        <v>65</v>
      </c>
      <c r="J100" s="13" t="s">
        <v>210</v>
      </c>
      <c r="K100" s="13" t="s">
        <v>215</v>
      </c>
      <c r="L100" s="13" t="s">
        <v>171</v>
      </c>
      <c r="M100" s="13" t="s">
        <v>171</v>
      </c>
    </row>
    <row r="101" spans="1:14" ht="45" x14ac:dyDescent="0.25">
      <c r="A101">
        <v>58</v>
      </c>
      <c r="B101" s="1">
        <v>44109.443009259303</v>
      </c>
      <c r="C101">
        <v>2</v>
      </c>
      <c r="D101" t="s">
        <v>5</v>
      </c>
      <c r="E101" t="s">
        <v>67</v>
      </c>
      <c r="K101" s="13" t="s">
        <v>214</v>
      </c>
      <c r="M101" s="13" t="s">
        <v>171</v>
      </c>
    </row>
    <row r="102" spans="1:14" x14ac:dyDescent="0.25">
      <c r="A102">
        <v>59</v>
      </c>
      <c r="B102" s="1">
        <v>44109.658240740697</v>
      </c>
      <c r="C102">
        <v>2</v>
      </c>
      <c r="D102" t="s">
        <v>5</v>
      </c>
      <c r="E102" t="s">
        <v>69</v>
      </c>
      <c r="M102" s="13" t="s">
        <v>171</v>
      </c>
      <c r="N102" s="13" t="s">
        <v>171</v>
      </c>
    </row>
    <row r="103" spans="1:14" x14ac:dyDescent="0.25">
      <c r="A103">
        <v>60</v>
      </c>
      <c r="B103" s="1">
        <v>44110.559594907398</v>
      </c>
      <c r="C103">
        <v>2</v>
      </c>
      <c r="D103" t="s">
        <v>5</v>
      </c>
      <c r="E103" t="s">
        <v>72</v>
      </c>
    </row>
    <row r="104" spans="1:14" x14ac:dyDescent="0.25">
      <c r="A104">
        <v>61</v>
      </c>
      <c r="B104" s="1">
        <v>44110.649131944498</v>
      </c>
      <c r="C104">
        <v>2</v>
      </c>
      <c r="D104" t="s">
        <v>5</v>
      </c>
      <c r="E104" t="s">
        <v>73</v>
      </c>
      <c r="M104" s="13" t="s">
        <v>171</v>
      </c>
    </row>
    <row r="105" spans="1:14" ht="30" x14ac:dyDescent="0.25">
      <c r="A105">
        <v>62</v>
      </c>
      <c r="B105" s="1">
        <v>44112.361539351899</v>
      </c>
      <c r="C105">
        <v>2</v>
      </c>
      <c r="D105" t="s">
        <v>5</v>
      </c>
      <c r="E105" t="s">
        <v>74</v>
      </c>
      <c r="H105" s="5" t="s">
        <v>189</v>
      </c>
      <c r="I105" s="29" t="s">
        <v>272</v>
      </c>
      <c r="J105" s="13" t="s">
        <v>173</v>
      </c>
      <c r="K105" s="15" t="s">
        <v>173</v>
      </c>
      <c r="L105" s="13" t="s">
        <v>173</v>
      </c>
      <c r="M105" s="13" t="s">
        <v>173</v>
      </c>
      <c r="N105" s="13" t="s">
        <v>173</v>
      </c>
    </row>
    <row r="106" spans="1:14" ht="30" x14ac:dyDescent="0.25">
      <c r="A106">
        <v>63</v>
      </c>
      <c r="B106" s="1">
        <v>44112.650752314803</v>
      </c>
      <c r="C106">
        <v>2</v>
      </c>
      <c r="D106" t="s">
        <v>5</v>
      </c>
      <c r="E106" t="s">
        <v>76</v>
      </c>
      <c r="H106" s="5" t="s">
        <v>190</v>
      </c>
      <c r="I106" s="29" t="s">
        <v>272</v>
      </c>
      <c r="J106" s="13" t="s">
        <v>173</v>
      </c>
      <c r="K106" s="15" t="s">
        <v>173</v>
      </c>
      <c r="L106" s="13" t="s">
        <v>173</v>
      </c>
      <c r="M106" s="13" t="s">
        <v>173</v>
      </c>
      <c r="N106" s="13" t="s">
        <v>173</v>
      </c>
    </row>
    <row r="107" spans="1:14" ht="30" x14ac:dyDescent="0.25">
      <c r="A107">
        <v>64</v>
      </c>
      <c r="B107" s="1">
        <v>44113.363981481503</v>
      </c>
      <c r="C107">
        <v>2</v>
      </c>
      <c r="D107" t="s">
        <v>5</v>
      </c>
      <c r="E107" t="s">
        <v>77</v>
      </c>
      <c r="H107" s="5" t="s">
        <v>191</v>
      </c>
      <c r="I107" s="29" t="s">
        <v>273</v>
      </c>
      <c r="K107" s="15" t="s">
        <v>173</v>
      </c>
      <c r="L107" s="13" t="s">
        <v>173</v>
      </c>
      <c r="M107" s="13" t="s">
        <v>173</v>
      </c>
      <c r="N107" s="13" t="s">
        <v>173</v>
      </c>
    </row>
    <row r="108" spans="1:14" ht="30" x14ac:dyDescent="0.25">
      <c r="A108">
        <v>65</v>
      </c>
      <c r="B108" s="1">
        <v>44113.4467939815</v>
      </c>
      <c r="C108">
        <v>2</v>
      </c>
      <c r="D108" t="s">
        <v>5</v>
      </c>
      <c r="E108" t="s">
        <v>80</v>
      </c>
      <c r="G108" s="19" t="s">
        <v>261</v>
      </c>
      <c r="H108" s="5"/>
      <c r="I108" s="29" t="s">
        <v>274</v>
      </c>
      <c r="J108" s="28" t="s">
        <v>264</v>
      </c>
      <c r="K108" s="15" t="s">
        <v>173</v>
      </c>
      <c r="L108" s="28" t="s">
        <v>264</v>
      </c>
      <c r="M108" s="28" t="s">
        <v>264</v>
      </c>
      <c r="N108" s="28" t="s">
        <v>264</v>
      </c>
    </row>
    <row r="109" spans="1:14" ht="45" x14ac:dyDescent="0.25">
      <c r="A109">
        <v>66</v>
      </c>
      <c r="B109" s="1">
        <v>44116.358645833301</v>
      </c>
      <c r="C109">
        <v>2</v>
      </c>
      <c r="D109" t="s">
        <v>5</v>
      </c>
      <c r="E109" t="s">
        <v>81</v>
      </c>
      <c r="H109" s="5" t="s">
        <v>192</v>
      </c>
      <c r="I109" s="29" t="s">
        <v>275</v>
      </c>
      <c r="J109" s="13" t="s">
        <v>173</v>
      </c>
      <c r="K109" s="15" t="s">
        <v>173</v>
      </c>
      <c r="L109" s="13" t="s">
        <v>171</v>
      </c>
      <c r="M109" s="13" t="s">
        <v>171</v>
      </c>
      <c r="N109" s="13" t="s">
        <v>207</v>
      </c>
    </row>
    <row r="110" spans="1:14" ht="30" x14ac:dyDescent="0.25">
      <c r="A110">
        <v>67</v>
      </c>
      <c r="B110" s="1">
        <v>44117.360266203701</v>
      </c>
      <c r="C110">
        <v>2</v>
      </c>
      <c r="D110" t="s">
        <v>5</v>
      </c>
      <c r="E110" t="s">
        <v>85</v>
      </c>
      <c r="H110" s="5" t="s">
        <v>193</v>
      </c>
      <c r="I110" s="29" t="s">
        <v>276</v>
      </c>
      <c r="J110" s="13" t="s">
        <v>173</v>
      </c>
      <c r="K110" s="15" t="s">
        <v>173</v>
      </c>
      <c r="M110" s="13" t="s">
        <v>173</v>
      </c>
      <c r="N110" s="13" t="s">
        <v>173</v>
      </c>
    </row>
    <row r="111" spans="1:14" s="19" customFormat="1" x14ac:dyDescent="0.25">
      <c r="A111" s="19">
        <v>68</v>
      </c>
      <c r="B111" s="20"/>
      <c r="F111" s="19" t="s">
        <v>255</v>
      </c>
      <c r="I111" s="21"/>
      <c r="J111" s="21"/>
      <c r="K111" s="21" t="s">
        <v>173</v>
      </c>
      <c r="L111" s="21" t="s">
        <v>171</v>
      </c>
      <c r="M111" s="21" t="s">
        <v>171</v>
      </c>
      <c r="N111" s="21" t="s">
        <v>171</v>
      </c>
    </row>
    <row r="112" spans="1:14" ht="30" x14ac:dyDescent="0.25">
      <c r="A112">
        <v>69</v>
      </c>
      <c r="B112" s="1">
        <v>44119.65</v>
      </c>
      <c r="C112">
        <v>2</v>
      </c>
      <c r="D112" t="s">
        <v>5</v>
      </c>
      <c r="E112" t="s">
        <v>89</v>
      </c>
      <c r="H112" s="5" t="s">
        <v>194</v>
      </c>
      <c r="I112" s="29" t="s">
        <v>274</v>
      </c>
      <c r="L112" s="13" t="s">
        <v>171</v>
      </c>
    </row>
    <row r="113" spans="1:14" x14ac:dyDescent="0.25">
      <c r="A113">
        <v>70</v>
      </c>
      <c r="B113" s="1">
        <v>44120.356516203698</v>
      </c>
      <c r="C113">
        <v>2</v>
      </c>
      <c r="D113" t="s">
        <v>5</v>
      </c>
      <c r="E113" t="s">
        <v>90</v>
      </c>
    </row>
    <row r="114" spans="1:14" x14ac:dyDescent="0.25">
      <c r="A114">
        <v>71</v>
      </c>
      <c r="B114" s="1">
        <v>44120.609907407401</v>
      </c>
      <c r="C114">
        <v>2</v>
      </c>
      <c r="D114" t="s">
        <v>5</v>
      </c>
      <c r="E114" t="s">
        <v>92</v>
      </c>
      <c r="G114" s="19" t="s">
        <v>262</v>
      </c>
      <c r="H114" s="5" t="s">
        <v>195</v>
      </c>
      <c r="I114" s="29" t="s">
        <v>175</v>
      </c>
      <c r="K114" s="15" t="s">
        <v>173</v>
      </c>
      <c r="M114" s="13" t="s">
        <v>173</v>
      </c>
      <c r="N114" s="13" t="s">
        <v>173</v>
      </c>
    </row>
    <row r="115" spans="1:14" ht="90" x14ac:dyDescent="0.25">
      <c r="A115">
        <v>72</v>
      </c>
      <c r="B115" s="1">
        <v>44123.640960648198</v>
      </c>
      <c r="C115">
        <v>2</v>
      </c>
      <c r="D115" t="s">
        <v>5</v>
      </c>
      <c r="E115" t="s">
        <v>95</v>
      </c>
      <c r="H115" s="5" t="s">
        <v>196</v>
      </c>
      <c r="I115" s="29" t="s">
        <v>175</v>
      </c>
      <c r="J115" s="13" t="s">
        <v>212</v>
      </c>
      <c r="K115" s="15" t="s">
        <v>216</v>
      </c>
      <c r="M115" s="13" t="s">
        <v>171</v>
      </c>
      <c r="N115" s="13" t="s">
        <v>173</v>
      </c>
    </row>
    <row r="116" spans="1:14" x14ac:dyDescent="0.25">
      <c r="A116">
        <v>73</v>
      </c>
      <c r="B116" s="1">
        <v>44126.653749999998</v>
      </c>
      <c r="C116">
        <v>2</v>
      </c>
      <c r="D116" t="s">
        <v>5</v>
      </c>
      <c r="E116" t="s">
        <v>103</v>
      </c>
      <c r="G116" s="19" t="s">
        <v>259</v>
      </c>
      <c r="H116" s="27" t="s">
        <v>264</v>
      </c>
      <c r="I116" s="32" t="s">
        <v>264</v>
      </c>
      <c r="J116" s="27" t="s">
        <v>264</v>
      </c>
      <c r="K116" s="27" t="s">
        <v>264</v>
      </c>
      <c r="L116" s="27" t="s">
        <v>264</v>
      </c>
      <c r="M116" s="27" t="s">
        <v>264</v>
      </c>
      <c r="N116" s="27" t="s">
        <v>264</v>
      </c>
    </row>
    <row r="117" spans="1:14" ht="60" x14ac:dyDescent="0.25">
      <c r="A117">
        <v>74</v>
      </c>
      <c r="B117" s="1">
        <v>44127.361886574101</v>
      </c>
      <c r="C117">
        <v>2</v>
      </c>
      <c r="D117" t="s">
        <v>5</v>
      </c>
      <c r="E117" t="s">
        <v>104</v>
      </c>
      <c r="J117" s="13" t="s">
        <v>211</v>
      </c>
      <c r="K117" s="15" t="s">
        <v>171</v>
      </c>
      <c r="L117" s="13" t="s">
        <v>171</v>
      </c>
      <c r="N117" s="13" t="s">
        <v>205</v>
      </c>
    </row>
    <row r="118" spans="1:14" ht="45" x14ac:dyDescent="0.25">
      <c r="A118">
        <v>75</v>
      </c>
      <c r="B118" s="1">
        <v>44127.584039351903</v>
      </c>
      <c r="C118">
        <v>2</v>
      </c>
      <c r="D118" t="s">
        <v>5</v>
      </c>
      <c r="E118" t="s">
        <v>106</v>
      </c>
      <c r="H118" s="5"/>
      <c r="I118" s="29" t="s">
        <v>175</v>
      </c>
      <c r="J118" s="13" t="s">
        <v>213</v>
      </c>
      <c r="L118" s="13" t="s">
        <v>171</v>
      </c>
      <c r="M118" s="13" t="s">
        <v>171</v>
      </c>
      <c r="N118" s="13" t="s">
        <v>206</v>
      </c>
    </row>
    <row r="119" spans="1:14" x14ac:dyDescent="0.25">
      <c r="A119">
        <v>76</v>
      </c>
      <c r="B119" s="1">
        <v>44130.447893518503</v>
      </c>
      <c r="C119">
        <v>2</v>
      </c>
      <c r="D119" t="s">
        <v>5</v>
      </c>
      <c r="E119" t="s">
        <v>108</v>
      </c>
      <c r="H119" s="5" t="s">
        <v>197</v>
      </c>
      <c r="I119" s="29" t="s">
        <v>175</v>
      </c>
      <c r="K119" s="15" t="s">
        <v>171</v>
      </c>
      <c r="L119" s="13" t="s">
        <v>173</v>
      </c>
      <c r="M119" s="13" t="s">
        <v>171</v>
      </c>
    </row>
    <row r="120" spans="1:14" x14ac:dyDescent="0.25">
      <c r="A120">
        <v>77</v>
      </c>
      <c r="B120" s="1">
        <v>44131.651736111096</v>
      </c>
      <c r="C120">
        <v>2</v>
      </c>
      <c r="D120" t="s">
        <v>5</v>
      </c>
      <c r="E120" t="s">
        <v>111</v>
      </c>
      <c r="H120" s="5" t="s">
        <v>198</v>
      </c>
      <c r="I120" s="29" t="s">
        <v>175</v>
      </c>
      <c r="M120" s="13" t="s">
        <v>173</v>
      </c>
      <c r="N120" s="13" t="s">
        <v>173</v>
      </c>
    </row>
    <row r="121" spans="1:14" x14ac:dyDescent="0.25">
      <c r="A121">
        <v>78</v>
      </c>
      <c r="B121" s="1">
        <v>44133.355601851901</v>
      </c>
      <c r="C121">
        <v>2</v>
      </c>
      <c r="D121" t="s">
        <v>5</v>
      </c>
      <c r="E121" t="s">
        <v>112</v>
      </c>
      <c r="H121" s="5" t="s">
        <v>199</v>
      </c>
      <c r="I121" s="29" t="s">
        <v>175</v>
      </c>
      <c r="K121" s="15" t="s">
        <v>173</v>
      </c>
      <c r="L121" s="13" t="s">
        <v>171</v>
      </c>
      <c r="M121" s="13" t="s">
        <v>173</v>
      </c>
    </row>
    <row r="122" spans="1:14" ht="45" x14ac:dyDescent="0.25">
      <c r="A122">
        <v>79</v>
      </c>
      <c r="B122" s="1">
        <v>44133.442233796297</v>
      </c>
      <c r="C122">
        <v>2</v>
      </c>
      <c r="D122" t="s">
        <v>5</v>
      </c>
      <c r="E122" t="s">
        <v>113</v>
      </c>
      <c r="H122" s="5" t="s">
        <v>200</v>
      </c>
      <c r="I122" s="29" t="s">
        <v>175</v>
      </c>
      <c r="J122" s="13" t="s">
        <v>173</v>
      </c>
      <c r="K122" s="15" t="s">
        <v>173</v>
      </c>
      <c r="L122" s="13" t="s">
        <v>171</v>
      </c>
      <c r="M122" s="18" t="s">
        <v>219</v>
      </c>
      <c r="N122" s="13" t="s">
        <v>173</v>
      </c>
    </row>
    <row r="123" spans="1:14" ht="45" x14ac:dyDescent="0.25">
      <c r="A123">
        <v>80</v>
      </c>
      <c r="B123" s="1">
        <v>44134.359189814801</v>
      </c>
      <c r="C123">
        <v>2</v>
      </c>
      <c r="D123" t="s">
        <v>5</v>
      </c>
      <c r="E123" t="s">
        <v>116</v>
      </c>
      <c r="H123" s="5"/>
      <c r="I123" s="29" t="s">
        <v>175</v>
      </c>
      <c r="L123" s="13" t="s">
        <v>171</v>
      </c>
      <c r="M123" s="18" t="s">
        <v>219</v>
      </c>
    </row>
    <row r="124" spans="1:14" x14ac:dyDescent="0.25">
      <c r="A124">
        <v>81</v>
      </c>
      <c r="B124" s="1">
        <v>44134.5483564815</v>
      </c>
      <c r="C124">
        <v>2</v>
      </c>
      <c r="D124" t="s">
        <v>5</v>
      </c>
      <c r="E124" t="s">
        <v>118</v>
      </c>
      <c r="G124" s="19" t="s">
        <v>263</v>
      </c>
      <c r="H124" s="5"/>
      <c r="K124" s="15" t="s">
        <v>171</v>
      </c>
      <c r="L124" s="28" t="s">
        <v>264</v>
      </c>
      <c r="M124" s="28" t="s">
        <v>264</v>
      </c>
      <c r="N124" s="28" t="s">
        <v>264</v>
      </c>
    </row>
    <row r="125" spans="1:14" s="6" customFormat="1" x14ac:dyDescent="0.25">
      <c r="A125" s="6">
        <v>82</v>
      </c>
      <c r="B125" s="7">
        <v>44134.657256944403</v>
      </c>
      <c r="C125" s="6">
        <v>2</v>
      </c>
      <c r="D125" s="6" t="s">
        <v>5</v>
      </c>
      <c r="E125" s="6" t="s">
        <v>119</v>
      </c>
      <c r="I125" s="17"/>
      <c r="J125" s="17"/>
      <c r="K125" s="16" t="s">
        <v>171</v>
      </c>
      <c r="L125" s="17" t="s">
        <v>171</v>
      </c>
      <c r="M125" s="13" t="s">
        <v>201</v>
      </c>
      <c r="N125" s="17" t="s">
        <v>171</v>
      </c>
    </row>
    <row r="126" spans="1:14" x14ac:dyDescent="0.25">
      <c r="A126">
        <v>1</v>
      </c>
      <c r="B126" s="1">
        <v>44384.303310185198</v>
      </c>
      <c r="C126">
        <v>3</v>
      </c>
      <c r="D126" t="s">
        <v>32</v>
      </c>
      <c r="E126" t="s">
        <v>120</v>
      </c>
    </row>
    <row r="127" spans="1:14" x14ac:dyDescent="0.25">
      <c r="A127">
        <v>2</v>
      </c>
      <c r="B127" s="1">
        <v>44384.5083101852</v>
      </c>
      <c r="C127">
        <v>3</v>
      </c>
      <c r="D127" t="s">
        <v>32</v>
      </c>
      <c r="E127" t="s">
        <v>122</v>
      </c>
      <c r="N127" s="15" t="s">
        <v>171</v>
      </c>
    </row>
    <row r="128" spans="1:14" ht="30" x14ac:dyDescent="0.25">
      <c r="A128">
        <v>3</v>
      </c>
      <c r="B128" s="1">
        <v>44385.404884259297</v>
      </c>
      <c r="C128">
        <v>3</v>
      </c>
      <c r="D128" t="s">
        <v>32</v>
      </c>
      <c r="E128" t="s">
        <v>126</v>
      </c>
      <c r="H128" s="5" t="s">
        <v>224</v>
      </c>
      <c r="I128" s="29" t="s">
        <v>175</v>
      </c>
      <c r="J128" s="12" t="s">
        <v>173</v>
      </c>
      <c r="L128" s="13" t="s">
        <v>252</v>
      </c>
      <c r="M128" s="13" t="s">
        <v>252</v>
      </c>
      <c r="N128" s="12" t="s">
        <v>173</v>
      </c>
    </row>
    <row r="129" spans="1:14" x14ac:dyDescent="0.25">
      <c r="A129">
        <v>4</v>
      </c>
      <c r="B129" s="1">
        <v>44385.5864351852</v>
      </c>
      <c r="C129">
        <v>3</v>
      </c>
      <c r="D129" t="s">
        <v>32</v>
      </c>
      <c r="E129" t="s">
        <v>127</v>
      </c>
      <c r="H129" s="5" t="s">
        <v>225</v>
      </c>
      <c r="I129" s="29" t="s">
        <v>175</v>
      </c>
      <c r="K129" s="15" t="s">
        <v>171</v>
      </c>
      <c r="M129" s="13" t="s">
        <v>173</v>
      </c>
    </row>
    <row r="130" spans="1:14" ht="30" x14ac:dyDescent="0.25">
      <c r="A130">
        <v>5</v>
      </c>
      <c r="B130" s="1">
        <v>44393.579884259299</v>
      </c>
      <c r="C130">
        <v>3</v>
      </c>
      <c r="D130" t="s">
        <v>32</v>
      </c>
      <c r="E130" t="s">
        <v>128</v>
      </c>
      <c r="L130" s="13" t="s">
        <v>251</v>
      </c>
    </row>
    <row r="131" spans="1:14" x14ac:dyDescent="0.25">
      <c r="A131">
        <v>6</v>
      </c>
      <c r="B131" s="1">
        <v>44399.3370601852</v>
      </c>
      <c r="C131">
        <v>3</v>
      </c>
      <c r="D131" t="s">
        <v>32</v>
      </c>
      <c r="E131" t="s">
        <v>132</v>
      </c>
      <c r="H131" s="5" t="s">
        <v>226</v>
      </c>
      <c r="I131" s="29" t="s">
        <v>175</v>
      </c>
      <c r="J131" s="12" t="s">
        <v>173</v>
      </c>
      <c r="K131" s="12" t="s">
        <v>173</v>
      </c>
      <c r="L131" s="12" t="s">
        <v>173</v>
      </c>
      <c r="M131" s="13" t="s">
        <v>173</v>
      </c>
      <c r="N131" s="12" t="s">
        <v>173</v>
      </c>
    </row>
    <row r="132" spans="1:14" x14ac:dyDescent="0.25">
      <c r="A132">
        <v>7</v>
      </c>
      <c r="B132" s="1">
        <v>44399.507349537002</v>
      </c>
      <c r="C132">
        <v>3</v>
      </c>
      <c r="D132" t="s">
        <v>32</v>
      </c>
      <c r="E132" t="s">
        <v>138</v>
      </c>
      <c r="H132" s="5" t="s">
        <v>227</v>
      </c>
      <c r="I132" s="29" t="s">
        <v>175</v>
      </c>
      <c r="J132" s="12" t="s">
        <v>173</v>
      </c>
      <c r="K132" s="12" t="s">
        <v>173</v>
      </c>
      <c r="L132" s="12" t="s">
        <v>173</v>
      </c>
      <c r="M132" s="13" t="s">
        <v>173</v>
      </c>
      <c r="N132" s="12" t="s">
        <v>173</v>
      </c>
    </row>
    <row r="133" spans="1:14" x14ac:dyDescent="0.25">
      <c r="A133">
        <v>8</v>
      </c>
      <c r="B133" s="1">
        <v>44404.297916666699</v>
      </c>
      <c r="C133">
        <v>3</v>
      </c>
      <c r="D133" t="s">
        <v>32</v>
      </c>
      <c r="E133" t="s">
        <v>129</v>
      </c>
      <c r="H133" s="5" t="s">
        <v>228</v>
      </c>
      <c r="I133" s="29" t="s">
        <v>175</v>
      </c>
      <c r="J133" s="12" t="s">
        <v>173</v>
      </c>
      <c r="K133" s="12" t="s">
        <v>173</v>
      </c>
      <c r="L133" s="12" t="s">
        <v>173</v>
      </c>
      <c r="M133" s="13" t="s">
        <v>173</v>
      </c>
      <c r="N133" s="12" t="s">
        <v>173</v>
      </c>
    </row>
    <row r="134" spans="1:14" x14ac:dyDescent="0.25">
      <c r="A134">
        <v>9</v>
      </c>
      <c r="B134" s="1">
        <v>44404.583900463003</v>
      </c>
      <c r="C134">
        <v>3</v>
      </c>
      <c r="D134" t="s">
        <v>32</v>
      </c>
      <c r="E134" t="s">
        <v>133</v>
      </c>
      <c r="H134" s="5" t="s">
        <v>229</v>
      </c>
      <c r="I134" s="29" t="s">
        <v>175</v>
      </c>
      <c r="L134" s="12" t="s">
        <v>173</v>
      </c>
      <c r="N134" s="12" t="s">
        <v>173</v>
      </c>
    </row>
    <row r="135" spans="1:14" x14ac:dyDescent="0.25">
      <c r="A135">
        <v>10</v>
      </c>
      <c r="B135" s="1">
        <v>44405.297511574099</v>
      </c>
      <c r="C135">
        <v>3</v>
      </c>
      <c r="D135" t="s">
        <v>32</v>
      </c>
      <c r="E135" t="s">
        <v>134</v>
      </c>
      <c r="H135" s="5" t="s">
        <v>230</v>
      </c>
      <c r="I135" s="29" t="s">
        <v>175</v>
      </c>
      <c r="J135" s="12" t="s">
        <v>173</v>
      </c>
      <c r="L135" s="12" t="s">
        <v>173</v>
      </c>
      <c r="M135" s="13" t="s">
        <v>173</v>
      </c>
      <c r="N135" s="12" t="s">
        <v>173</v>
      </c>
    </row>
    <row r="136" spans="1:14" x14ac:dyDescent="0.25">
      <c r="A136">
        <v>11</v>
      </c>
      <c r="B136" s="1">
        <v>44405.485474537003</v>
      </c>
      <c r="C136">
        <v>3</v>
      </c>
      <c r="D136" t="s">
        <v>32</v>
      </c>
      <c r="E136" t="s">
        <v>139</v>
      </c>
      <c r="H136" s="5" t="s">
        <v>231</v>
      </c>
      <c r="I136" s="29" t="s">
        <v>175</v>
      </c>
      <c r="L136" s="12" t="s">
        <v>173</v>
      </c>
      <c r="N136" s="12" t="s">
        <v>173</v>
      </c>
    </row>
    <row r="137" spans="1:14" x14ac:dyDescent="0.25">
      <c r="A137">
        <v>12</v>
      </c>
      <c r="B137" s="1">
        <v>44406.306493055599</v>
      </c>
      <c r="C137">
        <v>3</v>
      </c>
      <c r="D137" t="s">
        <v>32</v>
      </c>
      <c r="E137" t="s">
        <v>141</v>
      </c>
      <c r="H137" s="5" t="s">
        <v>232</v>
      </c>
      <c r="I137" s="29" t="s">
        <v>175</v>
      </c>
      <c r="J137" s="12" t="s">
        <v>173</v>
      </c>
      <c r="L137" s="12" t="s">
        <v>173</v>
      </c>
      <c r="M137" s="13" t="s">
        <v>201</v>
      </c>
      <c r="N137" s="12" t="s">
        <v>173</v>
      </c>
    </row>
    <row r="138" spans="1:14" x14ac:dyDescent="0.25">
      <c r="A138">
        <v>13</v>
      </c>
      <c r="B138" s="1">
        <v>44406.392638888901</v>
      </c>
      <c r="C138">
        <v>3</v>
      </c>
      <c r="D138" t="s">
        <v>32</v>
      </c>
      <c r="E138" t="s">
        <v>142</v>
      </c>
      <c r="H138" s="5" t="s">
        <v>233</v>
      </c>
      <c r="I138" s="29" t="s">
        <v>175</v>
      </c>
      <c r="L138" s="12" t="s">
        <v>173</v>
      </c>
      <c r="N138" s="15" t="s">
        <v>171</v>
      </c>
    </row>
    <row r="139" spans="1:14" ht="30" x14ac:dyDescent="0.25">
      <c r="A139">
        <v>14</v>
      </c>
      <c r="B139" s="1">
        <v>44407.387743055602</v>
      </c>
      <c r="C139">
        <v>3</v>
      </c>
      <c r="D139" t="s">
        <v>32</v>
      </c>
      <c r="E139" t="s">
        <v>149</v>
      </c>
      <c r="H139" s="5" t="s">
        <v>234</v>
      </c>
      <c r="I139" s="29" t="s">
        <v>175</v>
      </c>
      <c r="J139" s="12" t="s">
        <v>173</v>
      </c>
      <c r="K139" s="15" t="s">
        <v>171</v>
      </c>
      <c r="L139" s="12" t="s">
        <v>173</v>
      </c>
      <c r="M139" s="13" t="s">
        <v>173</v>
      </c>
      <c r="N139" s="13" t="s">
        <v>252</v>
      </c>
    </row>
    <row r="140" spans="1:14" ht="30" x14ac:dyDescent="0.25">
      <c r="A140">
        <v>15</v>
      </c>
      <c r="B140" s="1">
        <v>44407.590497685203</v>
      </c>
      <c r="C140">
        <v>3</v>
      </c>
      <c r="D140" t="s">
        <v>32</v>
      </c>
      <c r="E140" t="s">
        <v>147</v>
      </c>
      <c r="I140" s="5"/>
      <c r="J140" s="5" t="s">
        <v>250</v>
      </c>
      <c r="L140" s="13" t="s">
        <v>171</v>
      </c>
      <c r="M140" s="13" t="s">
        <v>252</v>
      </c>
    </row>
    <row r="141" spans="1:14" x14ac:dyDescent="0.25">
      <c r="A141">
        <v>16</v>
      </c>
      <c r="B141" s="1">
        <v>44410.385358796302</v>
      </c>
      <c r="C141">
        <v>3</v>
      </c>
      <c r="D141" t="s">
        <v>32</v>
      </c>
      <c r="E141" t="s">
        <v>150</v>
      </c>
      <c r="H141" s="5" t="s">
        <v>235</v>
      </c>
      <c r="I141" s="29" t="s">
        <v>175</v>
      </c>
      <c r="L141" s="12" t="s">
        <v>173</v>
      </c>
      <c r="M141" s="13" t="s">
        <v>201</v>
      </c>
    </row>
    <row r="142" spans="1:14" x14ac:dyDescent="0.25">
      <c r="A142">
        <v>17</v>
      </c>
      <c r="B142" s="1">
        <v>44411.305057870399</v>
      </c>
      <c r="C142">
        <v>3</v>
      </c>
      <c r="D142" t="s">
        <v>32</v>
      </c>
      <c r="E142" t="s">
        <v>160</v>
      </c>
      <c r="G142" s="19" t="s">
        <v>259</v>
      </c>
      <c r="H142" s="27" t="s">
        <v>264</v>
      </c>
      <c r="I142" s="27" t="s">
        <v>264</v>
      </c>
      <c r="J142" s="27" t="s">
        <v>264</v>
      </c>
      <c r="K142" s="27" t="s">
        <v>264</v>
      </c>
      <c r="L142" s="27" t="s">
        <v>264</v>
      </c>
      <c r="M142" s="27" t="s">
        <v>264</v>
      </c>
      <c r="N142" s="27" t="s">
        <v>264</v>
      </c>
    </row>
    <row r="143" spans="1:14" x14ac:dyDescent="0.25">
      <c r="A143">
        <v>18</v>
      </c>
      <c r="B143" s="1">
        <v>44412.485763888901</v>
      </c>
      <c r="C143">
        <v>3</v>
      </c>
      <c r="D143" t="s">
        <v>32</v>
      </c>
      <c r="E143" t="s">
        <v>157</v>
      </c>
      <c r="H143" s="5" t="s">
        <v>236</v>
      </c>
      <c r="I143" s="29" t="s">
        <v>175</v>
      </c>
      <c r="L143" s="12" t="s">
        <v>173</v>
      </c>
      <c r="M143" s="13" t="s">
        <v>171</v>
      </c>
      <c r="N143" s="12" t="s">
        <v>173</v>
      </c>
    </row>
    <row r="144" spans="1:14" x14ac:dyDescent="0.25">
      <c r="A144">
        <v>19</v>
      </c>
      <c r="B144" s="1">
        <v>44413.420312499999</v>
      </c>
      <c r="C144">
        <v>3</v>
      </c>
      <c r="D144" t="s">
        <v>32</v>
      </c>
      <c r="E144" t="s">
        <v>155</v>
      </c>
      <c r="H144" s="5" t="s">
        <v>230</v>
      </c>
      <c r="I144" s="29" t="s">
        <v>175</v>
      </c>
      <c r="J144" s="12" t="s">
        <v>173</v>
      </c>
      <c r="L144" s="12" t="s">
        <v>173</v>
      </c>
      <c r="M144" s="13" t="s">
        <v>173</v>
      </c>
      <c r="N144" s="12" t="s">
        <v>173</v>
      </c>
    </row>
    <row r="145" spans="1:14" x14ac:dyDescent="0.25">
      <c r="A145">
        <v>20</v>
      </c>
      <c r="B145" s="1">
        <v>44413.503437500003</v>
      </c>
      <c r="C145">
        <v>3</v>
      </c>
      <c r="D145" t="s">
        <v>32</v>
      </c>
      <c r="E145" t="s">
        <v>156</v>
      </c>
      <c r="H145" s="5" t="s">
        <v>237</v>
      </c>
      <c r="I145" s="29" t="s">
        <v>175</v>
      </c>
      <c r="J145" s="12" t="s">
        <v>173</v>
      </c>
      <c r="M145" s="13" t="s">
        <v>173</v>
      </c>
      <c r="N145" s="12" t="s">
        <v>173</v>
      </c>
    </row>
    <row r="146" spans="1:14" x14ac:dyDescent="0.25">
      <c r="A146">
        <v>21</v>
      </c>
      <c r="B146" s="1">
        <v>44414.342395833301</v>
      </c>
      <c r="C146">
        <v>3</v>
      </c>
      <c r="D146" t="s">
        <v>32</v>
      </c>
      <c r="E146" t="s">
        <v>161</v>
      </c>
      <c r="H146" s="5"/>
      <c r="L146" s="13" t="s">
        <v>171</v>
      </c>
      <c r="M146" s="13" t="s">
        <v>171</v>
      </c>
      <c r="N146" s="15" t="s">
        <v>171</v>
      </c>
    </row>
    <row r="147" spans="1:14" x14ac:dyDescent="0.25">
      <c r="A147">
        <v>51</v>
      </c>
      <c r="B147" s="1">
        <v>44384.3741898148</v>
      </c>
      <c r="C147">
        <v>3</v>
      </c>
      <c r="D147" t="s">
        <v>5</v>
      </c>
      <c r="E147" t="s">
        <v>121</v>
      </c>
      <c r="H147" s="5" t="s">
        <v>238</v>
      </c>
      <c r="I147" s="29" t="s">
        <v>175</v>
      </c>
      <c r="K147" s="12" t="s">
        <v>173</v>
      </c>
      <c r="M147" s="13" t="s">
        <v>173</v>
      </c>
      <c r="N147" s="12" t="s">
        <v>173</v>
      </c>
    </row>
    <row r="148" spans="1:14" x14ac:dyDescent="0.25">
      <c r="A148">
        <v>52</v>
      </c>
      <c r="B148" s="1">
        <v>44384.573750000003</v>
      </c>
      <c r="C148">
        <v>3</v>
      </c>
      <c r="D148" t="s">
        <v>5</v>
      </c>
      <c r="E148" t="s">
        <v>123</v>
      </c>
      <c r="H148" s="5"/>
      <c r="L148" s="13" t="s">
        <v>171</v>
      </c>
    </row>
    <row r="149" spans="1:14" x14ac:dyDescent="0.25">
      <c r="A149">
        <v>53</v>
      </c>
      <c r="B149" s="1">
        <v>44385.298229166699</v>
      </c>
      <c r="C149">
        <v>3</v>
      </c>
      <c r="D149" t="s">
        <v>5</v>
      </c>
      <c r="E149" t="s">
        <v>124</v>
      </c>
      <c r="H149" s="5"/>
      <c r="I149" s="5"/>
      <c r="J149" s="5" t="s">
        <v>248</v>
      </c>
      <c r="L149" s="13" t="s">
        <v>171</v>
      </c>
      <c r="M149" s="13" t="s">
        <v>201</v>
      </c>
      <c r="N149" s="13" t="s">
        <v>201</v>
      </c>
    </row>
    <row r="150" spans="1:14" x14ac:dyDescent="0.25">
      <c r="A150">
        <v>54</v>
      </c>
      <c r="B150" s="1">
        <v>44385.494421296302</v>
      </c>
      <c r="C150">
        <v>3</v>
      </c>
      <c r="D150" t="s">
        <v>5</v>
      </c>
      <c r="E150" t="s">
        <v>125</v>
      </c>
      <c r="H150" s="5"/>
      <c r="N150" s="13" t="s">
        <v>201</v>
      </c>
    </row>
    <row r="151" spans="1:14" x14ac:dyDescent="0.25">
      <c r="A151">
        <v>55</v>
      </c>
      <c r="B151" s="1">
        <v>44393.394837963002</v>
      </c>
      <c r="C151">
        <v>3</v>
      </c>
      <c r="D151" t="s">
        <v>5</v>
      </c>
      <c r="E151" t="s">
        <v>131</v>
      </c>
      <c r="H151" s="5" t="s">
        <v>223</v>
      </c>
      <c r="I151" s="29" t="s">
        <v>175</v>
      </c>
      <c r="J151" s="12" t="s">
        <v>173</v>
      </c>
      <c r="K151" s="12" t="s">
        <v>173</v>
      </c>
      <c r="L151" s="12" t="s">
        <v>173</v>
      </c>
      <c r="M151" s="13" t="s">
        <v>173</v>
      </c>
      <c r="N151" s="12" t="s">
        <v>173</v>
      </c>
    </row>
    <row r="152" spans="1:14" x14ac:dyDescent="0.25">
      <c r="A152">
        <v>56</v>
      </c>
      <c r="B152" s="1">
        <v>44399.420682870397</v>
      </c>
      <c r="C152">
        <v>3</v>
      </c>
      <c r="D152" t="s">
        <v>5</v>
      </c>
      <c r="E152" t="s">
        <v>136</v>
      </c>
      <c r="H152" s="5" t="s">
        <v>223</v>
      </c>
      <c r="I152" s="29" t="s">
        <v>175</v>
      </c>
      <c r="J152" s="12" t="s">
        <v>173</v>
      </c>
      <c r="K152" s="12" t="s">
        <v>173</v>
      </c>
      <c r="L152" s="12" t="s">
        <v>173</v>
      </c>
      <c r="M152" s="13" t="s">
        <v>173</v>
      </c>
      <c r="N152" s="12" t="s">
        <v>173</v>
      </c>
    </row>
    <row r="153" spans="1:14" x14ac:dyDescent="0.25">
      <c r="A153">
        <v>57</v>
      </c>
      <c r="B153" s="1">
        <v>44399.594895833303</v>
      </c>
      <c r="C153">
        <v>3</v>
      </c>
      <c r="D153" t="s">
        <v>5</v>
      </c>
      <c r="E153" t="s">
        <v>137</v>
      </c>
      <c r="H153" s="5" t="s">
        <v>239</v>
      </c>
      <c r="I153" s="29" t="s">
        <v>175</v>
      </c>
      <c r="J153" s="5" t="s">
        <v>249</v>
      </c>
      <c r="L153" s="13" t="s">
        <v>171</v>
      </c>
      <c r="M153" s="13" t="s">
        <v>173</v>
      </c>
      <c r="N153" s="12" t="s">
        <v>173</v>
      </c>
    </row>
    <row r="154" spans="1:14" x14ac:dyDescent="0.25">
      <c r="A154">
        <v>58</v>
      </c>
      <c r="B154" s="1">
        <v>44404.482719907399</v>
      </c>
      <c r="C154">
        <v>3</v>
      </c>
      <c r="D154" t="s">
        <v>5</v>
      </c>
      <c r="E154" t="s">
        <v>135</v>
      </c>
      <c r="H154" s="5"/>
      <c r="M154" s="13" t="s">
        <v>171</v>
      </c>
      <c r="N154" s="15" t="s">
        <v>171</v>
      </c>
    </row>
    <row r="155" spans="1:14" x14ac:dyDescent="0.25">
      <c r="A155">
        <v>59</v>
      </c>
      <c r="B155" s="1">
        <v>44405.393576388902</v>
      </c>
      <c r="C155">
        <v>3</v>
      </c>
      <c r="D155" t="s">
        <v>5</v>
      </c>
      <c r="E155" t="s">
        <v>145</v>
      </c>
      <c r="H155" s="5" t="s">
        <v>240</v>
      </c>
      <c r="I155" s="29" t="s">
        <v>175</v>
      </c>
      <c r="J155" s="12" t="s">
        <v>173</v>
      </c>
      <c r="K155" s="12" t="s">
        <v>173</v>
      </c>
      <c r="M155" s="13" t="s">
        <v>173</v>
      </c>
      <c r="N155" s="12" t="s">
        <v>173</v>
      </c>
    </row>
    <row r="156" spans="1:14" x14ac:dyDescent="0.25">
      <c r="A156">
        <v>60</v>
      </c>
      <c r="B156" s="1">
        <v>44405.583379629599</v>
      </c>
      <c r="C156">
        <v>3</v>
      </c>
      <c r="D156" t="s">
        <v>5</v>
      </c>
      <c r="E156" t="s">
        <v>146</v>
      </c>
      <c r="H156" s="5"/>
      <c r="J156" s="13" t="s">
        <v>171</v>
      </c>
      <c r="M156" s="13" t="s">
        <v>201</v>
      </c>
      <c r="N156" s="15" t="s">
        <v>171</v>
      </c>
    </row>
    <row r="157" spans="1:14" x14ac:dyDescent="0.25">
      <c r="A157">
        <v>61</v>
      </c>
      <c r="B157" s="1">
        <v>44406.577511574098</v>
      </c>
      <c r="C157">
        <v>3</v>
      </c>
      <c r="D157" t="s">
        <v>5</v>
      </c>
      <c r="E157" t="s">
        <v>144</v>
      </c>
      <c r="H157" s="5" t="s">
        <v>241</v>
      </c>
      <c r="I157" s="29" t="s">
        <v>175</v>
      </c>
      <c r="J157" s="12" t="s">
        <v>173</v>
      </c>
      <c r="K157" s="15" t="s">
        <v>171</v>
      </c>
      <c r="L157" s="12" t="s">
        <v>173</v>
      </c>
      <c r="N157" s="15" t="s">
        <v>171</v>
      </c>
    </row>
    <row r="158" spans="1:14" x14ac:dyDescent="0.25">
      <c r="A158">
        <v>62</v>
      </c>
      <c r="B158" s="1">
        <v>44407.301076388903</v>
      </c>
      <c r="C158">
        <v>3</v>
      </c>
      <c r="D158" t="s">
        <v>5</v>
      </c>
      <c r="E158" t="s">
        <v>140</v>
      </c>
      <c r="H158" s="5" t="s">
        <v>242</v>
      </c>
      <c r="I158" s="29" t="s">
        <v>175</v>
      </c>
      <c r="J158" s="12" t="s">
        <v>173</v>
      </c>
      <c r="K158" s="12" t="s">
        <v>173</v>
      </c>
      <c r="L158" s="12" t="s">
        <v>173</v>
      </c>
      <c r="M158" s="13" t="s">
        <v>173</v>
      </c>
      <c r="N158" s="13" t="s">
        <v>201</v>
      </c>
    </row>
    <row r="159" spans="1:14" x14ac:dyDescent="0.25">
      <c r="A159">
        <v>63</v>
      </c>
      <c r="B159" s="1">
        <v>44407.500185185199</v>
      </c>
      <c r="C159">
        <v>3</v>
      </c>
      <c r="D159" t="s">
        <v>5</v>
      </c>
      <c r="E159" t="s">
        <v>143</v>
      </c>
      <c r="H159" s="5" t="s">
        <v>243</v>
      </c>
      <c r="I159" s="29" t="s">
        <v>175</v>
      </c>
      <c r="J159" s="12" t="s">
        <v>173</v>
      </c>
      <c r="K159" s="12" t="s">
        <v>173</v>
      </c>
      <c r="M159" s="13" t="s">
        <v>173</v>
      </c>
      <c r="N159" s="12" t="s">
        <v>173</v>
      </c>
    </row>
    <row r="160" spans="1:14" ht="30" x14ac:dyDescent="0.25">
      <c r="A160">
        <v>64</v>
      </c>
      <c r="B160" s="1">
        <v>44410.295902777798</v>
      </c>
      <c r="C160">
        <v>3</v>
      </c>
      <c r="D160" t="s">
        <v>5</v>
      </c>
      <c r="E160" t="s">
        <v>130</v>
      </c>
      <c r="H160" s="5"/>
      <c r="L160" s="13" t="s">
        <v>171</v>
      </c>
      <c r="M160" s="13" t="s">
        <v>252</v>
      </c>
      <c r="N160" s="15" t="s">
        <v>171</v>
      </c>
    </row>
    <row r="161" spans="1:14" x14ac:dyDescent="0.25">
      <c r="A161">
        <v>65</v>
      </c>
      <c r="B161" s="1">
        <v>44410.490347222199</v>
      </c>
      <c r="C161">
        <v>3</v>
      </c>
      <c r="D161" t="s">
        <v>5</v>
      </c>
      <c r="E161" t="s">
        <v>148</v>
      </c>
      <c r="H161" s="5" t="s">
        <v>226</v>
      </c>
      <c r="I161" s="29" t="s">
        <v>175</v>
      </c>
      <c r="J161" s="12" t="s">
        <v>173</v>
      </c>
      <c r="K161" s="12" t="s">
        <v>173</v>
      </c>
      <c r="L161" s="12" t="s">
        <v>173</v>
      </c>
      <c r="M161" s="13" t="s">
        <v>173</v>
      </c>
      <c r="N161" s="12" t="s">
        <v>173</v>
      </c>
    </row>
    <row r="162" spans="1:14" x14ac:dyDescent="0.25">
      <c r="A162">
        <v>66</v>
      </c>
      <c r="B162" s="1">
        <v>44411.397881944402</v>
      </c>
      <c r="C162">
        <v>3</v>
      </c>
      <c r="D162" t="s">
        <v>5</v>
      </c>
      <c r="E162" t="s">
        <v>151</v>
      </c>
      <c r="H162" s="5" t="s">
        <v>244</v>
      </c>
      <c r="I162" s="29" t="s">
        <v>175</v>
      </c>
      <c r="K162" s="12" t="s">
        <v>173</v>
      </c>
      <c r="L162" s="13" t="s">
        <v>171</v>
      </c>
      <c r="M162" s="13" t="s">
        <v>173</v>
      </c>
      <c r="N162" s="12" t="s">
        <v>173</v>
      </c>
    </row>
    <row r="163" spans="1:14" x14ac:dyDescent="0.25">
      <c r="A163">
        <v>67</v>
      </c>
      <c r="B163" s="1">
        <v>44411.578472222202</v>
      </c>
      <c r="C163">
        <v>3</v>
      </c>
      <c r="D163" t="s">
        <v>5</v>
      </c>
      <c r="E163" t="s">
        <v>152</v>
      </c>
      <c r="H163" s="5"/>
      <c r="M163" s="13" t="s">
        <v>201</v>
      </c>
      <c r="N163" s="13" t="s">
        <v>201</v>
      </c>
    </row>
    <row r="164" spans="1:14" ht="30" x14ac:dyDescent="0.25">
      <c r="A164">
        <v>68</v>
      </c>
      <c r="B164" s="1">
        <v>44412.385486111103</v>
      </c>
      <c r="C164">
        <v>3</v>
      </c>
      <c r="D164" t="s">
        <v>5</v>
      </c>
      <c r="E164" t="s">
        <v>153</v>
      </c>
      <c r="H164" s="5" t="s">
        <v>245</v>
      </c>
      <c r="I164" s="29" t="s">
        <v>175</v>
      </c>
      <c r="J164" s="12" t="s">
        <v>173</v>
      </c>
      <c r="K164" s="12" t="s">
        <v>173</v>
      </c>
      <c r="L164" s="13" t="s">
        <v>171</v>
      </c>
      <c r="M164" s="13" t="s">
        <v>252</v>
      </c>
      <c r="N164" s="12" t="s">
        <v>173</v>
      </c>
    </row>
    <row r="165" spans="1:14" x14ac:dyDescent="0.25">
      <c r="A165">
        <v>69</v>
      </c>
      <c r="B165" s="1">
        <v>44413.301122685203</v>
      </c>
      <c r="C165">
        <v>3</v>
      </c>
      <c r="D165" t="s">
        <v>5</v>
      </c>
      <c r="E165" t="s">
        <v>158</v>
      </c>
      <c r="H165" s="5" t="s">
        <v>246</v>
      </c>
      <c r="I165" s="29" t="s">
        <v>175</v>
      </c>
      <c r="M165" s="13" t="s">
        <v>173</v>
      </c>
      <c r="N165" s="15" t="s">
        <v>171</v>
      </c>
    </row>
    <row r="166" spans="1:14" x14ac:dyDescent="0.25">
      <c r="A166">
        <v>70</v>
      </c>
      <c r="B166" s="1">
        <v>44413.596504629597</v>
      </c>
      <c r="C166">
        <v>3</v>
      </c>
      <c r="D166" t="s">
        <v>5</v>
      </c>
      <c r="E166" t="s">
        <v>159</v>
      </c>
      <c r="H166" s="5" t="s">
        <v>247</v>
      </c>
      <c r="I166" s="29" t="s">
        <v>175</v>
      </c>
      <c r="J166" s="12" t="s">
        <v>173</v>
      </c>
      <c r="K166" s="12" t="s">
        <v>173</v>
      </c>
      <c r="L166" s="12" t="s">
        <v>173</v>
      </c>
      <c r="M166" s="13" t="s">
        <v>173</v>
      </c>
      <c r="N166" s="12" t="s">
        <v>173</v>
      </c>
    </row>
    <row r="167" spans="1:14" ht="30" x14ac:dyDescent="0.25">
      <c r="A167">
        <v>71</v>
      </c>
      <c r="B167" s="1">
        <v>44414.256828703699</v>
      </c>
      <c r="C167">
        <v>3</v>
      </c>
      <c r="D167" t="s">
        <v>5</v>
      </c>
      <c r="E167" t="s">
        <v>154</v>
      </c>
      <c r="L167" s="13" t="s">
        <v>252</v>
      </c>
      <c r="M167" s="13" t="s">
        <v>252</v>
      </c>
      <c r="N167" s="15" t="s">
        <v>171</v>
      </c>
    </row>
  </sheetData>
  <autoFilter ref="A1:P167" xr:uid="{1711E98D-BB44-4248-B733-04D8ACB50867}"/>
  <phoneticPr fontId="3" type="noConversion"/>
  <conditionalFormatting sqref="C1:C1048576">
    <cfRule type="colorScale" priority="13">
      <colorScale>
        <cfvo type="min"/>
        <cfvo type="max"/>
        <color rgb="FFFFEF9C"/>
        <color rgb="FF63BE7B"/>
      </colorScale>
    </cfRule>
  </conditionalFormatting>
  <conditionalFormatting sqref="D1:D1048576">
    <cfRule type="containsText" dxfId="26" priority="11" operator="containsText" text="LC">
      <formula>NOT(ISERROR(SEARCH("LC",D1)))</formula>
    </cfRule>
    <cfRule type="containsText" dxfId="25" priority="12" operator="containsText" text="HC">
      <formula>NOT(ISERROR(SEARCH("HC",D1)))</formula>
    </cfRule>
  </conditionalFormatting>
  <conditionalFormatting sqref="I1:N14 I18:N26 I28:N28 I30:N58 I143:N1048576 I117:N141 I60:N115">
    <cfRule type="containsText" dxfId="24" priority="7" operator="containsText" text="XX">
      <formula>NOT(ISERROR(SEARCH("XX",I1)))</formula>
    </cfRule>
    <cfRule type="containsText" dxfId="23" priority="8" operator="containsText" text="ic_start">
      <formula>NOT(ISERROR(SEARCH("ic_start",I1)))</formula>
    </cfRule>
    <cfRule type="containsText" dxfId="22" priority="9" operator="containsText" text="NA">
      <formula>NOT(ISERROR(SEARCH("NA",I1)))</formula>
    </cfRule>
    <cfRule type="containsText" dxfId="21" priority="10" operator="containsText" text="Zeile fehlt">
      <formula>NOT(ISERROR(SEARCH("Zeile fehlt",I1)))</formula>
    </cfRule>
  </conditionalFormatting>
  <conditionalFormatting sqref="H1:N1048576">
    <cfRule type="containsText" dxfId="20" priority="1" operator="containsText" text="/-">
      <formula>NOT(ISERROR(SEARCH("/-",H1)))</formula>
    </cfRule>
  </conditionalFormatting>
  <conditionalFormatting sqref="I1:N1048576">
    <cfRule type="containsText" dxfId="19" priority="3" operator="containsText" text="XX">
      <formula>NOT(ISERROR(SEARCH("XX",I1)))</formula>
    </cfRule>
    <cfRule type="containsText" dxfId="18" priority="4" operator="containsText" text="ic_start">
      <formula>NOT(ISERROR(SEARCH("ic_start",I1)))</formula>
    </cfRule>
    <cfRule type="containsText" dxfId="17" priority="5" operator="containsText" text="NA">
      <formula>NOT(ISERROR(SEARCH("NA",I1)))</formula>
    </cfRule>
    <cfRule type="containsText" dxfId="16" priority="6" operator="containsText" text="Zeile fehlt">
      <formula>NOT(ISERROR(SEARCH("Zeile fehlt",I1)))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4F59A-B2CA-4955-9C72-A92CB029C311}">
  <dimension ref="A1:N187"/>
  <sheetViews>
    <sheetView topLeftCell="A168" zoomScale="85" zoomScaleNormal="85" workbookViewId="0">
      <selection activeCell="M193" sqref="M193"/>
    </sheetView>
  </sheetViews>
  <sheetFormatPr defaultRowHeight="15" x14ac:dyDescent="0.25"/>
  <cols>
    <col min="2" max="2" width="16" style="1" customWidth="1"/>
    <col min="3" max="4" width="9.140625" customWidth="1"/>
    <col min="5" max="5" width="12.5703125" customWidth="1"/>
    <col min="6" max="7" width="15.85546875" customWidth="1"/>
    <col min="8" max="8" width="33" customWidth="1"/>
    <col min="9" max="10" width="21.85546875" style="13" customWidth="1"/>
    <col min="11" max="11" width="21.85546875" style="15" customWidth="1"/>
    <col min="12" max="14" width="21.85546875" style="13" customWidth="1"/>
  </cols>
  <sheetData>
    <row r="1" spans="1:14" s="3" customFormat="1" x14ac:dyDescent="0.25">
      <c r="A1" s="3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170</v>
      </c>
      <c r="G1" s="4" t="s">
        <v>169</v>
      </c>
      <c r="H1" s="4" t="s">
        <v>222</v>
      </c>
      <c r="I1" s="14" t="s">
        <v>268</v>
      </c>
      <c r="J1" s="23" t="s">
        <v>164</v>
      </c>
      <c r="K1" s="23" t="s">
        <v>165</v>
      </c>
      <c r="L1" s="23" t="s">
        <v>166</v>
      </c>
      <c r="M1" s="23" t="s">
        <v>167</v>
      </c>
      <c r="N1" s="23" t="s">
        <v>168</v>
      </c>
    </row>
    <row r="2" spans="1:14" x14ac:dyDescent="0.25">
      <c r="A2">
        <v>1</v>
      </c>
      <c r="B2" s="1">
        <v>44056.690949074102</v>
      </c>
      <c r="C2">
        <v>1</v>
      </c>
      <c r="D2" t="s">
        <v>32</v>
      </c>
      <c r="E2" t="s">
        <v>33</v>
      </c>
      <c r="N2" s="13" t="s">
        <v>171</v>
      </c>
    </row>
    <row r="3" spans="1:14" x14ac:dyDescent="0.25">
      <c r="A3">
        <v>2</v>
      </c>
      <c r="B3" s="1">
        <v>44056.779166666704</v>
      </c>
      <c r="C3">
        <v>1</v>
      </c>
      <c r="D3" t="s">
        <v>32</v>
      </c>
      <c r="E3" t="s">
        <v>34</v>
      </c>
      <c r="N3" s="13" t="s">
        <v>171</v>
      </c>
    </row>
    <row r="4" spans="1:14" x14ac:dyDescent="0.25">
      <c r="A4">
        <v>3</v>
      </c>
      <c r="B4" s="1">
        <v>44057.6159722222</v>
      </c>
      <c r="C4">
        <v>1</v>
      </c>
      <c r="D4" t="s">
        <v>32</v>
      </c>
      <c r="E4" t="s">
        <v>35</v>
      </c>
    </row>
    <row r="5" spans="1:14" x14ac:dyDescent="0.25">
      <c r="A5">
        <v>4</v>
      </c>
      <c r="B5" s="1">
        <v>44058.396122685197</v>
      </c>
      <c r="C5">
        <v>1</v>
      </c>
      <c r="D5" t="s">
        <v>32</v>
      </c>
      <c r="E5" t="s">
        <v>36</v>
      </c>
      <c r="K5" s="15" t="s">
        <v>171</v>
      </c>
      <c r="L5" s="13" t="s">
        <v>171</v>
      </c>
    </row>
    <row r="6" spans="1:14" ht="45" x14ac:dyDescent="0.25">
      <c r="A6">
        <v>5</v>
      </c>
      <c r="B6" s="1">
        <v>44058.549317129597</v>
      </c>
      <c r="C6">
        <v>1</v>
      </c>
      <c r="D6" t="s">
        <v>32</v>
      </c>
      <c r="E6" t="s">
        <v>37</v>
      </c>
      <c r="J6" s="13" t="s">
        <v>171</v>
      </c>
      <c r="M6" s="13" t="s">
        <v>221</v>
      </c>
      <c r="N6" s="13" t="s">
        <v>171</v>
      </c>
    </row>
    <row r="7" spans="1:14" ht="30" x14ac:dyDescent="0.25">
      <c r="A7">
        <v>6</v>
      </c>
      <c r="B7" s="1">
        <v>44062.427777777797</v>
      </c>
      <c r="C7">
        <v>1</v>
      </c>
      <c r="D7" t="s">
        <v>32</v>
      </c>
      <c r="E7" t="s">
        <v>38</v>
      </c>
      <c r="H7" s="13"/>
      <c r="I7" s="29" t="s">
        <v>265</v>
      </c>
      <c r="L7" s="13" t="s">
        <v>173</v>
      </c>
      <c r="M7" s="13" t="s">
        <v>173</v>
      </c>
      <c r="N7" s="13" t="s">
        <v>173</v>
      </c>
    </row>
    <row r="8" spans="1:14" ht="45" x14ac:dyDescent="0.25">
      <c r="A8">
        <v>7</v>
      </c>
      <c r="B8" s="1">
        <v>44063.361111111102</v>
      </c>
      <c r="C8">
        <v>1</v>
      </c>
      <c r="D8" t="s">
        <v>32</v>
      </c>
      <c r="E8" t="s">
        <v>39</v>
      </c>
      <c r="H8" s="5"/>
      <c r="L8" s="13" t="s">
        <v>221</v>
      </c>
      <c r="M8" s="13" t="s">
        <v>171</v>
      </c>
    </row>
    <row r="9" spans="1:14" ht="45" x14ac:dyDescent="0.25">
      <c r="A9">
        <v>8</v>
      </c>
      <c r="B9" s="1">
        <v>44063.444444444402</v>
      </c>
      <c r="C9">
        <v>1</v>
      </c>
      <c r="D9" t="s">
        <v>32</v>
      </c>
      <c r="E9" t="s">
        <v>40</v>
      </c>
      <c r="H9" s="5"/>
      <c r="I9" s="33" t="s">
        <v>266</v>
      </c>
      <c r="N9" s="15" t="s">
        <v>217</v>
      </c>
    </row>
    <row r="10" spans="1:14" ht="60" x14ac:dyDescent="0.25">
      <c r="A10">
        <v>9</v>
      </c>
      <c r="B10" s="1">
        <v>44063.531620370399</v>
      </c>
      <c r="C10">
        <v>1</v>
      </c>
      <c r="D10" t="s">
        <v>32</v>
      </c>
      <c r="E10" t="s">
        <v>41</v>
      </c>
      <c r="H10" s="5"/>
      <c r="I10" s="33" t="s">
        <v>266</v>
      </c>
      <c r="L10" s="13" t="s">
        <v>171</v>
      </c>
      <c r="M10" s="13" t="s">
        <v>171</v>
      </c>
      <c r="N10" s="13" t="s">
        <v>218</v>
      </c>
    </row>
    <row r="11" spans="1:14" ht="30" x14ac:dyDescent="0.25">
      <c r="A11">
        <v>10</v>
      </c>
      <c r="B11" s="1">
        <v>44063.676215277803</v>
      </c>
      <c r="C11">
        <v>1</v>
      </c>
      <c r="D11" t="s">
        <v>32</v>
      </c>
      <c r="E11" t="s">
        <v>42</v>
      </c>
      <c r="H11" s="31"/>
      <c r="I11" s="33" t="s">
        <v>208</v>
      </c>
    </row>
    <row r="12" spans="1:14" x14ac:dyDescent="0.25">
      <c r="A12">
        <v>11</v>
      </c>
      <c r="B12" s="1">
        <v>44064.552233796298</v>
      </c>
      <c r="C12">
        <v>1</v>
      </c>
      <c r="D12" t="s">
        <v>32</v>
      </c>
      <c r="E12" t="s">
        <v>43</v>
      </c>
      <c r="L12" s="13" t="s">
        <v>171</v>
      </c>
      <c r="M12" s="13" t="s">
        <v>171</v>
      </c>
      <c r="N12" s="13" t="s">
        <v>171</v>
      </c>
    </row>
    <row r="13" spans="1:14" x14ac:dyDescent="0.25">
      <c r="A13">
        <v>12</v>
      </c>
      <c r="B13" s="1">
        <v>44064.689965277801</v>
      </c>
      <c r="C13">
        <v>1</v>
      </c>
      <c r="D13" t="s">
        <v>32</v>
      </c>
      <c r="E13" t="s">
        <v>44</v>
      </c>
      <c r="L13" s="13" t="s">
        <v>171</v>
      </c>
    </row>
    <row r="14" spans="1:14" x14ac:dyDescent="0.25">
      <c r="A14">
        <v>13</v>
      </c>
      <c r="B14" s="1">
        <v>44068.333356481497</v>
      </c>
      <c r="C14">
        <v>1</v>
      </c>
      <c r="D14" t="s">
        <v>32</v>
      </c>
      <c r="E14" t="s">
        <v>45</v>
      </c>
      <c r="M14" s="13" t="s">
        <v>171</v>
      </c>
    </row>
    <row r="15" spans="1:14" x14ac:dyDescent="0.25">
      <c r="A15">
        <v>14</v>
      </c>
      <c r="B15" s="1">
        <v>44068.588101851798</v>
      </c>
      <c r="C15">
        <v>1</v>
      </c>
      <c r="D15" t="s">
        <v>32</v>
      </c>
      <c r="E15" t="s">
        <v>46</v>
      </c>
      <c r="G15" s="19" t="s">
        <v>259</v>
      </c>
      <c r="H15" s="32" t="s">
        <v>264</v>
      </c>
      <c r="I15" s="32" t="s">
        <v>264</v>
      </c>
      <c r="J15" s="32" t="s">
        <v>264</v>
      </c>
      <c r="K15" s="32" t="s">
        <v>264</v>
      </c>
      <c r="L15" s="32" t="s">
        <v>264</v>
      </c>
      <c r="M15" s="32" t="s">
        <v>264</v>
      </c>
      <c r="N15" s="32" t="s">
        <v>264</v>
      </c>
    </row>
    <row r="16" spans="1:14" x14ac:dyDescent="0.25">
      <c r="A16">
        <v>15</v>
      </c>
      <c r="B16" s="1">
        <v>44069.4711342593</v>
      </c>
      <c r="C16">
        <v>1</v>
      </c>
      <c r="D16" t="s">
        <v>32</v>
      </c>
      <c r="E16" t="s">
        <v>47</v>
      </c>
      <c r="G16" s="19" t="s">
        <v>259</v>
      </c>
      <c r="H16" s="32" t="s">
        <v>264</v>
      </c>
      <c r="I16" s="32" t="s">
        <v>264</v>
      </c>
      <c r="J16" s="32" t="s">
        <v>264</v>
      </c>
      <c r="K16" s="32" t="s">
        <v>264</v>
      </c>
      <c r="L16" s="32" t="s">
        <v>264</v>
      </c>
      <c r="M16" s="32" t="s">
        <v>264</v>
      </c>
      <c r="N16" s="32" t="s">
        <v>264</v>
      </c>
    </row>
    <row r="17" spans="1:14" x14ac:dyDescent="0.25">
      <c r="A17">
        <v>16</v>
      </c>
      <c r="B17" s="1">
        <v>44071.449259259301</v>
      </c>
      <c r="C17">
        <v>1</v>
      </c>
      <c r="D17" t="s">
        <v>32</v>
      </c>
      <c r="E17" t="s">
        <v>48</v>
      </c>
      <c r="G17" s="19" t="s">
        <v>259</v>
      </c>
      <c r="H17" s="32" t="s">
        <v>264</v>
      </c>
      <c r="I17" s="32" t="s">
        <v>264</v>
      </c>
      <c r="J17" s="32" t="s">
        <v>264</v>
      </c>
      <c r="K17" s="32" t="s">
        <v>264</v>
      </c>
      <c r="L17" s="32" t="s">
        <v>264</v>
      </c>
      <c r="M17" s="32" t="s">
        <v>264</v>
      </c>
      <c r="N17" s="32" t="s">
        <v>264</v>
      </c>
    </row>
    <row r="18" spans="1:14" x14ac:dyDescent="0.25">
      <c r="A18">
        <v>17</v>
      </c>
      <c r="B18" s="1">
        <v>44076.453310185199</v>
      </c>
      <c r="C18">
        <v>1</v>
      </c>
      <c r="D18" t="s">
        <v>32</v>
      </c>
      <c r="E18" t="s">
        <v>49</v>
      </c>
    </row>
    <row r="19" spans="1:14" x14ac:dyDescent="0.25">
      <c r="A19">
        <v>18</v>
      </c>
      <c r="B19" s="1">
        <v>44077.366724537002</v>
      </c>
      <c r="C19">
        <v>1</v>
      </c>
      <c r="D19" t="s">
        <v>32</v>
      </c>
      <c r="E19" t="s">
        <v>50</v>
      </c>
      <c r="L19" s="13" t="s">
        <v>171</v>
      </c>
    </row>
    <row r="20" spans="1:14" ht="45" x14ac:dyDescent="0.25">
      <c r="A20">
        <v>19</v>
      </c>
      <c r="B20" s="1">
        <v>44077.439687500002</v>
      </c>
      <c r="C20">
        <v>1</v>
      </c>
      <c r="D20" t="s">
        <v>32</v>
      </c>
      <c r="E20" t="s">
        <v>51</v>
      </c>
      <c r="H20" s="5"/>
      <c r="I20" s="33" t="s">
        <v>266</v>
      </c>
      <c r="N20" s="15" t="s">
        <v>217</v>
      </c>
    </row>
    <row r="21" spans="1:14" x14ac:dyDescent="0.25">
      <c r="A21">
        <v>20</v>
      </c>
      <c r="B21" s="1">
        <v>44078.442129629599</v>
      </c>
      <c r="C21">
        <v>1</v>
      </c>
      <c r="D21" t="s">
        <v>32</v>
      </c>
      <c r="E21" t="s">
        <v>52</v>
      </c>
    </row>
    <row r="22" spans="1:14" x14ac:dyDescent="0.25">
      <c r="A22">
        <v>21</v>
      </c>
      <c r="B22" s="1">
        <v>44083.681770833296</v>
      </c>
      <c r="C22">
        <v>1</v>
      </c>
      <c r="D22" t="s">
        <v>32</v>
      </c>
      <c r="E22" t="s">
        <v>53</v>
      </c>
    </row>
    <row r="23" spans="1:14" x14ac:dyDescent="0.25">
      <c r="A23">
        <v>22</v>
      </c>
      <c r="B23" s="1">
        <v>44091.4632291667</v>
      </c>
      <c r="C23">
        <v>1</v>
      </c>
      <c r="D23" t="s">
        <v>32</v>
      </c>
      <c r="E23" t="s">
        <v>54</v>
      </c>
      <c r="L23" s="13" t="s">
        <v>171</v>
      </c>
    </row>
    <row r="24" spans="1:14" x14ac:dyDescent="0.25">
      <c r="A24">
        <v>23</v>
      </c>
      <c r="B24" s="1">
        <v>44092.410694444399</v>
      </c>
      <c r="C24">
        <v>1</v>
      </c>
      <c r="D24" t="s">
        <v>32</v>
      </c>
      <c r="E24" t="s">
        <v>55</v>
      </c>
      <c r="N24" s="13" t="s">
        <v>171</v>
      </c>
    </row>
    <row r="25" spans="1:14" x14ac:dyDescent="0.25">
      <c r="A25">
        <v>24</v>
      </c>
      <c r="B25" s="1">
        <v>44092.717476851903</v>
      </c>
      <c r="C25">
        <v>1</v>
      </c>
      <c r="D25" t="s">
        <v>32</v>
      </c>
      <c r="E25" t="s">
        <v>56</v>
      </c>
    </row>
    <row r="26" spans="1:14" x14ac:dyDescent="0.25">
      <c r="A26">
        <v>25</v>
      </c>
      <c r="B26" s="1">
        <v>44093.479409722197</v>
      </c>
      <c r="C26">
        <v>1</v>
      </c>
      <c r="D26" t="s">
        <v>32</v>
      </c>
      <c r="E26" t="s">
        <v>57</v>
      </c>
      <c r="N26" s="13" t="s">
        <v>171</v>
      </c>
    </row>
    <row r="27" spans="1:14" s="6" customFormat="1" x14ac:dyDescent="0.25">
      <c r="A27" s="6">
        <v>26</v>
      </c>
      <c r="B27" s="7">
        <v>44093.680196759298</v>
      </c>
      <c r="C27" s="6">
        <v>1</v>
      </c>
      <c r="D27" s="6" t="s">
        <v>32</v>
      </c>
      <c r="E27" s="6" t="s">
        <v>58</v>
      </c>
      <c r="G27" s="35" t="s">
        <v>259</v>
      </c>
      <c r="H27" s="36" t="s">
        <v>264</v>
      </c>
      <c r="I27" s="36" t="s">
        <v>264</v>
      </c>
      <c r="J27" s="36" t="s">
        <v>264</v>
      </c>
      <c r="K27" s="36" t="s">
        <v>264</v>
      </c>
      <c r="L27" s="36" t="s">
        <v>264</v>
      </c>
      <c r="M27" s="36" t="s">
        <v>264</v>
      </c>
      <c r="N27" s="36" t="s">
        <v>264</v>
      </c>
    </row>
    <row r="28" spans="1:14" ht="45" x14ac:dyDescent="0.25">
      <c r="A28">
        <v>51</v>
      </c>
      <c r="B28" s="1">
        <v>44057.489583333299</v>
      </c>
      <c r="C28">
        <v>1</v>
      </c>
      <c r="D28" t="s">
        <v>5</v>
      </c>
      <c r="E28" t="s">
        <v>8</v>
      </c>
      <c r="H28" s="5"/>
      <c r="K28" s="13"/>
      <c r="M28" s="13" t="s">
        <v>221</v>
      </c>
    </row>
    <row r="29" spans="1:14" x14ac:dyDescent="0.25">
      <c r="A29">
        <v>52</v>
      </c>
      <c r="B29" s="1">
        <v>44058.481504629599</v>
      </c>
      <c r="C29">
        <v>1</v>
      </c>
      <c r="D29" t="s">
        <v>5</v>
      </c>
      <c r="E29" t="s">
        <v>9</v>
      </c>
      <c r="G29" s="19" t="s">
        <v>259</v>
      </c>
      <c r="H29" s="32" t="s">
        <v>264</v>
      </c>
      <c r="I29" s="32" t="s">
        <v>264</v>
      </c>
      <c r="J29" s="32" t="s">
        <v>264</v>
      </c>
      <c r="K29" s="32" t="s">
        <v>264</v>
      </c>
      <c r="L29" s="32" t="s">
        <v>264</v>
      </c>
      <c r="M29" s="32" t="s">
        <v>264</v>
      </c>
      <c r="N29" s="32" t="s">
        <v>264</v>
      </c>
    </row>
    <row r="30" spans="1:14" ht="30" x14ac:dyDescent="0.25">
      <c r="A30">
        <v>53</v>
      </c>
      <c r="B30" s="1">
        <v>44062.329861111102</v>
      </c>
      <c r="C30">
        <v>1</v>
      </c>
      <c r="D30" t="s">
        <v>5</v>
      </c>
      <c r="E30" t="s">
        <v>10</v>
      </c>
      <c r="H30" s="13"/>
      <c r="I30" s="29" t="s">
        <v>267</v>
      </c>
      <c r="M30" s="13" t="s">
        <v>173</v>
      </c>
    </row>
    <row r="31" spans="1:14" ht="45" x14ac:dyDescent="0.25">
      <c r="A31">
        <v>54</v>
      </c>
      <c r="B31" s="1">
        <v>44062.567268518498</v>
      </c>
      <c r="C31">
        <v>1</v>
      </c>
      <c r="D31" t="s">
        <v>5</v>
      </c>
      <c r="E31" t="s">
        <v>11</v>
      </c>
      <c r="H31" s="5"/>
      <c r="M31" s="13" t="s">
        <v>221</v>
      </c>
      <c r="N31" s="13" t="s">
        <v>171</v>
      </c>
    </row>
    <row r="32" spans="1:14" ht="45" x14ac:dyDescent="0.25">
      <c r="A32">
        <v>55</v>
      </c>
      <c r="B32" s="1">
        <v>44062.673263888901</v>
      </c>
      <c r="C32">
        <v>1</v>
      </c>
      <c r="D32" t="s">
        <v>5</v>
      </c>
      <c r="E32" t="s">
        <v>12</v>
      </c>
      <c r="H32" s="13"/>
      <c r="K32" s="15" t="s">
        <v>209</v>
      </c>
      <c r="M32" s="13" t="s">
        <v>220</v>
      </c>
      <c r="N32" s="13" t="s">
        <v>176</v>
      </c>
    </row>
    <row r="33" spans="1:14" x14ac:dyDescent="0.25">
      <c r="A33">
        <v>56</v>
      </c>
      <c r="B33" s="1">
        <v>44064.313194444403</v>
      </c>
      <c r="C33">
        <v>1</v>
      </c>
      <c r="D33" t="s">
        <v>5</v>
      </c>
      <c r="E33" t="s">
        <v>13</v>
      </c>
      <c r="H33" s="5"/>
      <c r="K33" s="15" t="s">
        <v>171</v>
      </c>
      <c r="L33" s="13" t="s">
        <v>171</v>
      </c>
    </row>
    <row r="34" spans="1:14" ht="30" x14ac:dyDescent="0.25">
      <c r="A34">
        <v>57</v>
      </c>
      <c r="B34" s="1">
        <v>44064.413171296299</v>
      </c>
      <c r="C34">
        <v>1</v>
      </c>
      <c r="D34" t="s">
        <v>5</v>
      </c>
      <c r="E34" t="s">
        <v>14</v>
      </c>
      <c r="H34" s="5"/>
      <c r="K34" s="15" t="s">
        <v>172</v>
      </c>
    </row>
    <row r="35" spans="1:14" ht="60" x14ac:dyDescent="0.25">
      <c r="A35">
        <v>58</v>
      </c>
      <c r="B35" s="1">
        <v>44065.441458333298</v>
      </c>
      <c r="C35">
        <v>1</v>
      </c>
      <c r="D35" t="s">
        <v>5</v>
      </c>
      <c r="E35" t="s">
        <v>15</v>
      </c>
      <c r="H35" s="13"/>
      <c r="I35" s="29" t="s">
        <v>267</v>
      </c>
      <c r="M35" s="13" t="s">
        <v>174</v>
      </c>
    </row>
    <row r="36" spans="1:14" x14ac:dyDescent="0.25">
      <c r="A36">
        <v>59</v>
      </c>
      <c r="B36" s="1">
        <v>44067.684270833299</v>
      </c>
      <c r="C36">
        <v>1</v>
      </c>
      <c r="D36" t="s">
        <v>5</v>
      </c>
      <c r="E36" t="s">
        <v>16</v>
      </c>
      <c r="M36" s="13" t="s">
        <v>171</v>
      </c>
    </row>
    <row r="37" spans="1:14" x14ac:dyDescent="0.25">
      <c r="A37">
        <v>60</v>
      </c>
      <c r="B37" s="1">
        <v>44068.395613425899</v>
      </c>
      <c r="C37">
        <v>1</v>
      </c>
      <c r="D37" t="s">
        <v>5</v>
      </c>
      <c r="E37" t="s">
        <v>17</v>
      </c>
      <c r="L37" s="13" t="s">
        <v>171</v>
      </c>
    </row>
    <row r="38" spans="1:14" x14ac:dyDescent="0.25">
      <c r="A38">
        <v>61</v>
      </c>
      <c r="B38" s="1">
        <v>44068.521620370397</v>
      </c>
      <c r="C38">
        <v>1</v>
      </c>
      <c r="D38" t="s">
        <v>5</v>
      </c>
      <c r="E38" t="s">
        <v>18</v>
      </c>
    </row>
    <row r="39" spans="1:14" ht="30" x14ac:dyDescent="0.25">
      <c r="A39">
        <v>62</v>
      </c>
      <c r="B39" s="1">
        <v>44068.709641203699</v>
      </c>
      <c r="C39">
        <v>1</v>
      </c>
      <c r="D39" t="s">
        <v>5</v>
      </c>
      <c r="E39" t="s">
        <v>19</v>
      </c>
      <c r="H39" s="5"/>
      <c r="I39" s="33" t="s">
        <v>266</v>
      </c>
      <c r="K39" s="15" t="s">
        <v>171</v>
      </c>
      <c r="M39" s="13" t="s">
        <v>203</v>
      </c>
      <c r="N39" s="13" t="s">
        <v>171</v>
      </c>
    </row>
    <row r="40" spans="1:14" x14ac:dyDescent="0.25">
      <c r="A40">
        <v>63</v>
      </c>
      <c r="B40" s="1">
        <v>44069.409131944398</v>
      </c>
      <c r="C40">
        <v>1</v>
      </c>
      <c r="D40" t="s">
        <v>5</v>
      </c>
      <c r="E40" t="s">
        <v>20</v>
      </c>
      <c r="L40" s="13" t="s">
        <v>171</v>
      </c>
    </row>
    <row r="41" spans="1:14" x14ac:dyDescent="0.25">
      <c r="A41">
        <v>65</v>
      </c>
      <c r="B41" s="1">
        <v>44071.561898148102</v>
      </c>
      <c r="C41">
        <v>1</v>
      </c>
      <c r="D41" t="s">
        <v>5</v>
      </c>
      <c r="E41" t="s">
        <v>21</v>
      </c>
      <c r="N41" s="13" t="s">
        <v>171</v>
      </c>
    </row>
    <row r="42" spans="1:14" x14ac:dyDescent="0.25">
      <c r="A42">
        <v>66</v>
      </c>
      <c r="B42" s="1">
        <v>44072.417060185202</v>
      </c>
      <c r="C42">
        <v>1</v>
      </c>
      <c r="D42" t="s">
        <v>5</v>
      </c>
      <c r="E42" t="s">
        <v>22</v>
      </c>
      <c r="J42" s="13" t="s">
        <v>171</v>
      </c>
      <c r="K42" s="15" t="s">
        <v>171</v>
      </c>
      <c r="L42" s="13" t="s">
        <v>171</v>
      </c>
      <c r="M42" s="13" t="s">
        <v>171</v>
      </c>
    </row>
    <row r="43" spans="1:14" x14ac:dyDescent="0.25">
      <c r="A43">
        <v>67</v>
      </c>
      <c r="B43" s="1">
        <v>44077.542870370402</v>
      </c>
      <c r="C43">
        <v>1</v>
      </c>
      <c r="D43" t="s">
        <v>5</v>
      </c>
      <c r="E43" t="s">
        <v>23</v>
      </c>
      <c r="K43" s="15" t="s">
        <v>171</v>
      </c>
      <c r="L43" s="13" t="s">
        <v>171</v>
      </c>
    </row>
    <row r="44" spans="1:14" ht="45" x14ac:dyDescent="0.25">
      <c r="A44">
        <v>68</v>
      </c>
      <c r="B44" s="1">
        <v>44077.671747685199</v>
      </c>
      <c r="C44">
        <v>1</v>
      </c>
      <c r="D44" t="s">
        <v>5</v>
      </c>
      <c r="E44" t="s">
        <v>24</v>
      </c>
      <c r="M44" s="13" t="s">
        <v>220</v>
      </c>
      <c r="N44" s="13" t="s">
        <v>171</v>
      </c>
    </row>
    <row r="45" spans="1:14" x14ac:dyDescent="0.25">
      <c r="A45">
        <v>69</v>
      </c>
      <c r="B45" s="1">
        <v>44088.347025463001</v>
      </c>
      <c r="C45">
        <v>1</v>
      </c>
      <c r="D45" t="s">
        <v>5</v>
      </c>
      <c r="E45" t="s">
        <v>25</v>
      </c>
      <c r="N45" s="13" t="s">
        <v>171</v>
      </c>
    </row>
    <row r="46" spans="1:14" x14ac:dyDescent="0.25">
      <c r="A46">
        <v>70</v>
      </c>
      <c r="B46" s="1">
        <v>44089.423842592601</v>
      </c>
      <c r="C46">
        <v>1</v>
      </c>
      <c r="D46" t="s">
        <v>5</v>
      </c>
      <c r="E46" t="s">
        <v>26</v>
      </c>
      <c r="L46" s="13" t="s">
        <v>171</v>
      </c>
      <c r="M46" s="13" t="s">
        <v>171</v>
      </c>
    </row>
    <row r="47" spans="1:14" x14ac:dyDescent="0.25">
      <c r="A47">
        <v>71</v>
      </c>
      <c r="B47" s="1">
        <v>44089.532627314802</v>
      </c>
      <c r="C47">
        <v>1</v>
      </c>
      <c r="D47" t="s">
        <v>5</v>
      </c>
      <c r="E47" t="s">
        <v>27</v>
      </c>
      <c r="K47" s="15" t="s">
        <v>171</v>
      </c>
      <c r="L47" s="13" t="s">
        <v>171</v>
      </c>
    </row>
    <row r="48" spans="1:14" x14ac:dyDescent="0.25">
      <c r="A48">
        <v>72</v>
      </c>
      <c r="B48" s="1">
        <v>44091.510416666701</v>
      </c>
      <c r="C48">
        <v>1</v>
      </c>
      <c r="D48" t="s">
        <v>5</v>
      </c>
      <c r="E48" t="s">
        <v>28</v>
      </c>
      <c r="L48" s="13" t="s">
        <v>171</v>
      </c>
    </row>
    <row r="49" spans="1:14" x14ac:dyDescent="0.25">
      <c r="A49">
        <v>73</v>
      </c>
      <c r="B49" s="1">
        <v>44091.710208333301</v>
      </c>
      <c r="C49">
        <v>1</v>
      </c>
      <c r="D49" t="s">
        <v>5</v>
      </c>
      <c r="E49" t="s">
        <v>29</v>
      </c>
    </row>
    <row r="50" spans="1:14" x14ac:dyDescent="0.25">
      <c r="A50">
        <v>74</v>
      </c>
      <c r="B50" s="1">
        <v>44092.657638888901</v>
      </c>
      <c r="C50">
        <v>1</v>
      </c>
      <c r="D50" t="s">
        <v>5</v>
      </c>
      <c r="E50" t="s">
        <v>30</v>
      </c>
      <c r="L50" s="13" t="s">
        <v>171</v>
      </c>
      <c r="M50" s="13" t="s">
        <v>171</v>
      </c>
    </row>
    <row r="51" spans="1:14" x14ac:dyDescent="0.25">
      <c r="A51">
        <v>75</v>
      </c>
      <c r="B51" s="1">
        <v>44093.543402777803</v>
      </c>
      <c r="C51">
        <v>1</v>
      </c>
      <c r="D51" t="s">
        <v>5</v>
      </c>
      <c r="E51" t="s">
        <v>31</v>
      </c>
      <c r="L51" s="13" t="s">
        <v>171</v>
      </c>
      <c r="N51" s="13" t="s">
        <v>171</v>
      </c>
    </row>
    <row r="52" spans="1:14" ht="30" x14ac:dyDescent="0.25">
      <c r="A52">
        <v>76</v>
      </c>
      <c r="B52" s="1">
        <v>44056.419594907398</v>
      </c>
      <c r="C52">
        <v>1</v>
      </c>
      <c r="D52" t="s">
        <v>5</v>
      </c>
      <c r="E52" t="s">
        <v>6</v>
      </c>
      <c r="F52" t="s">
        <v>162</v>
      </c>
      <c r="H52" s="13"/>
      <c r="I52" s="29" t="s">
        <v>265</v>
      </c>
      <c r="L52" s="13" t="s">
        <v>173</v>
      </c>
      <c r="M52" s="13" t="s">
        <v>173</v>
      </c>
      <c r="N52" s="13" t="s">
        <v>173</v>
      </c>
    </row>
    <row r="53" spans="1:14" s="6" customFormat="1" ht="30" x14ac:dyDescent="0.25">
      <c r="A53" s="6">
        <v>77</v>
      </c>
      <c r="B53" s="7">
        <v>44056.565277777801</v>
      </c>
      <c r="C53" s="6">
        <v>1</v>
      </c>
      <c r="D53" s="6" t="s">
        <v>5</v>
      </c>
      <c r="E53" s="6" t="s">
        <v>7</v>
      </c>
      <c r="F53" s="6" t="s">
        <v>163</v>
      </c>
      <c r="H53" s="17"/>
      <c r="I53" s="30" t="s">
        <v>265</v>
      </c>
      <c r="J53" s="17"/>
      <c r="K53" s="16"/>
      <c r="L53" s="17" t="s">
        <v>173</v>
      </c>
      <c r="M53" s="17" t="s">
        <v>173</v>
      </c>
      <c r="N53" s="17" t="s">
        <v>173</v>
      </c>
    </row>
    <row r="54" spans="1:14" x14ac:dyDescent="0.25">
      <c r="A54">
        <v>4</v>
      </c>
      <c r="B54" s="1">
        <v>44106.358402777798</v>
      </c>
      <c r="C54">
        <v>2</v>
      </c>
      <c r="D54" t="s">
        <v>32</v>
      </c>
      <c r="E54" t="s">
        <v>62</v>
      </c>
      <c r="M54" s="13" t="s">
        <v>171</v>
      </c>
      <c r="N54" s="13" t="s">
        <v>171</v>
      </c>
    </row>
    <row r="55" spans="1:14" x14ac:dyDescent="0.25">
      <c r="A55">
        <v>5</v>
      </c>
      <c r="B55" s="1">
        <v>44106.445868055598</v>
      </c>
      <c r="C55">
        <v>2</v>
      </c>
      <c r="D55" t="s">
        <v>32</v>
      </c>
      <c r="E55" t="s">
        <v>63</v>
      </c>
      <c r="G55" s="24" t="s">
        <v>259</v>
      </c>
      <c r="H55" s="32" t="s">
        <v>264</v>
      </c>
      <c r="I55" s="32" t="s">
        <v>264</v>
      </c>
      <c r="J55" s="32" t="s">
        <v>264</v>
      </c>
      <c r="K55" s="32" t="s">
        <v>264</v>
      </c>
      <c r="L55" s="32" t="s">
        <v>264</v>
      </c>
      <c r="M55" s="32" t="s">
        <v>264</v>
      </c>
      <c r="N55" s="32" t="s">
        <v>264</v>
      </c>
    </row>
    <row r="56" spans="1:14" x14ac:dyDescent="0.25">
      <c r="A56">
        <v>6</v>
      </c>
      <c r="B56" s="1">
        <v>44106.569618055597</v>
      </c>
      <c r="C56">
        <v>2</v>
      </c>
      <c r="D56" t="s">
        <v>32</v>
      </c>
      <c r="E56" t="s">
        <v>64</v>
      </c>
      <c r="H56" s="5"/>
      <c r="K56" s="13"/>
      <c r="M56" s="13" t="s">
        <v>171</v>
      </c>
    </row>
    <row r="57" spans="1:14" ht="30" x14ac:dyDescent="0.25">
      <c r="A57">
        <v>7</v>
      </c>
      <c r="B57" s="1">
        <v>44109.362175925897</v>
      </c>
      <c r="C57">
        <v>2</v>
      </c>
      <c r="D57" t="s">
        <v>32</v>
      </c>
      <c r="E57" t="s">
        <v>66</v>
      </c>
      <c r="G57" s="19" t="s">
        <v>258</v>
      </c>
      <c r="H57" s="5" t="s">
        <v>178</v>
      </c>
      <c r="I57" s="29" t="s">
        <v>269</v>
      </c>
      <c r="K57" s="13"/>
      <c r="L57" s="28" t="s">
        <v>264</v>
      </c>
      <c r="M57" s="28" t="s">
        <v>264</v>
      </c>
      <c r="N57" s="13" t="s">
        <v>173</v>
      </c>
    </row>
    <row r="58" spans="1:14" x14ac:dyDescent="0.25">
      <c r="A58">
        <v>8</v>
      </c>
      <c r="B58" s="1">
        <v>44109.566168981502</v>
      </c>
      <c r="C58">
        <v>2</v>
      </c>
      <c r="D58" t="s">
        <v>32</v>
      </c>
      <c r="E58" t="s">
        <v>68</v>
      </c>
      <c r="H58" s="5"/>
      <c r="J58" s="13" t="s">
        <v>171</v>
      </c>
      <c r="K58" s="13"/>
      <c r="N58" s="13" t="s">
        <v>171</v>
      </c>
    </row>
    <row r="59" spans="1:14" ht="30" x14ac:dyDescent="0.25">
      <c r="A59">
        <v>9</v>
      </c>
      <c r="B59" s="1">
        <v>44110.354282407403</v>
      </c>
      <c r="C59">
        <v>2</v>
      </c>
      <c r="D59" t="s">
        <v>32</v>
      </c>
      <c r="E59" t="s">
        <v>70</v>
      </c>
      <c r="H59" s="5" t="s">
        <v>179</v>
      </c>
      <c r="I59" s="29" t="s">
        <v>270</v>
      </c>
      <c r="K59" s="13"/>
      <c r="M59" s="13" t="s">
        <v>173</v>
      </c>
      <c r="N59" s="13" t="s">
        <v>173</v>
      </c>
    </row>
    <row r="60" spans="1:14" x14ac:dyDescent="0.25">
      <c r="A60">
        <v>10</v>
      </c>
      <c r="B60" s="1">
        <v>44110.441562499997</v>
      </c>
      <c r="C60">
        <v>2</v>
      </c>
      <c r="D60" t="s">
        <v>32</v>
      </c>
      <c r="E60" t="s">
        <v>71</v>
      </c>
      <c r="H60" s="5"/>
      <c r="K60" s="13"/>
      <c r="N60" s="13" t="s">
        <v>171</v>
      </c>
    </row>
    <row r="61" spans="1:14" ht="30" x14ac:dyDescent="0.25">
      <c r="A61">
        <v>11</v>
      </c>
      <c r="B61" s="1">
        <v>44112.439907407403</v>
      </c>
      <c r="C61">
        <v>2</v>
      </c>
      <c r="D61" t="s">
        <v>32</v>
      </c>
      <c r="E61" t="s">
        <v>75</v>
      </c>
      <c r="G61" s="19" t="s">
        <v>260</v>
      </c>
      <c r="H61" s="5" t="s">
        <v>180</v>
      </c>
      <c r="I61" s="29" t="s">
        <v>270</v>
      </c>
      <c r="K61" s="13"/>
      <c r="L61" s="28" t="s">
        <v>264</v>
      </c>
      <c r="M61" s="13" t="s">
        <v>173</v>
      </c>
      <c r="N61" s="13" t="s">
        <v>173</v>
      </c>
    </row>
    <row r="62" spans="1:14" x14ac:dyDescent="0.25">
      <c r="A62">
        <v>13</v>
      </c>
      <c r="B62" s="1">
        <v>44113.569155092599</v>
      </c>
      <c r="C62">
        <v>2</v>
      </c>
      <c r="D62" t="s">
        <v>32</v>
      </c>
      <c r="E62" t="s">
        <v>78</v>
      </c>
      <c r="H62" s="5"/>
      <c r="L62" s="13" t="s">
        <v>171</v>
      </c>
      <c r="M62" s="13" t="s">
        <v>171</v>
      </c>
    </row>
    <row r="63" spans="1:14" ht="30" x14ac:dyDescent="0.25">
      <c r="A63">
        <v>14</v>
      </c>
      <c r="B63" s="1">
        <v>44113.653599537</v>
      </c>
      <c r="C63">
        <v>2</v>
      </c>
      <c r="D63" t="s">
        <v>32</v>
      </c>
      <c r="E63" t="s">
        <v>79</v>
      </c>
      <c r="H63" s="5" t="s">
        <v>182</v>
      </c>
      <c r="I63" s="29" t="s">
        <v>267</v>
      </c>
      <c r="L63" s="13" t="s">
        <v>171</v>
      </c>
      <c r="M63" s="13" t="s">
        <v>173</v>
      </c>
    </row>
    <row r="64" spans="1:14" x14ac:dyDescent="0.25">
      <c r="A64">
        <v>15</v>
      </c>
      <c r="B64" s="1">
        <v>44116.447025463</v>
      </c>
      <c r="C64">
        <v>2</v>
      </c>
      <c r="D64" t="s">
        <v>32</v>
      </c>
      <c r="E64" t="s">
        <v>82</v>
      </c>
      <c r="H64" s="5" t="s">
        <v>181</v>
      </c>
      <c r="N64" s="13" t="s">
        <v>171</v>
      </c>
    </row>
    <row r="65" spans="1:14" ht="30" x14ac:dyDescent="0.25">
      <c r="A65">
        <v>16</v>
      </c>
      <c r="B65" s="1">
        <v>44116.567893518499</v>
      </c>
      <c r="C65">
        <v>2</v>
      </c>
      <c r="D65" t="s">
        <v>32</v>
      </c>
      <c r="E65" t="s">
        <v>83</v>
      </c>
      <c r="H65" s="5"/>
      <c r="I65" s="29" t="s">
        <v>267</v>
      </c>
      <c r="L65" s="13" t="s">
        <v>171</v>
      </c>
      <c r="M65" s="13" t="s">
        <v>202</v>
      </c>
    </row>
    <row r="66" spans="1:14" x14ac:dyDescent="0.25">
      <c r="A66">
        <v>17</v>
      </c>
      <c r="B66" s="1">
        <v>44116.648125</v>
      </c>
      <c r="C66">
        <v>2</v>
      </c>
      <c r="D66" t="s">
        <v>32</v>
      </c>
      <c r="E66" t="s">
        <v>84</v>
      </c>
      <c r="L66" s="13" t="s">
        <v>171</v>
      </c>
    </row>
    <row r="67" spans="1:14" x14ac:dyDescent="0.25">
      <c r="A67">
        <v>18</v>
      </c>
      <c r="B67" s="1">
        <v>44117.567106481503</v>
      </c>
      <c r="C67">
        <v>2</v>
      </c>
      <c r="D67" t="s">
        <v>32</v>
      </c>
      <c r="E67" t="s">
        <v>86</v>
      </c>
      <c r="H67" s="5" t="s">
        <v>183</v>
      </c>
      <c r="I67" s="33" t="s">
        <v>266</v>
      </c>
      <c r="M67" s="13" t="s">
        <v>173</v>
      </c>
    </row>
    <row r="68" spans="1:14" x14ac:dyDescent="0.25">
      <c r="A68">
        <v>19</v>
      </c>
      <c r="B68" s="1">
        <v>44119.360578703701</v>
      </c>
      <c r="C68">
        <v>2</v>
      </c>
      <c r="D68" t="s">
        <v>32</v>
      </c>
      <c r="E68" t="s">
        <v>87</v>
      </c>
      <c r="L68" s="13" t="s">
        <v>171</v>
      </c>
      <c r="N68" s="13" t="s">
        <v>171</v>
      </c>
    </row>
    <row r="69" spans="1:14" x14ac:dyDescent="0.25">
      <c r="A69">
        <v>20</v>
      </c>
      <c r="B69" s="1">
        <v>44119.450798611098</v>
      </c>
      <c r="C69">
        <v>2</v>
      </c>
      <c r="D69" t="s">
        <v>32</v>
      </c>
      <c r="E69" t="s">
        <v>88</v>
      </c>
      <c r="M69" s="13" t="s">
        <v>171</v>
      </c>
    </row>
    <row r="70" spans="1:14" x14ac:dyDescent="0.25">
      <c r="A70">
        <v>21</v>
      </c>
      <c r="B70" s="1">
        <v>44120.447511574101</v>
      </c>
      <c r="C70">
        <v>2</v>
      </c>
      <c r="D70" t="s">
        <v>32</v>
      </c>
      <c r="E70" t="s">
        <v>91</v>
      </c>
    </row>
    <row r="71" spans="1:14" ht="30" x14ac:dyDescent="0.25">
      <c r="A71">
        <v>23</v>
      </c>
      <c r="B71" s="1">
        <v>44123.365034722199</v>
      </c>
      <c r="C71">
        <v>2</v>
      </c>
      <c r="D71" t="s">
        <v>32</v>
      </c>
      <c r="E71" t="s">
        <v>93</v>
      </c>
      <c r="H71" s="5" t="s">
        <v>184</v>
      </c>
      <c r="I71" s="29" t="s">
        <v>269</v>
      </c>
      <c r="J71" s="13" t="s">
        <v>171</v>
      </c>
      <c r="M71" s="13" t="s">
        <v>171</v>
      </c>
      <c r="N71" s="13" t="s">
        <v>173</v>
      </c>
    </row>
    <row r="72" spans="1:14" x14ac:dyDescent="0.25">
      <c r="A72">
        <v>24</v>
      </c>
      <c r="B72" s="1">
        <v>44123.437511574099</v>
      </c>
      <c r="C72">
        <v>2</v>
      </c>
      <c r="D72" t="s">
        <v>32</v>
      </c>
      <c r="E72" t="s">
        <v>94</v>
      </c>
      <c r="L72" s="13" t="s">
        <v>171</v>
      </c>
      <c r="M72" s="13" t="s">
        <v>171</v>
      </c>
    </row>
    <row r="73" spans="1:14" x14ac:dyDescent="0.25">
      <c r="A73">
        <v>25</v>
      </c>
      <c r="B73" s="1">
        <v>44124.353842592602</v>
      </c>
      <c r="C73">
        <v>2</v>
      </c>
      <c r="D73" t="s">
        <v>32</v>
      </c>
      <c r="E73" t="s">
        <v>96</v>
      </c>
      <c r="L73" s="13" t="s">
        <v>171</v>
      </c>
      <c r="M73" s="13" t="s">
        <v>171</v>
      </c>
    </row>
    <row r="74" spans="1:14" x14ac:dyDescent="0.25">
      <c r="A74">
        <v>26</v>
      </c>
      <c r="B74" s="1">
        <v>44124.442997685197</v>
      </c>
      <c r="C74">
        <v>2</v>
      </c>
      <c r="D74" t="s">
        <v>32</v>
      </c>
      <c r="E74" t="s">
        <v>97</v>
      </c>
      <c r="L74" s="13" t="s">
        <v>171</v>
      </c>
      <c r="M74" s="13" t="s">
        <v>201</v>
      </c>
    </row>
    <row r="75" spans="1:14" x14ac:dyDescent="0.25">
      <c r="A75">
        <v>27</v>
      </c>
      <c r="B75" s="1">
        <v>44124.564548611103</v>
      </c>
      <c r="C75">
        <v>2</v>
      </c>
      <c r="D75" t="s">
        <v>32</v>
      </c>
      <c r="E75" t="s">
        <v>98</v>
      </c>
      <c r="H75" s="5" t="s">
        <v>185</v>
      </c>
      <c r="I75" s="29" t="s">
        <v>175</v>
      </c>
      <c r="K75" s="15" t="s">
        <v>173</v>
      </c>
      <c r="L75" s="13" t="s">
        <v>173</v>
      </c>
      <c r="M75" s="13" t="s">
        <v>173</v>
      </c>
    </row>
    <row r="76" spans="1:14" ht="30" x14ac:dyDescent="0.25">
      <c r="A76">
        <v>28</v>
      </c>
      <c r="B76" s="1">
        <v>44124.647164351903</v>
      </c>
      <c r="C76">
        <v>2</v>
      </c>
      <c r="D76" t="s">
        <v>32</v>
      </c>
      <c r="E76" t="s">
        <v>99</v>
      </c>
      <c r="H76" s="5"/>
      <c r="I76" s="29" t="s">
        <v>269</v>
      </c>
      <c r="L76" s="13" t="s">
        <v>171</v>
      </c>
      <c r="M76" s="13" t="s">
        <v>171</v>
      </c>
      <c r="N76" s="13" t="s">
        <v>173</v>
      </c>
    </row>
    <row r="77" spans="1:14" x14ac:dyDescent="0.25">
      <c r="A77">
        <v>29</v>
      </c>
      <c r="B77" s="1">
        <v>44126.363645833299</v>
      </c>
      <c r="C77">
        <v>2</v>
      </c>
      <c r="D77" t="s">
        <v>32</v>
      </c>
      <c r="E77" t="s">
        <v>100</v>
      </c>
      <c r="M77" s="13" t="s">
        <v>171</v>
      </c>
      <c r="N77" s="13" t="s">
        <v>171</v>
      </c>
    </row>
    <row r="78" spans="1:14" x14ac:dyDescent="0.25">
      <c r="A78">
        <v>30</v>
      </c>
      <c r="B78" s="1">
        <v>44126.446354166699</v>
      </c>
      <c r="C78">
        <v>2</v>
      </c>
      <c r="D78" t="s">
        <v>32</v>
      </c>
      <c r="E78" t="s">
        <v>101</v>
      </c>
      <c r="M78" s="13" t="s">
        <v>171</v>
      </c>
      <c r="N78" s="13" t="s">
        <v>171</v>
      </c>
    </row>
    <row r="79" spans="1:14" x14ac:dyDescent="0.25">
      <c r="A79">
        <v>31</v>
      </c>
      <c r="B79" s="1">
        <v>44126.577291666697</v>
      </c>
      <c r="C79">
        <v>2</v>
      </c>
      <c r="D79" t="s">
        <v>32</v>
      </c>
      <c r="E79" t="s">
        <v>102</v>
      </c>
      <c r="M79" s="13" t="s">
        <v>171</v>
      </c>
    </row>
    <row r="80" spans="1:14" x14ac:dyDescent="0.25">
      <c r="A80">
        <v>32</v>
      </c>
      <c r="B80" s="1">
        <v>44127.448993055601</v>
      </c>
      <c r="C80">
        <v>2</v>
      </c>
      <c r="D80" t="s">
        <v>32</v>
      </c>
      <c r="E80" t="s">
        <v>105</v>
      </c>
    </row>
    <row r="81" spans="1:14" x14ac:dyDescent="0.25">
      <c r="A81">
        <v>33</v>
      </c>
      <c r="B81" s="1">
        <v>44130.362048611103</v>
      </c>
      <c r="C81">
        <v>2</v>
      </c>
      <c r="D81" t="s">
        <v>32</v>
      </c>
      <c r="E81" t="s">
        <v>107</v>
      </c>
      <c r="K81" s="15" t="s">
        <v>171</v>
      </c>
      <c r="N81" s="13" t="s">
        <v>171</v>
      </c>
    </row>
    <row r="82" spans="1:14" x14ac:dyDescent="0.25">
      <c r="A82">
        <v>34</v>
      </c>
      <c r="B82" s="1">
        <v>44131.442118055602</v>
      </c>
      <c r="C82">
        <v>2</v>
      </c>
      <c r="D82" t="s">
        <v>32</v>
      </c>
      <c r="E82" t="s">
        <v>109</v>
      </c>
      <c r="H82" s="5" t="s">
        <v>186</v>
      </c>
      <c r="I82" s="29" t="s">
        <v>175</v>
      </c>
      <c r="K82" s="15" t="s">
        <v>173</v>
      </c>
      <c r="L82" s="13" t="s">
        <v>201</v>
      </c>
      <c r="N82" s="13" t="s">
        <v>173</v>
      </c>
    </row>
    <row r="83" spans="1:14" x14ac:dyDescent="0.25">
      <c r="A83">
        <v>35</v>
      </c>
      <c r="B83" s="1">
        <v>44131.562256944402</v>
      </c>
      <c r="C83">
        <v>2</v>
      </c>
      <c r="D83" t="s">
        <v>32</v>
      </c>
      <c r="E83" t="s">
        <v>110</v>
      </c>
    </row>
    <row r="84" spans="1:14" x14ac:dyDescent="0.25">
      <c r="A84">
        <v>36</v>
      </c>
      <c r="B84" s="1">
        <v>44133.544432870403</v>
      </c>
      <c r="C84">
        <v>2</v>
      </c>
      <c r="D84" t="s">
        <v>32</v>
      </c>
      <c r="E84" t="s">
        <v>114</v>
      </c>
      <c r="M84" s="13" t="s">
        <v>201</v>
      </c>
    </row>
    <row r="85" spans="1:14" x14ac:dyDescent="0.25">
      <c r="A85">
        <v>37</v>
      </c>
      <c r="B85" s="1">
        <v>44133.649791666699</v>
      </c>
      <c r="C85">
        <v>2</v>
      </c>
      <c r="D85" t="s">
        <v>32</v>
      </c>
      <c r="E85" t="s">
        <v>115</v>
      </c>
      <c r="L85" s="13" t="s">
        <v>171</v>
      </c>
      <c r="M85" s="13" t="s">
        <v>171</v>
      </c>
    </row>
    <row r="86" spans="1:14" s="6" customFormat="1" x14ac:dyDescent="0.25">
      <c r="A86" s="6">
        <v>38</v>
      </c>
      <c r="B86" s="7">
        <v>44134.445381944497</v>
      </c>
      <c r="C86" s="6">
        <v>2</v>
      </c>
      <c r="D86" s="6" t="s">
        <v>32</v>
      </c>
      <c r="E86" s="6" t="s">
        <v>117</v>
      </c>
      <c r="I86" s="17"/>
      <c r="J86" s="17"/>
      <c r="K86" s="16"/>
      <c r="L86" s="17"/>
      <c r="M86" s="17"/>
      <c r="N86" s="17"/>
    </row>
    <row r="87" spans="1:14" ht="30" x14ac:dyDescent="0.25">
      <c r="A87">
        <v>53</v>
      </c>
      <c r="B87" s="1">
        <v>44105.356203703697</v>
      </c>
      <c r="C87">
        <v>2</v>
      </c>
      <c r="D87" t="s">
        <v>5</v>
      </c>
      <c r="E87" t="s">
        <v>59</v>
      </c>
      <c r="H87" s="5" t="s">
        <v>187</v>
      </c>
      <c r="I87" s="29" t="s">
        <v>265</v>
      </c>
      <c r="K87" s="15" t="s">
        <v>171</v>
      </c>
      <c r="L87" s="13" t="s">
        <v>173</v>
      </c>
      <c r="M87" s="13" t="s">
        <v>173</v>
      </c>
      <c r="N87" s="13" t="s">
        <v>173</v>
      </c>
    </row>
    <row r="88" spans="1:14" ht="30" x14ac:dyDescent="0.25">
      <c r="A88">
        <v>54</v>
      </c>
      <c r="B88" s="1">
        <v>44105.441215277802</v>
      </c>
      <c r="C88">
        <v>2</v>
      </c>
      <c r="D88" t="s">
        <v>5</v>
      </c>
      <c r="E88" t="s">
        <v>60</v>
      </c>
      <c r="H88" s="5" t="s">
        <v>188</v>
      </c>
      <c r="I88" s="29" t="s">
        <v>271</v>
      </c>
      <c r="J88" s="13" t="s">
        <v>173</v>
      </c>
      <c r="K88" s="15" t="s">
        <v>171</v>
      </c>
      <c r="L88" s="13" t="s">
        <v>173</v>
      </c>
      <c r="M88" s="13" t="s">
        <v>173</v>
      </c>
      <c r="N88" s="13" t="s">
        <v>173</v>
      </c>
    </row>
    <row r="89" spans="1:14" ht="45" x14ac:dyDescent="0.25">
      <c r="A89">
        <v>56</v>
      </c>
      <c r="B89" s="1">
        <v>44105.650185185201</v>
      </c>
      <c r="C89">
        <v>2</v>
      </c>
      <c r="D89" t="s">
        <v>5</v>
      </c>
      <c r="E89" t="s">
        <v>61</v>
      </c>
      <c r="H89" s="5"/>
      <c r="I89" s="33" t="s">
        <v>266</v>
      </c>
      <c r="M89" s="13" t="s">
        <v>204</v>
      </c>
      <c r="N89" s="13" t="s">
        <v>171</v>
      </c>
    </row>
    <row r="90" spans="1:14" ht="45" x14ac:dyDescent="0.25">
      <c r="A90">
        <v>57</v>
      </c>
      <c r="B90" s="1">
        <v>44106.651053240697</v>
      </c>
      <c r="C90">
        <v>2</v>
      </c>
      <c r="D90" t="s">
        <v>5</v>
      </c>
      <c r="E90" t="s">
        <v>65</v>
      </c>
      <c r="J90" s="13" t="s">
        <v>210</v>
      </c>
      <c r="K90" s="13" t="s">
        <v>215</v>
      </c>
      <c r="L90" s="13" t="s">
        <v>171</v>
      </c>
      <c r="M90" s="13" t="s">
        <v>171</v>
      </c>
    </row>
    <row r="91" spans="1:14" ht="45" x14ac:dyDescent="0.25">
      <c r="A91">
        <v>58</v>
      </c>
      <c r="B91" s="1">
        <v>44109.443009259303</v>
      </c>
      <c r="C91">
        <v>2</v>
      </c>
      <c r="D91" t="s">
        <v>5</v>
      </c>
      <c r="E91" t="s">
        <v>67</v>
      </c>
      <c r="K91" s="13" t="s">
        <v>214</v>
      </c>
      <c r="M91" s="13" t="s">
        <v>171</v>
      </c>
    </row>
    <row r="92" spans="1:14" x14ac:dyDescent="0.25">
      <c r="A92">
        <v>59</v>
      </c>
      <c r="B92" s="1">
        <v>44109.658240740697</v>
      </c>
      <c r="C92">
        <v>2</v>
      </c>
      <c r="D92" t="s">
        <v>5</v>
      </c>
      <c r="E92" t="s">
        <v>69</v>
      </c>
      <c r="M92" s="13" t="s">
        <v>171</v>
      </c>
      <c r="N92" s="13" t="s">
        <v>171</v>
      </c>
    </row>
    <row r="93" spans="1:14" x14ac:dyDescent="0.25">
      <c r="A93">
        <v>60</v>
      </c>
      <c r="B93" s="1">
        <v>44110.559594907398</v>
      </c>
      <c r="C93">
        <v>2</v>
      </c>
      <c r="D93" t="s">
        <v>5</v>
      </c>
      <c r="E93" t="s">
        <v>72</v>
      </c>
    </row>
    <row r="94" spans="1:14" x14ac:dyDescent="0.25">
      <c r="A94">
        <v>61</v>
      </c>
      <c r="B94" s="1">
        <v>44110.649131944498</v>
      </c>
      <c r="C94">
        <v>2</v>
      </c>
      <c r="D94" t="s">
        <v>5</v>
      </c>
      <c r="E94" t="s">
        <v>73</v>
      </c>
      <c r="M94" s="13" t="s">
        <v>171</v>
      </c>
    </row>
    <row r="95" spans="1:14" ht="30" x14ac:dyDescent="0.25">
      <c r="A95">
        <v>62</v>
      </c>
      <c r="B95" s="1">
        <v>44112.361539351899</v>
      </c>
      <c r="C95">
        <v>2</v>
      </c>
      <c r="D95" t="s">
        <v>5</v>
      </c>
      <c r="E95" t="s">
        <v>74</v>
      </c>
      <c r="H95" s="5" t="s">
        <v>189</v>
      </c>
      <c r="I95" s="29" t="s">
        <v>272</v>
      </c>
      <c r="J95" s="13" t="s">
        <v>173</v>
      </c>
      <c r="K95" s="15" t="s">
        <v>173</v>
      </c>
      <c r="L95" s="13" t="s">
        <v>173</v>
      </c>
      <c r="M95" s="13" t="s">
        <v>173</v>
      </c>
      <c r="N95" s="13" t="s">
        <v>173</v>
      </c>
    </row>
    <row r="96" spans="1:14" ht="30" x14ac:dyDescent="0.25">
      <c r="A96">
        <v>63</v>
      </c>
      <c r="B96" s="1">
        <v>44112.650752314803</v>
      </c>
      <c r="C96">
        <v>2</v>
      </c>
      <c r="D96" t="s">
        <v>5</v>
      </c>
      <c r="E96" t="s">
        <v>76</v>
      </c>
      <c r="H96" s="5" t="s">
        <v>190</v>
      </c>
      <c r="I96" s="29" t="s">
        <v>272</v>
      </c>
      <c r="J96" s="13" t="s">
        <v>173</v>
      </c>
      <c r="K96" s="15" t="s">
        <v>173</v>
      </c>
      <c r="L96" s="13" t="s">
        <v>173</v>
      </c>
      <c r="M96" s="13" t="s">
        <v>173</v>
      </c>
      <c r="N96" s="13" t="s">
        <v>173</v>
      </c>
    </row>
    <row r="97" spans="1:14" ht="30" x14ac:dyDescent="0.25">
      <c r="A97">
        <v>64</v>
      </c>
      <c r="B97" s="1">
        <v>44113.363981481503</v>
      </c>
      <c r="C97">
        <v>2</v>
      </c>
      <c r="D97" t="s">
        <v>5</v>
      </c>
      <c r="E97" t="s">
        <v>77</v>
      </c>
      <c r="H97" s="5" t="s">
        <v>191</v>
      </c>
      <c r="I97" s="29" t="s">
        <v>273</v>
      </c>
      <c r="K97" s="15" t="s">
        <v>173</v>
      </c>
      <c r="L97" s="13" t="s">
        <v>173</v>
      </c>
      <c r="M97" s="13" t="s">
        <v>173</v>
      </c>
      <c r="N97" s="13" t="s">
        <v>173</v>
      </c>
    </row>
    <row r="98" spans="1:14" ht="30" x14ac:dyDescent="0.25">
      <c r="A98">
        <v>65</v>
      </c>
      <c r="B98" s="1">
        <v>44113.4467939815</v>
      </c>
      <c r="C98">
        <v>2</v>
      </c>
      <c r="D98" t="s">
        <v>5</v>
      </c>
      <c r="E98" t="s">
        <v>80</v>
      </c>
      <c r="G98" s="19" t="s">
        <v>261</v>
      </c>
      <c r="H98" s="5"/>
      <c r="I98" s="29" t="s">
        <v>274</v>
      </c>
      <c r="J98" s="28" t="s">
        <v>264</v>
      </c>
      <c r="K98" s="15" t="s">
        <v>173</v>
      </c>
      <c r="L98" s="28" t="s">
        <v>264</v>
      </c>
      <c r="M98" s="28" t="s">
        <v>264</v>
      </c>
      <c r="N98" s="28" t="s">
        <v>264</v>
      </c>
    </row>
    <row r="99" spans="1:14" ht="45" x14ac:dyDescent="0.25">
      <c r="A99">
        <v>66</v>
      </c>
      <c r="B99" s="1">
        <v>44116.358645833301</v>
      </c>
      <c r="C99">
        <v>2</v>
      </c>
      <c r="D99" t="s">
        <v>5</v>
      </c>
      <c r="E99" t="s">
        <v>81</v>
      </c>
      <c r="H99" s="5" t="s">
        <v>192</v>
      </c>
      <c r="I99" s="29" t="s">
        <v>275</v>
      </c>
      <c r="J99" s="13" t="s">
        <v>173</v>
      </c>
      <c r="K99" s="15" t="s">
        <v>173</v>
      </c>
      <c r="L99" s="13" t="s">
        <v>171</v>
      </c>
      <c r="M99" s="13" t="s">
        <v>171</v>
      </c>
      <c r="N99" s="13" t="s">
        <v>207</v>
      </c>
    </row>
    <row r="100" spans="1:14" ht="30" x14ac:dyDescent="0.25">
      <c r="A100">
        <v>67</v>
      </c>
      <c r="B100" s="1">
        <v>44117.360266203701</v>
      </c>
      <c r="C100">
        <v>2</v>
      </c>
      <c r="D100" t="s">
        <v>5</v>
      </c>
      <c r="E100" t="s">
        <v>85</v>
      </c>
      <c r="H100" s="5" t="s">
        <v>193</v>
      </c>
      <c r="I100" s="29" t="s">
        <v>276</v>
      </c>
      <c r="J100" s="13" t="s">
        <v>173</v>
      </c>
      <c r="K100" s="15" t="s">
        <v>173</v>
      </c>
      <c r="M100" s="13" t="s">
        <v>173</v>
      </c>
      <c r="N100" s="13" t="s">
        <v>173</v>
      </c>
    </row>
    <row r="101" spans="1:14" ht="30" x14ac:dyDescent="0.25">
      <c r="A101">
        <v>69</v>
      </c>
      <c r="B101" s="1">
        <v>44119.65</v>
      </c>
      <c r="C101">
        <v>2</v>
      </c>
      <c r="D101" t="s">
        <v>5</v>
      </c>
      <c r="E101" t="s">
        <v>89</v>
      </c>
      <c r="H101" s="5" t="s">
        <v>194</v>
      </c>
      <c r="I101" s="29" t="s">
        <v>274</v>
      </c>
      <c r="L101" s="13" t="s">
        <v>171</v>
      </c>
    </row>
    <row r="102" spans="1:14" x14ac:dyDescent="0.25">
      <c r="A102">
        <v>70</v>
      </c>
      <c r="B102" s="1">
        <v>44120.356516203698</v>
      </c>
      <c r="C102">
        <v>2</v>
      </c>
      <c r="D102" t="s">
        <v>5</v>
      </c>
      <c r="E102" t="s">
        <v>90</v>
      </c>
    </row>
    <row r="103" spans="1:14" x14ac:dyDescent="0.25">
      <c r="A103">
        <v>71</v>
      </c>
      <c r="B103" s="1">
        <v>44120.609907407401</v>
      </c>
      <c r="C103">
        <v>2</v>
      </c>
      <c r="D103" t="s">
        <v>5</v>
      </c>
      <c r="E103" t="s">
        <v>92</v>
      </c>
      <c r="G103" s="19" t="s">
        <v>262</v>
      </c>
      <c r="H103" s="5" t="s">
        <v>195</v>
      </c>
      <c r="I103" s="29" t="s">
        <v>175</v>
      </c>
      <c r="K103" s="15" t="s">
        <v>173</v>
      </c>
      <c r="M103" s="13" t="s">
        <v>173</v>
      </c>
      <c r="N103" s="13" t="s">
        <v>173</v>
      </c>
    </row>
    <row r="104" spans="1:14" ht="90" x14ac:dyDescent="0.25">
      <c r="A104">
        <v>72</v>
      </c>
      <c r="B104" s="1">
        <v>44123.640960648198</v>
      </c>
      <c r="C104">
        <v>2</v>
      </c>
      <c r="D104" t="s">
        <v>5</v>
      </c>
      <c r="E104" t="s">
        <v>95</v>
      </c>
      <c r="H104" s="5" t="s">
        <v>196</v>
      </c>
      <c r="I104" s="29" t="s">
        <v>175</v>
      </c>
      <c r="J104" s="13" t="s">
        <v>212</v>
      </c>
      <c r="K104" s="15" t="s">
        <v>216</v>
      </c>
      <c r="M104" s="13" t="s">
        <v>171</v>
      </c>
      <c r="N104" s="13" t="s">
        <v>173</v>
      </c>
    </row>
    <row r="105" spans="1:14" x14ac:dyDescent="0.25">
      <c r="A105">
        <v>73</v>
      </c>
      <c r="B105" s="1">
        <v>44126.653749999998</v>
      </c>
      <c r="C105">
        <v>2</v>
      </c>
      <c r="D105" t="s">
        <v>5</v>
      </c>
      <c r="E105" t="s">
        <v>103</v>
      </c>
      <c r="G105" s="19" t="s">
        <v>259</v>
      </c>
      <c r="H105" s="27" t="s">
        <v>264</v>
      </c>
      <c r="I105" s="32" t="s">
        <v>264</v>
      </c>
      <c r="J105" s="27" t="s">
        <v>264</v>
      </c>
      <c r="K105" s="27" t="s">
        <v>264</v>
      </c>
      <c r="L105" s="27" t="s">
        <v>264</v>
      </c>
      <c r="M105" s="27" t="s">
        <v>264</v>
      </c>
      <c r="N105" s="27" t="s">
        <v>264</v>
      </c>
    </row>
    <row r="106" spans="1:14" ht="60" x14ac:dyDescent="0.25">
      <c r="A106">
        <v>74</v>
      </c>
      <c r="B106" s="1">
        <v>44127.361886574101</v>
      </c>
      <c r="C106">
        <v>2</v>
      </c>
      <c r="D106" t="s">
        <v>5</v>
      </c>
      <c r="E106" t="s">
        <v>104</v>
      </c>
      <c r="J106" s="13" t="s">
        <v>211</v>
      </c>
      <c r="K106" s="15" t="s">
        <v>171</v>
      </c>
      <c r="L106" s="13" t="s">
        <v>171</v>
      </c>
      <c r="N106" s="13" t="s">
        <v>205</v>
      </c>
    </row>
    <row r="107" spans="1:14" ht="45" x14ac:dyDescent="0.25">
      <c r="A107">
        <v>75</v>
      </c>
      <c r="B107" s="1">
        <v>44127.584039351903</v>
      </c>
      <c r="C107">
        <v>2</v>
      </c>
      <c r="D107" t="s">
        <v>5</v>
      </c>
      <c r="E107" t="s">
        <v>106</v>
      </c>
      <c r="H107" s="5"/>
      <c r="I107" s="29" t="s">
        <v>175</v>
      </c>
      <c r="J107" s="13" t="s">
        <v>213</v>
      </c>
      <c r="L107" s="13" t="s">
        <v>171</v>
      </c>
      <c r="M107" s="13" t="s">
        <v>171</v>
      </c>
      <c r="N107" s="13" t="s">
        <v>206</v>
      </c>
    </row>
    <row r="108" spans="1:14" x14ac:dyDescent="0.25">
      <c r="A108">
        <v>76</v>
      </c>
      <c r="B108" s="1">
        <v>44130.447893518503</v>
      </c>
      <c r="C108">
        <v>2</v>
      </c>
      <c r="D108" t="s">
        <v>5</v>
      </c>
      <c r="E108" t="s">
        <v>108</v>
      </c>
      <c r="H108" s="5" t="s">
        <v>197</v>
      </c>
      <c r="I108" s="29" t="s">
        <v>175</v>
      </c>
      <c r="K108" s="15" t="s">
        <v>171</v>
      </c>
      <c r="L108" s="13" t="s">
        <v>173</v>
      </c>
      <c r="M108" s="13" t="s">
        <v>171</v>
      </c>
    </row>
    <row r="109" spans="1:14" x14ac:dyDescent="0.25">
      <c r="A109">
        <v>77</v>
      </c>
      <c r="B109" s="1">
        <v>44131.651736111096</v>
      </c>
      <c r="C109">
        <v>2</v>
      </c>
      <c r="D109" t="s">
        <v>5</v>
      </c>
      <c r="E109" t="s">
        <v>111</v>
      </c>
      <c r="H109" s="5" t="s">
        <v>198</v>
      </c>
      <c r="I109" s="29" t="s">
        <v>175</v>
      </c>
      <c r="M109" s="13" t="s">
        <v>173</v>
      </c>
      <c r="N109" s="13" t="s">
        <v>173</v>
      </c>
    </row>
    <row r="110" spans="1:14" x14ac:dyDescent="0.25">
      <c r="A110">
        <v>78</v>
      </c>
      <c r="B110" s="1">
        <v>44133.355601851901</v>
      </c>
      <c r="C110">
        <v>2</v>
      </c>
      <c r="D110" t="s">
        <v>5</v>
      </c>
      <c r="E110" t="s">
        <v>112</v>
      </c>
      <c r="H110" s="5" t="s">
        <v>199</v>
      </c>
      <c r="I110" s="29" t="s">
        <v>175</v>
      </c>
      <c r="K110" s="15" t="s">
        <v>173</v>
      </c>
      <c r="L110" s="13" t="s">
        <v>171</v>
      </c>
      <c r="M110" s="13" t="s">
        <v>173</v>
      </c>
    </row>
    <row r="111" spans="1:14" ht="45" x14ac:dyDescent="0.25">
      <c r="A111">
        <v>79</v>
      </c>
      <c r="B111" s="1">
        <v>44133.442233796297</v>
      </c>
      <c r="C111">
        <v>2</v>
      </c>
      <c r="D111" t="s">
        <v>5</v>
      </c>
      <c r="E111" t="s">
        <v>113</v>
      </c>
      <c r="H111" s="5" t="s">
        <v>200</v>
      </c>
      <c r="I111" s="29" t="s">
        <v>175</v>
      </c>
      <c r="J111" s="13" t="s">
        <v>173</v>
      </c>
      <c r="K111" s="15" t="s">
        <v>173</v>
      </c>
      <c r="L111" s="13" t="s">
        <v>171</v>
      </c>
      <c r="M111" s="18" t="s">
        <v>219</v>
      </c>
      <c r="N111" s="13" t="s">
        <v>173</v>
      </c>
    </row>
    <row r="112" spans="1:14" ht="45" x14ac:dyDescent="0.25">
      <c r="A112">
        <v>80</v>
      </c>
      <c r="B112" s="1">
        <v>44134.359189814801</v>
      </c>
      <c r="C112">
        <v>2</v>
      </c>
      <c r="D112" t="s">
        <v>5</v>
      </c>
      <c r="E112" t="s">
        <v>116</v>
      </c>
      <c r="H112" s="5"/>
      <c r="I112" s="29" t="s">
        <v>175</v>
      </c>
      <c r="L112" s="13" t="s">
        <v>171</v>
      </c>
      <c r="M112" s="18" t="s">
        <v>219</v>
      </c>
    </row>
    <row r="113" spans="1:14" x14ac:dyDescent="0.25">
      <c r="A113">
        <v>81</v>
      </c>
      <c r="B113" s="1">
        <v>44134.5483564815</v>
      </c>
      <c r="C113">
        <v>2</v>
      </c>
      <c r="D113" t="s">
        <v>5</v>
      </c>
      <c r="E113" t="s">
        <v>118</v>
      </c>
      <c r="G113" s="19" t="s">
        <v>263</v>
      </c>
      <c r="H113" s="5"/>
      <c r="K113" s="15" t="s">
        <v>171</v>
      </c>
      <c r="L113" s="28" t="s">
        <v>264</v>
      </c>
      <c r="M113" s="28" t="s">
        <v>264</v>
      </c>
      <c r="N113" s="28" t="s">
        <v>264</v>
      </c>
    </row>
    <row r="114" spans="1:14" s="6" customFormat="1" x14ac:dyDescent="0.25">
      <c r="A114" s="6">
        <v>82</v>
      </c>
      <c r="B114" s="7">
        <v>44134.657256944403</v>
      </c>
      <c r="C114" s="6">
        <v>2</v>
      </c>
      <c r="D114" s="6" t="s">
        <v>5</v>
      </c>
      <c r="E114" s="6" t="s">
        <v>119</v>
      </c>
      <c r="I114" s="17"/>
      <c r="J114" s="17"/>
      <c r="K114" s="16" t="s">
        <v>171</v>
      </c>
      <c r="L114" s="17" t="s">
        <v>171</v>
      </c>
      <c r="M114" s="13" t="s">
        <v>201</v>
      </c>
      <c r="N114" s="17" t="s">
        <v>171</v>
      </c>
    </row>
    <row r="115" spans="1:14" x14ac:dyDescent="0.25">
      <c r="A115">
        <v>1</v>
      </c>
      <c r="B115" s="1">
        <v>44384.303310185198</v>
      </c>
      <c r="C115">
        <v>3</v>
      </c>
      <c r="D115" t="s">
        <v>32</v>
      </c>
      <c r="E115" t="s">
        <v>120</v>
      </c>
    </row>
    <row r="116" spans="1:14" x14ac:dyDescent="0.25">
      <c r="A116">
        <v>2</v>
      </c>
      <c r="B116" s="1">
        <v>44384.5083101852</v>
      </c>
      <c r="C116">
        <v>3</v>
      </c>
      <c r="D116" t="s">
        <v>32</v>
      </c>
      <c r="E116" t="s">
        <v>122</v>
      </c>
      <c r="N116" s="15" t="s">
        <v>171</v>
      </c>
    </row>
    <row r="117" spans="1:14" ht="30" x14ac:dyDescent="0.25">
      <c r="A117">
        <v>3</v>
      </c>
      <c r="B117" s="1">
        <v>44385.404884259297</v>
      </c>
      <c r="C117">
        <v>3</v>
      </c>
      <c r="D117" t="s">
        <v>32</v>
      </c>
      <c r="E117" t="s">
        <v>126</v>
      </c>
      <c r="H117" s="5" t="s">
        <v>224</v>
      </c>
      <c r="I117" s="29" t="s">
        <v>175</v>
      </c>
      <c r="J117" s="12" t="s">
        <v>173</v>
      </c>
      <c r="L117" s="13" t="s">
        <v>252</v>
      </c>
      <c r="M117" s="13" t="s">
        <v>252</v>
      </c>
      <c r="N117" s="12" t="s">
        <v>173</v>
      </c>
    </row>
    <row r="118" spans="1:14" x14ac:dyDescent="0.25">
      <c r="A118">
        <v>4</v>
      </c>
      <c r="B118" s="1">
        <v>44385.5864351852</v>
      </c>
      <c r="C118">
        <v>3</v>
      </c>
      <c r="D118" t="s">
        <v>32</v>
      </c>
      <c r="E118" t="s">
        <v>127</v>
      </c>
      <c r="H118" s="5" t="s">
        <v>225</v>
      </c>
      <c r="I118" s="29" t="s">
        <v>175</v>
      </c>
      <c r="K118" s="15" t="s">
        <v>171</v>
      </c>
      <c r="M118" s="13" t="s">
        <v>173</v>
      </c>
    </row>
    <row r="119" spans="1:14" ht="30" x14ac:dyDescent="0.25">
      <c r="A119">
        <v>5</v>
      </c>
      <c r="B119" s="1">
        <v>44393.579884259299</v>
      </c>
      <c r="C119">
        <v>3</v>
      </c>
      <c r="D119" t="s">
        <v>32</v>
      </c>
      <c r="E119" t="s">
        <v>128</v>
      </c>
      <c r="L119" s="13" t="s">
        <v>251</v>
      </c>
    </row>
    <row r="120" spans="1:14" x14ac:dyDescent="0.25">
      <c r="A120">
        <v>6</v>
      </c>
      <c r="B120" s="1">
        <v>44399.3370601852</v>
      </c>
      <c r="C120">
        <v>3</v>
      </c>
      <c r="D120" t="s">
        <v>32</v>
      </c>
      <c r="E120" t="s">
        <v>132</v>
      </c>
      <c r="H120" s="5" t="s">
        <v>226</v>
      </c>
      <c r="I120" s="29" t="s">
        <v>175</v>
      </c>
      <c r="J120" s="12" t="s">
        <v>173</v>
      </c>
      <c r="K120" s="12" t="s">
        <v>173</v>
      </c>
      <c r="L120" s="12" t="s">
        <v>173</v>
      </c>
      <c r="M120" s="13" t="s">
        <v>173</v>
      </c>
      <c r="N120" s="12" t="s">
        <v>173</v>
      </c>
    </row>
    <row r="121" spans="1:14" x14ac:dyDescent="0.25">
      <c r="A121">
        <v>7</v>
      </c>
      <c r="B121" s="1">
        <v>44399.507349537002</v>
      </c>
      <c r="C121">
        <v>3</v>
      </c>
      <c r="D121" t="s">
        <v>32</v>
      </c>
      <c r="E121" t="s">
        <v>138</v>
      </c>
      <c r="H121" s="5" t="s">
        <v>227</v>
      </c>
      <c r="I121" s="29" t="s">
        <v>175</v>
      </c>
      <c r="J121" s="12" t="s">
        <v>173</v>
      </c>
      <c r="K121" s="12" t="s">
        <v>173</v>
      </c>
      <c r="L121" s="12" t="s">
        <v>173</v>
      </c>
      <c r="M121" s="13" t="s">
        <v>173</v>
      </c>
      <c r="N121" s="12" t="s">
        <v>173</v>
      </c>
    </row>
    <row r="122" spans="1:14" x14ac:dyDescent="0.25">
      <c r="A122">
        <v>8</v>
      </c>
      <c r="B122" s="1">
        <v>44404.297916666699</v>
      </c>
      <c r="C122">
        <v>3</v>
      </c>
      <c r="D122" t="s">
        <v>32</v>
      </c>
      <c r="E122" t="s">
        <v>129</v>
      </c>
      <c r="H122" s="5" t="s">
        <v>228</v>
      </c>
      <c r="I122" s="29" t="s">
        <v>175</v>
      </c>
      <c r="J122" s="12" t="s">
        <v>173</v>
      </c>
      <c r="K122" s="12" t="s">
        <v>173</v>
      </c>
      <c r="L122" s="12" t="s">
        <v>173</v>
      </c>
      <c r="M122" s="13" t="s">
        <v>173</v>
      </c>
      <c r="N122" s="12" t="s">
        <v>173</v>
      </c>
    </row>
    <row r="123" spans="1:14" x14ac:dyDescent="0.25">
      <c r="A123">
        <v>9</v>
      </c>
      <c r="B123" s="1">
        <v>44404.583900463003</v>
      </c>
      <c r="C123">
        <v>3</v>
      </c>
      <c r="D123" t="s">
        <v>32</v>
      </c>
      <c r="E123" t="s">
        <v>133</v>
      </c>
      <c r="H123" s="5" t="s">
        <v>229</v>
      </c>
      <c r="I123" s="29" t="s">
        <v>175</v>
      </c>
      <c r="L123" s="12" t="s">
        <v>173</v>
      </c>
      <c r="N123" s="12" t="s">
        <v>173</v>
      </c>
    </row>
    <row r="124" spans="1:14" x14ac:dyDescent="0.25">
      <c r="A124">
        <v>10</v>
      </c>
      <c r="B124" s="1">
        <v>44405.297511574099</v>
      </c>
      <c r="C124">
        <v>3</v>
      </c>
      <c r="D124" t="s">
        <v>32</v>
      </c>
      <c r="E124" t="s">
        <v>134</v>
      </c>
      <c r="H124" s="5" t="s">
        <v>230</v>
      </c>
      <c r="I124" s="29" t="s">
        <v>175</v>
      </c>
      <c r="J124" s="12" t="s">
        <v>173</v>
      </c>
      <c r="L124" s="12" t="s">
        <v>173</v>
      </c>
      <c r="M124" s="13" t="s">
        <v>173</v>
      </c>
      <c r="N124" s="12" t="s">
        <v>173</v>
      </c>
    </row>
    <row r="125" spans="1:14" x14ac:dyDescent="0.25">
      <c r="A125">
        <v>11</v>
      </c>
      <c r="B125" s="1">
        <v>44405.485474537003</v>
      </c>
      <c r="C125">
        <v>3</v>
      </c>
      <c r="D125" t="s">
        <v>32</v>
      </c>
      <c r="E125" t="s">
        <v>139</v>
      </c>
      <c r="H125" s="5" t="s">
        <v>231</v>
      </c>
      <c r="I125" s="29" t="s">
        <v>175</v>
      </c>
      <c r="L125" s="12" t="s">
        <v>173</v>
      </c>
      <c r="N125" s="12" t="s">
        <v>173</v>
      </c>
    </row>
    <row r="126" spans="1:14" x14ac:dyDescent="0.25">
      <c r="A126">
        <v>12</v>
      </c>
      <c r="B126" s="1">
        <v>44406.306493055599</v>
      </c>
      <c r="C126">
        <v>3</v>
      </c>
      <c r="D126" t="s">
        <v>32</v>
      </c>
      <c r="E126" t="s">
        <v>141</v>
      </c>
      <c r="H126" s="5" t="s">
        <v>232</v>
      </c>
      <c r="I126" s="29" t="s">
        <v>175</v>
      </c>
      <c r="J126" s="12" t="s">
        <v>173</v>
      </c>
      <c r="L126" s="12" t="s">
        <v>173</v>
      </c>
      <c r="M126" s="13" t="s">
        <v>201</v>
      </c>
      <c r="N126" s="12" t="s">
        <v>173</v>
      </c>
    </row>
    <row r="127" spans="1:14" x14ac:dyDescent="0.25">
      <c r="A127">
        <v>13</v>
      </c>
      <c r="B127" s="1">
        <v>44406.392638888901</v>
      </c>
      <c r="C127">
        <v>3</v>
      </c>
      <c r="D127" t="s">
        <v>32</v>
      </c>
      <c r="E127" t="s">
        <v>142</v>
      </c>
      <c r="H127" s="5" t="s">
        <v>233</v>
      </c>
      <c r="I127" s="29" t="s">
        <v>175</v>
      </c>
      <c r="L127" s="12" t="s">
        <v>173</v>
      </c>
      <c r="N127" s="15" t="s">
        <v>171</v>
      </c>
    </row>
    <row r="128" spans="1:14" ht="30" x14ac:dyDescent="0.25">
      <c r="A128">
        <v>14</v>
      </c>
      <c r="B128" s="1">
        <v>44407.387743055602</v>
      </c>
      <c r="C128">
        <v>3</v>
      </c>
      <c r="D128" t="s">
        <v>32</v>
      </c>
      <c r="E128" t="s">
        <v>149</v>
      </c>
      <c r="H128" s="5" t="s">
        <v>234</v>
      </c>
      <c r="I128" s="29" t="s">
        <v>175</v>
      </c>
      <c r="J128" s="12" t="s">
        <v>173</v>
      </c>
      <c r="K128" s="15" t="s">
        <v>171</v>
      </c>
      <c r="L128" s="12" t="s">
        <v>173</v>
      </c>
      <c r="M128" s="13" t="s">
        <v>173</v>
      </c>
      <c r="N128" s="13" t="s">
        <v>252</v>
      </c>
    </row>
    <row r="129" spans="1:14" ht="30" x14ac:dyDescent="0.25">
      <c r="A129">
        <v>15</v>
      </c>
      <c r="B129" s="1">
        <v>44407.590497685203</v>
      </c>
      <c r="C129">
        <v>3</v>
      </c>
      <c r="D129" t="s">
        <v>32</v>
      </c>
      <c r="E129" t="s">
        <v>147</v>
      </c>
      <c r="I129" s="5"/>
      <c r="J129" s="5" t="s">
        <v>250</v>
      </c>
      <c r="L129" s="13" t="s">
        <v>171</v>
      </c>
      <c r="M129" s="13" t="s">
        <v>252</v>
      </c>
    </row>
    <row r="130" spans="1:14" x14ac:dyDescent="0.25">
      <c r="A130">
        <v>16</v>
      </c>
      <c r="B130" s="1">
        <v>44410.385358796302</v>
      </c>
      <c r="C130">
        <v>3</v>
      </c>
      <c r="D130" t="s">
        <v>32</v>
      </c>
      <c r="E130" t="s">
        <v>150</v>
      </c>
      <c r="H130" s="5" t="s">
        <v>235</v>
      </c>
      <c r="I130" s="29" t="s">
        <v>175</v>
      </c>
      <c r="L130" s="12" t="s">
        <v>173</v>
      </c>
      <c r="M130" s="13" t="s">
        <v>201</v>
      </c>
    </row>
    <row r="131" spans="1:14" x14ac:dyDescent="0.25">
      <c r="A131">
        <v>17</v>
      </c>
      <c r="B131" s="1">
        <v>44411.305057870399</v>
      </c>
      <c r="C131">
        <v>3</v>
      </c>
      <c r="D131" t="s">
        <v>32</v>
      </c>
      <c r="E131" t="s">
        <v>160</v>
      </c>
      <c r="G131" s="19" t="s">
        <v>259</v>
      </c>
      <c r="H131" s="27" t="s">
        <v>264</v>
      </c>
      <c r="I131" s="27" t="s">
        <v>264</v>
      </c>
      <c r="J131" s="27" t="s">
        <v>264</v>
      </c>
      <c r="K131" s="27" t="s">
        <v>264</v>
      </c>
      <c r="L131" s="27" t="s">
        <v>264</v>
      </c>
      <c r="M131" s="27" t="s">
        <v>264</v>
      </c>
      <c r="N131" s="27" t="s">
        <v>264</v>
      </c>
    </row>
    <row r="132" spans="1:14" x14ac:dyDescent="0.25">
      <c r="A132">
        <v>18</v>
      </c>
      <c r="B132" s="1">
        <v>44412.485763888901</v>
      </c>
      <c r="C132">
        <v>3</v>
      </c>
      <c r="D132" t="s">
        <v>32</v>
      </c>
      <c r="E132" t="s">
        <v>157</v>
      </c>
      <c r="H132" s="5" t="s">
        <v>236</v>
      </c>
      <c r="I132" s="29" t="s">
        <v>175</v>
      </c>
      <c r="L132" s="12" t="s">
        <v>173</v>
      </c>
      <c r="M132" s="13" t="s">
        <v>171</v>
      </c>
      <c r="N132" s="12" t="s">
        <v>173</v>
      </c>
    </row>
    <row r="133" spans="1:14" x14ac:dyDescent="0.25">
      <c r="A133">
        <v>19</v>
      </c>
      <c r="B133" s="1">
        <v>44413.420312499999</v>
      </c>
      <c r="C133">
        <v>3</v>
      </c>
      <c r="D133" t="s">
        <v>32</v>
      </c>
      <c r="E133" t="s">
        <v>155</v>
      </c>
      <c r="H133" s="5" t="s">
        <v>230</v>
      </c>
      <c r="I133" s="29" t="s">
        <v>175</v>
      </c>
      <c r="J133" s="12" t="s">
        <v>173</v>
      </c>
      <c r="L133" s="12" t="s">
        <v>173</v>
      </c>
      <c r="M133" s="13" t="s">
        <v>173</v>
      </c>
      <c r="N133" s="12" t="s">
        <v>173</v>
      </c>
    </row>
    <row r="134" spans="1:14" x14ac:dyDescent="0.25">
      <c r="A134">
        <v>20</v>
      </c>
      <c r="B134" s="1">
        <v>44413.503437500003</v>
      </c>
      <c r="C134">
        <v>3</v>
      </c>
      <c r="D134" t="s">
        <v>32</v>
      </c>
      <c r="E134" t="s">
        <v>156</v>
      </c>
      <c r="H134" s="5" t="s">
        <v>237</v>
      </c>
      <c r="I134" s="29" t="s">
        <v>175</v>
      </c>
      <c r="J134" s="12" t="s">
        <v>173</v>
      </c>
      <c r="M134" s="13" t="s">
        <v>173</v>
      </c>
      <c r="N134" s="12" t="s">
        <v>173</v>
      </c>
    </row>
    <row r="135" spans="1:14" s="6" customFormat="1" x14ac:dyDescent="0.25">
      <c r="A135" s="6">
        <v>21</v>
      </c>
      <c r="B135" s="7">
        <v>44414.342395833301</v>
      </c>
      <c r="C135" s="6">
        <v>3</v>
      </c>
      <c r="D135" s="6" t="s">
        <v>32</v>
      </c>
      <c r="E135" s="6" t="s">
        <v>161</v>
      </c>
      <c r="H135" s="10"/>
      <c r="I135" s="17"/>
      <c r="J135" s="17"/>
      <c r="K135" s="16"/>
      <c r="L135" s="17" t="s">
        <v>171</v>
      </c>
      <c r="M135" s="17" t="s">
        <v>171</v>
      </c>
      <c r="N135" s="16" t="s">
        <v>171</v>
      </c>
    </row>
    <row r="136" spans="1:14" x14ac:dyDescent="0.25">
      <c r="A136">
        <v>51</v>
      </c>
      <c r="B136" s="1">
        <v>44384.3741898148</v>
      </c>
      <c r="C136">
        <v>3</v>
      </c>
      <c r="D136" t="s">
        <v>5</v>
      </c>
      <c r="E136" t="s">
        <v>121</v>
      </c>
      <c r="H136" s="5" t="s">
        <v>238</v>
      </c>
      <c r="I136" s="29" t="s">
        <v>175</v>
      </c>
      <c r="K136" s="12" t="s">
        <v>173</v>
      </c>
      <c r="M136" s="13" t="s">
        <v>173</v>
      </c>
      <c r="N136" s="12" t="s">
        <v>173</v>
      </c>
    </row>
    <row r="137" spans="1:14" x14ac:dyDescent="0.25">
      <c r="A137">
        <v>52</v>
      </c>
      <c r="B137" s="1">
        <v>44384.573750000003</v>
      </c>
      <c r="C137">
        <v>3</v>
      </c>
      <c r="D137" t="s">
        <v>5</v>
      </c>
      <c r="E137" t="s">
        <v>123</v>
      </c>
      <c r="H137" s="5"/>
      <c r="L137" s="13" t="s">
        <v>171</v>
      </c>
    </row>
    <row r="138" spans="1:14" x14ac:dyDescent="0.25">
      <c r="A138">
        <v>53</v>
      </c>
      <c r="B138" s="1">
        <v>44385.298229166699</v>
      </c>
      <c r="C138">
        <v>3</v>
      </c>
      <c r="D138" t="s">
        <v>5</v>
      </c>
      <c r="E138" t="s">
        <v>124</v>
      </c>
      <c r="H138" s="5"/>
      <c r="I138" s="5"/>
      <c r="J138" s="5" t="s">
        <v>248</v>
      </c>
      <c r="L138" s="13" t="s">
        <v>171</v>
      </c>
      <c r="M138" s="13" t="s">
        <v>201</v>
      </c>
      <c r="N138" s="13" t="s">
        <v>201</v>
      </c>
    </row>
    <row r="139" spans="1:14" x14ac:dyDescent="0.25">
      <c r="A139">
        <v>54</v>
      </c>
      <c r="B139" s="1">
        <v>44385.494421296302</v>
      </c>
      <c r="C139">
        <v>3</v>
      </c>
      <c r="D139" t="s">
        <v>5</v>
      </c>
      <c r="E139" t="s">
        <v>125</v>
      </c>
      <c r="H139" s="5"/>
      <c r="N139" s="13" t="s">
        <v>201</v>
      </c>
    </row>
    <row r="140" spans="1:14" x14ac:dyDescent="0.25">
      <c r="A140">
        <v>55</v>
      </c>
      <c r="B140" s="1">
        <v>44393.394837963002</v>
      </c>
      <c r="C140">
        <v>3</v>
      </c>
      <c r="D140" t="s">
        <v>5</v>
      </c>
      <c r="E140" t="s">
        <v>131</v>
      </c>
      <c r="H140" s="5" t="s">
        <v>223</v>
      </c>
      <c r="I140" s="29" t="s">
        <v>175</v>
      </c>
      <c r="J140" s="12" t="s">
        <v>173</v>
      </c>
      <c r="K140" s="12" t="s">
        <v>173</v>
      </c>
      <c r="L140" s="12" t="s">
        <v>173</v>
      </c>
      <c r="M140" s="13" t="s">
        <v>173</v>
      </c>
      <c r="N140" s="12" t="s">
        <v>173</v>
      </c>
    </row>
    <row r="141" spans="1:14" x14ac:dyDescent="0.25">
      <c r="A141">
        <v>56</v>
      </c>
      <c r="B141" s="1">
        <v>44399.420682870397</v>
      </c>
      <c r="C141">
        <v>3</v>
      </c>
      <c r="D141" t="s">
        <v>5</v>
      </c>
      <c r="E141" t="s">
        <v>136</v>
      </c>
      <c r="H141" s="5" t="s">
        <v>223</v>
      </c>
      <c r="I141" s="29" t="s">
        <v>175</v>
      </c>
      <c r="J141" s="12" t="s">
        <v>173</v>
      </c>
      <c r="K141" s="12" t="s">
        <v>173</v>
      </c>
      <c r="L141" s="12" t="s">
        <v>173</v>
      </c>
      <c r="M141" s="13" t="s">
        <v>173</v>
      </c>
      <c r="N141" s="12" t="s">
        <v>173</v>
      </c>
    </row>
    <row r="142" spans="1:14" x14ac:dyDescent="0.25">
      <c r="A142">
        <v>57</v>
      </c>
      <c r="B142" s="1">
        <v>44399.594895833303</v>
      </c>
      <c r="C142">
        <v>3</v>
      </c>
      <c r="D142" t="s">
        <v>5</v>
      </c>
      <c r="E142" t="s">
        <v>137</v>
      </c>
      <c r="H142" s="5" t="s">
        <v>239</v>
      </c>
      <c r="I142" s="29" t="s">
        <v>175</v>
      </c>
      <c r="J142" s="5" t="s">
        <v>249</v>
      </c>
      <c r="L142" s="13" t="s">
        <v>171</v>
      </c>
      <c r="M142" s="13" t="s">
        <v>173</v>
      </c>
      <c r="N142" s="12" t="s">
        <v>173</v>
      </c>
    </row>
    <row r="143" spans="1:14" x14ac:dyDescent="0.25">
      <c r="A143">
        <v>58</v>
      </c>
      <c r="B143" s="1">
        <v>44404.482719907399</v>
      </c>
      <c r="C143">
        <v>3</v>
      </c>
      <c r="D143" t="s">
        <v>5</v>
      </c>
      <c r="E143" t="s">
        <v>135</v>
      </c>
      <c r="H143" s="5"/>
      <c r="M143" s="13" t="s">
        <v>171</v>
      </c>
      <c r="N143" s="15" t="s">
        <v>171</v>
      </c>
    </row>
    <row r="144" spans="1:14" x14ac:dyDescent="0.25">
      <c r="A144">
        <v>59</v>
      </c>
      <c r="B144" s="1">
        <v>44405.393576388902</v>
      </c>
      <c r="C144">
        <v>3</v>
      </c>
      <c r="D144" t="s">
        <v>5</v>
      </c>
      <c r="E144" t="s">
        <v>145</v>
      </c>
      <c r="H144" s="5" t="s">
        <v>240</v>
      </c>
      <c r="I144" s="29" t="s">
        <v>175</v>
      </c>
      <c r="J144" s="12" t="s">
        <v>173</v>
      </c>
      <c r="K144" s="12" t="s">
        <v>173</v>
      </c>
      <c r="M144" s="13" t="s">
        <v>173</v>
      </c>
      <c r="N144" s="12" t="s">
        <v>173</v>
      </c>
    </row>
    <row r="145" spans="1:14" x14ac:dyDescent="0.25">
      <c r="A145">
        <v>60</v>
      </c>
      <c r="B145" s="1">
        <v>44405.583379629599</v>
      </c>
      <c r="C145">
        <v>3</v>
      </c>
      <c r="D145" t="s">
        <v>5</v>
      </c>
      <c r="E145" t="s">
        <v>146</v>
      </c>
      <c r="H145" s="5"/>
      <c r="J145" s="13" t="s">
        <v>171</v>
      </c>
      <c r="M145" s="13" t="s">
        <v>201</v>
      </c>
      <c r="N145" s="15" t="s">
        <v>171</v>
      </c>
    </row>
    <row r="146" spans="1:14" x14ac:dyDescent="0.25">
      <c r="A146">
        <v>61</v>
      </c>
      <c r="B146" s="1">
        <v>44406.577511574098</v>
      </c>
      <c r="C146">
        <v>3</v>
      </c>
      <c r="D146" t="s">
        <v>5</v>
      </c>
      <c r="E146" t="s">
        <v>144</v>
      </c>
      <c r="H146" s="5" t="s">
        <v>241</v>
      </c>
      <c r="I146" s="29" t="s">
        <v>175</v>
      </c>
      <c r="J146" s="12" t="s">
        <v>173</v>
      </c>
      <c r="K146" s="15" t="s">
        <v>171</v>
      </c>
      <c r="L146" s="12" t="s">
        <v>173</v>
      </c>
      <c r="N146" s="15" t="s">
        <v>171</v>
      </c>
    </row>
    <row r="147" spans="1:14" x14ac:dyDescent="0.25">
      <c r="A147">
        <v>62</v>
      </c>
      <c r="B147" s="1">
        <v>44407.301076388903</v>
      </c>
      <c r="C147">
        <v>3</v>
      </c>
      <c r="D147" t="s">
        <v>5</v>
      </c>
      <c r="E147" t="s">
        <v>140</v>
      </c>
      <c r="H147" s="5" t="s">
        <v>242</v>
      </c>
      <c r="I147" s="29" t="s">
        <v>175</v>
      </c>
      <c r="J147" s="12" t="s">
        <v>173</v>
      </c>
      <c r="K147" s="12" t="s">
        <v>173</v>
      </c>
      <c r="L147" s="12" t="s">
        <v>173</v>
      </c>
      <c r="M147" s="13" t="s">
        <v>173</v>
      </c>
      <c r="N147" s="13" t="s">
        <v>201</v>
      </c>
    </row>
    <row r="148" spans="1:14" x14ac:dyDescent="0.25">
      <c r="A148">
        <v>63</v>
      </c>
      <c r="B148" s="1">
        <v>44407.500185185199</v>
      </c>
      <c r="C148">
        <v>3</v>
      </c>
      <c r="D148" t="s">
        <v>5</v>
      </c>
      <c r="E148" t="s">
        <v>143</v>
      </c>
      <c r="H148" s="5" t="s">
        <v>243</v>
      </c>
      <c r="I148" s="29" t="s">
        <v>175</v>
      </c>
      <c r="J148" s="12" t="s">
        <v>173</v>
      </c>
      <c r="K148" s="12" t="s">
        <v>173</v>
      </c>
      <c r="M148" s="13" t="s">
        <v>173</v>
      </c>
      <c r="N148" s="12" t="s">
        <v>173</v>
      </c>
    </row>
    <row r="149" spans="1:14" ht="30" x14ac:dyDescent="0.25">
      <c r="A149">
        <v>64</v>
      </c>
      <c r="B149" s="1">
        <v>44410.295902777798</v>
      </c>
      <c r="C149">
        <v>3</v>
      </c>
      <c r="D149" t="s">
        <v>5</v>
      </c>
      <c r="E149" t="s">
        <v>130</v>
      </c>
      <c r="H149" s="5"/>
      <c r="L149" s="13" t="s">
        <v>171</v>
      </c>
      <c r="M149" s="13" t="s">
        <v>252</v>
      </c>
      <c r="N149" s="15" t="s">
        <v>171</v>
      </c>
    </row>
    <row r="150" spans="1:14" x14ac:dyDescent="0.25">
      <c r="A150">
        <v>65</v>
      </c>
      <c r="B150" s="1">
        <v>44410.490347222199</v>
      </c>
      <c r="C150">
        <v>3</v>
      </c>
      <c r="D150" t="s">
        <v>5</v>
      </c>
      <c r="E150" t="s">
        <v>148</v>
      </c>
      <c r="H150" s="5" t="s">
        <v>226</v>
      </c>
      <c r="I150" s="29" t="s">
        <v>175</v>
      </c>
      <c r="J150" s="12" t="s">
        <v>173</v>
      </c>
      <c r="K150" s="12" t="s">
        <v>173</v>
      </c>
      <c r="L150" s="12" t="s">
        <v>173</v>
      </c>
      <c r="M150" s="13" t="s">
        <v>173</v>
      </c>
      <c r="N150" s="12" t="s">
        <v>173</v>
      </c>
    </row>
    <row r="151" spans="1:14" x14ac:dyDescent="0.25">
      <c r="A151">
        <v>66</v>
      </c>
      <c r="B151" s="1">
        <v>44411.397881944402</v>
      </c>
      <c r="C151">
        <v>3</v>
      </c>
      <c r="D151" t="s">
        <v>5</v>
      </c>
      <c r="E151" t="s">
        <v>151</v>
      </c>
      <c r="H151" s="5" t="s">
        <v>244</v>
      </c>
      <c r="I151" s="29" t="s">
        <v>175</v>
      </c>
      <c r="K151" s="12" t="s">
        <v>173</v>
      </c>
      <c r="L151" s="13" t="s">
        <v>171</v>
      </c>
      <c r="M151" s="13" t="s">
        <v>173</v>
      </c>
      <c r="N151" s="12" t="s">
        <v>173</v>
      </c>
    </row>
    <row r="152" spans="1:14" x14ac:dyDescent="0.25">
      <c r="A152">
        <v>67</v>
      </c>
      <c r="B152" s="1">
        <v>44411.578472222202</v>
      </c>
      <c r="C152">
        <v>3</v>
      </c>
      <c r="D152" t="s">
        <v>5</v>
      </c>
      <c r="E152" t="s">
        <v>152</v>
      </c>
      <c r="H152" s="5"/>
      <c r="M152" s="13" t="s">
        <v>201</v>
      </c>
      <c r="N152" s="13" t="s">
        <v>201</v>
      </c>
    </row>
    <row r="153" spans="1:14" ht="30" x14ac:dyDescent="0.25">
      <c r="A153">
        <v>68</v>
      </c>
      <c r="B153" s="1">
        <v>44412.385486111103</v>
      </c>
      <c r="C153">
        <v>3</v>
      </c>
      <c r="D153" t="s">
        <v>5</v>
      </c>
      <c r="E153" t="s">
        <v>153</v>
      </c>
      <c r="H153" s="5" t="s">
        <v>245</v>
      </c>
      <c r="I153" s="29" t="s">
        <v>175</v>
      </c>
      <c r="J153" s="12" t="s">
        <v>173</v>
      </c>
      <c r="K153" s="12" t="s">
        <v>173</v>
      </c>
      <c r="L153" s="13" t="s">
        <v>171</v>
      </c>
      <c r="M153" s="13" t="s">
        <v>252</v>
      </c>
      <c r="N153" s="12" t="s">
        <v>173</v>
      </c>
    </row>
    <row r="154" spans="1:14" x14ac:dyDescent="0.25">
      <c r="A154">
        <v>69</v>
      </c>
      <c r="B154" s="1">
        <v>44413.301122685203</v>
      </c>
      <c r="C154">
        <v>3</v>
      </c>
      <c r="D154" t="s">
        <v>5</v>
      </c>
      <c r="E154" t="s">
        <v>158</v>
      </c>
      <c r="H154" s="5" t="s">
        <v>246</v>
      </c>
      <c r="I154" s="29" t="s">
        <v>175</v>
      </c>
      <c r="M154" s="13" t="s">
        <v>173</v>
      </c>
      <c r="N154" s="15" t="s">
        <v>171</v>
      </c>
    </row>
    <row r="155" spans="1:14" x14ac:dyDescent="0.25">
      <c r="A155">
        <v>70</v>
      </c>
      <c r="B155" s="1">
        <v>44413.596504629597</v>
      </c>
      <c r="C155">
        <v>3</v>
      </c>
      <c r="D155" t="s">
        <v>5</v>
      </c>
      <c r="E155" t="s">
        <v>159</v>
      </c>
      <c r="H155" s="5" t="s">
        <v>247</v>
      </c>
      <c r="I155" s="29" t="s">
        <v>175</v>
      </c>
      <c r="J155" s="12" t="s">
        <v>173</v>
      </c>
      <c r="K155" s="12" t="s">
        <v>173</v>
      </c>
      <c r="L155" s="12" t="s">
        <v>173</v>
      </c>
      <c r="M155" s="13" t="s">
        <v>173</v>
      </c>
      <c r="N155" s="12" t="s">
        <v>173</v>
      </c>
    </row>
    <row r="156" spans="1:14" s="6" customFormat="1" ht="30" x14ac:dyDescent="0.25">
      <c r="A156" s="6">
        <v>71</v>
      </c>
      <c r="B156" s="7">
        <v>44414.256828703699</v>
      </c>
      <c r="C156" s="6">
        <v>3</v>
      </c>
      <c r="D156" s="6" t="s">
        <v>5</v>
      </c>
      <c r="E156" s="6" t="s">
        <v>154</v>
      </c>
      <c r="I156" s="17"/>
      <c r="J156" s="17"/>
      <c r="K156" s="16"/>
      <c r="L156" s="17" t="s">
        <v>252</v>
      </c>
      <c r="M156" s="17" t="s">
        <v>252</v>
      </c>
      <c r="N156" s="16" t="s">
        <v>171</v>
      </c>
    </row>
    <row r="160" spans="1:14" x14ac:dyDescent="0.25">
      <c r="H160" s="3" t="s">
        <v>1</v>
      </c>
      <c r="I160" s="3" t="s">
        <v>2</v>
      </c>
      <c r="J160" s="14" t="s">
        <v>280</v>
      </c>
      <c r="K160" s="14" t="s">
        <v>281</v>
      </c>
      <c r="L160" s="14" t="s">
        <v>277</v>
      </c>
      <c r="M160" s="14" t="s">
        <v>278</v>
      </c>
      <c r="N160" s="34" t="s">
        <v>279</v>
      </c>
    </row>
    <row r="161" spans="8:14" x14ac:dyDescent="0.25">
      <c r="H161" s="37">
        <v>1</v>
      </c>
      <c r="I161" s="38" t="s">
        <v>32</v>
      </c>
      <c r="J161" s="18">
        <f>COUNTIF(J$2:J$27,"")</f>
        <v>21</v>
      </c>
      <c r="K161" s="18">
        <f t="shared" ref="K161:N161" si="0">COUNTIF(K$2:K$27,"")</f>
        <v>21</v>
      </c>
      <c r="L161" s="18">
        <f t="shared" si="0"/>
        <v>14</v>
      </c>
      <c r="M161" s="18">
        <f t="shared" si="0"/>
        <v>16</v>
      </c>
      <c r="N161" s="18">
        <f t="shared" si="0"/>
        <v>12</v>
      </c>
    </row>
    <row r="162" spans="8:14" x14ac:dyDescent="0.25">
      <c r="H162" s="39">
        <v>1</v>
      </c>
      <c r="I162" s="40" t="s">
        <v>5</v>
      </c>
      <c r="J162" s="17">
        <f>COUNTIF(J$28:J$53,"")</f>
        <v>24</v>
      </c>
      <c r="K162" s="17">
        <f t="shared" ref="K162:N162" si="1">COUNTIF(K$28:K$53,"")</f>
        <v>18</v>
      </c>
      <c r="L162" s="17">
        <f t="shared" si="1"/>
        <v>13</v>
      </c>
      <c r="M162" s="17">
        <f t="shared" si="1"/>
        <v>12</v>
      </c>
      <c r="N162" s="17">
        <f t="shared" si="1"/>
        <v>16</v>
      </c>
    </row>
    <row r="163" spans="8:14" x14ac:dyDescent="0.25">
      <c r="H163" s="41">
        <v>2</v>
      </c>
      <c r="I163" s="42" t="s">
        <v>32</v>
      </c>
      <c r="J163" s="43">
        <f>COUNTIF(J$54:J$86,"")</f>
        <v>30</v>
      </c>
      <c r="K163" s="43">
        <f t="shared" ref="K163:N163" si="2">COUNTIF(K$54:K$86,"")</f>
        <v>29</v>
      </c>
      <c r="L163" s="43">
        <f t="shared" si="2"/>
        <v>18</v>
      </c>
      <c r="M163" s="43">
        <f t="shared" si="2"/>
        <v>11</v>
      </c>
      <c r="N163" s="43">
        <f t="shared" si="2"/>
        <v>18</v>
      </c>
    </row>
    <row r="164" spans="8:14" x14ac:dyDescent="0.25">
      <c r="H164" s="39">
        <v>2</v>
      </c>
      <c r="I164" s="40" t="s">
        <v>5</v>
      </c>
      <c r="J164" s="17">
        <f>COUNTIF(J$87:J$114,"")</f>
        <v>16</v>
      </c>
      <c r="K164" s="17">
        <f t="shared" ref="K164:N164" si="3">COUNTIF(K$87:K$114,"")</f>
        <v>9</v>
      </c>
      <c r="L164" s="17">
        <f t="shared" si="3"/>
        <v>10</v>
      </c>
      <c r="M164" s="17">
        <f t="shared" si="3"/>
        <v>4</v>
      </c>
      <c r="N164" s="17">
        <f t="shared" si="3"/>
        <v>9</v>
      </c>
    </row>
    <row r="165" spans="8:14" x14ac:dyDescent="0.25">
      <c r="H165" s="41">
        <v>3</v>
      </c>
      <c r="I165" s="42" t="s">
        <v>32</v>
      </c>
      <c r="J165" s="43">
        <f>COUNTIF(J$115:J$135,"")</f>
        <v>10</v>
      </c>
      <c r="K165" s="43">
        <f t="shared" ref="K165:N165" si="4">COUNTIF(K$115:K$135,"")</f>
        <v>15</v>
      </c>
      <c r="L165" s="43">
        <f t="shared" si="4"/>
        <v>4</v>
      </c>
      <c r="M165" s="43">
        <f t="shared" si="4"/>
        <v>6</v>
      </c>
      <c r="N165" s="43">
        <f t="shared" si="4"/>
        <v>5</v>
      </c>
    </row>
    <row r="166" spans="8:14" x14ac:dyDescent="0.25">
      <c r="H166" s="39">
        <v>3</v>
      </c>
      <c r="I166" s="40" t="s">
        <v>5</v>
      </c>
      <c r="J166" s="17">
        <f>COUNTIF(J$136:J$156,"")</f>
        <v>9</v>
      </c>
      <c r="K166" s="17">
        <f t="shared" ref="K166:N166" si="5">COUNTIF(K$136:K$156,"")</f>
        <v>10</v>
      </c>
      <c r="L166" s="17">
        <f t="shared" si="5"/>
        <v>8</v>
      </c>
      <c r="M166" s="17">
        <f t="shared" si="5"/>
        <v>3</v>
      </c>
      <c r="N166" s="17">
        <f t="shared" si="5"/>
        <v>1</v>
      </c>
    </row>
    <row r="167" spans="8:14" x14ac:dyDescent="0.25">
      <c r="J167" s="14">
        <f>COUNTIF(J$2:J$156,"")</f>
        <v>110</v>
      </c>
      <c r="K167" s="14">
        <f t="shared" ref="K167:N167" si="6">COUNTIF(K$2:K$156,"")</f>
        <v>102</v>
      </c>
      <c r="L167" s="14">
        <f t="shared" si="6"/>
        <v>67</v>
      </c>
      <c r="M167" s="14">
        <f t="shared" si="6"/>
        <v>52</v>
      </c>
      <c r="N167" s="14">
        <f t="shared" si="6"/>
        <v>61</v>
      </c>
    </row>
    <row r="169" spans="8:14" x14ac:dyDescent="0.25">
      <c r="H169" s="14" t="s">
        <v>282</v>
      </c>
    </row>
    <row r="170" spans="8:14" x14ac:dyDescent="0.25">
      <c r="H170" s="3" t="s">
        <v>1</v>
      </c>
      <c r="I170" s="3" t="s">
        <v>2</v>
      </c>
      <c r="J170" s="14" t="s">
        <v>280</v>
      </c>
      <c r="K170" s="14" t="s">
        <v>281</v>
      </c>
      <c r="L170" s="14" t="s">
        <v>277</v>
      </c>
      <c r="M170" s="14" t="s">
        <v>278</v>
      </c>
      <c r="N170" s="34" t="s">
        <v>279</v>
      </c>
    </row>
    <row r="171" spans="8:14" x14ac:dyDescent="0.25">
      <c r="H171" s="37">
        <v>1</v>
      </c>
      <c r="I171" s="38" t="s">
        <v>32</v>
      </c>
      <c r="J171" s="18">
        <v>22</v>
      </c>
      <c r="K171" s="18">
        <v>22</v>
      </c>
      <c r="L171" s="18">
        <v>22</v>
      </c>
      <c r="M171" s="18">
        <v>22</v>
      </c>
      <c r="N171" s="18">
        <v>22</v>
      </c>
    </row>
    <row r="172" spans="8:14" x14ac:dyDescent="0.25">
      <c r="H172" s="39">
        <v>1</v>
      </c>
      <c r="I172" s="40" t="s">
        <v>5</v>
      </c>
      <c r="J172" s="17">
        <v>25</v>
      </c>
      <c r="K172" s="17">
        <v>25</v>
      </c>
      <c r="L172" s="17">
        <v>25</v>
      </c>
      <c r="M172" s="17">
        <v>25</v>
      </c>
      <c r="N172" s="17">
        <v>25</v>
      </c>
    </row>
    <row r="173" spans="8:14" x14ac:dyDescent="0.25">
      <c r="H173" s="41">
        <v>2</v>
      </c>
      <c r="I173" s="42" t="s">
        <v>32</v>
      </c>
      <c r="J173" s="43">
        <v>32</v>
      </c>
      <c r="K173" s="43">
        <v>32</v>
      </c>
      <c r="L173" s="43">
        <v>30</v>
      </c>
      <c r="M173" s="43">
        <v>31</v>
      </c>
      <c r="N173" s="43">
        <v>31</v>
      </c>
    </row>
    <row r="174" spans="8:14" x14ac:dyDescent="0.25">
      <c r="H174" s="39">
        <v>2</v>
      </c>
      <c r="I174" s="40" t="s">
        <v>5</v>
      </c>
      <c r="J174" s="17">
        <v>26</v>
      </c>
      <c r="K174" s="17">
        <v>27</v>
      </c>
      <c r="L174" s="17">
        <v>25</v>
      </c>
      <c r="M174" s="17">
        <v>25</v>
      </c>
      <c r="N174" s="17">
        <v>25</v>
      </c>
    </row>
    <row r="175" spans="8:14" x14ac:dyDescent="0.25">
      <c r="H175" s="41">
        <v>3</v>
      </c>
      <c r="I175" s="42" t="s">
        <v>32</v>
      </c>
      <c r="J175" s="43">
        <v>20</v>
      </c>
      <c r="K175" s="43">
        <v>20</v>
      </c>
      <c r="L175" s="43">
        <v>20</v>
      </c>
      <c r="M175" s="43">
        <v>20</v>
      </c>
      <c r="N175" s="43">
        <v>20</v>
      </c>
    </row>
    <row r="176" spans="8:14" x14ac:dyDescent="0.25">
      <c r="H176" s="39">
        <v>3</v>
      </c>
      <c r="I176" s="40" t="s">
        <v>5</v>
      </c>
      <c r="J176" s="17">
        <v>21</v>
      </c>
      <c r="K176" s="17">
        <v>21</v>
      </c>
      <c r="L176" s="17">
        <v>21</v>
      </c>
      <c r="M176" s="17">
        <v>21</v>
      </c>
      <c r="N176" s="17">
        <v>21</v>
      </c>
    </row>
    <row r="177" spans="8:14" x14ac:dyDescent="0.25">
      <c r="J177" s="14">
        <f>SUM(J171:J176)</f>
        <v>146</v>
      </c>
      <c r="K177" s="14">
        <f t="shared" ref="K177:N177" si="7">SUM(K171:K176)</f>
        <v>147</v>
      </c>
      <c r="L177" s="14">
        <f t="shared" si="7"/>
        <v>143</v>
      </c>
      <c r="M177" s="14">
        <f t="shared" si="7"/>
        <v>144</v>
      </c>
      <c r="N177" s="14">
        <f t="shared" si="7"/>
        <v>144</v>
      </c>
    </row>
    <row r="179" spans="8:14" x14ac:dyDescent="0.25">
      <c r="H179" s="14" t="s">
        <v>283</v>
      </c>
    </row>
    <row r="180" spans="8:14" x14ac:dyDescent="0.25">
      <c r="H180" s="3" t="s">
        <v>1</v>
      </c>
      <c r="I180" s="3" t="s">
        <v>2</v>
      </c>
      <c r="J180" s="14" t="s">
        <v>280</v>
      </c>
      <c r="K180" s="14" t="s">
        <v>281</v>
      </c>
      <c r="L180" s="14" t="s">
        <v>277</v>
      </c>
      <c r="M180" s="14" t="s">
        <v>278</v>
      </c>
      <c r="N180" s="34" t="s">
        <v>279</v>
      </c>
    </row>
    <row r="181" spans="8:14" x14ac:dyDescent="0.25">
      <c r="H181" s="37">
        <v>1</v>
      </c>
      <c r="I181" s="38" t="s">
        <v>32</v>
      </c>
      <c r="J181" s="44">
        <f>J161/J171</f>
        <v>0.95454545454545459</v>
      </c>
      <c r="K181" s="44">
        <f t="shared" ref="K181:N181" si="8">K161/K171</f>
        <v>0.95454545454545459</v>
      </c>
      <c r="L181" s="44">
        <f t="shared" si="8"/>
        <v>0.63636363636363635</v>
      </c>
      <c r="M181" s="44">
        <f t="shared" si="8"/>
        <v>0.72727272727272729</v>
      </c>
      <c r="N181" s="44">
        <f t="shared" si="8"/>
        <v>0.54545454545454541</v>
      </c>
    </row>
    <row r="182" spans="8:14" x14ac:dyDescent="0.25">
      <c r="H182" s="39">
        <v>1</v>
      </c>
      <c r="I182" s="40" t="s">
        <v>5</v>
      </c>
      <c r="J182" s="45">
        <f t="shared" ref="J182:J187" si="9">J162/J172</f>
        <v>0.96</v>
      </c>
      <c r="K182" s="45">
        <f t="shared" ref="K182:N182" si="10">K162/K172</f>
        <v>0.72</v>
      </c>
      <c r="L182" s="45">
        <f t="shared" si="10"/>
        <v>0.52</v>
      </c>
      <c r="M182" s="45">
        <f t="shared" si="10"/>
        <v>0.48</v>
      </c>
      <c r="N182" s="45">
        <f t="shared" si="10"/>
        <v>0.64</v>
      </c>
    </row>
    <row r="183" spans="8:14" x14ac:dyDescent="0.25">
      <c r="H183" s="41">
        <v>2</v>
      </c>
      <c r="I183" s="42" t="s">
        <v>32</v>
      </c>
      <c r="J183" s="46">
        <f t="shared" si="9"/>
        <v>0.9375</v>
      </c>
      <c r="K183" s="46">
        <f t="shared" ref="K183:N183" si="11">K163/K173</f>
        <v>0.90625</v>
      </c>
      <c r="L183" s="46">
        <f t="shared" si="11"/>
        <v>0.6</v>
      </c>
      <c r="M183" s="46">
        <f t="shared" si="11"/>
        <v>0.35483870967741937</v>
      </c>
      <c r="N183" s="46">
        <f t="shared" si="11"/>
        <v>0.58064516129032262</v>
      </c>
    </row>
    <row r="184" spans="8:14" x14ac:dyDescent="0.25">
      <c r="H184" s="39">
        <v>2</v>
      </c>
      <c r="I184" s="40" t="s">
        <v>5</v>
      </c>
      <c r="J184" s="45">
        <f t="shared" si="9"/>
        <v>0.61538461538461542</v>
      </c>
      <c r="K184" s="45">
        <f t="shared" ref="K184:N184" si="12">K164/K174</f>
        <v>0.33333333333333331</v>
      </c>
      <c r="L184" s="45">
        <f t="shared" si="12"/>
        <v>0.4</v>
      </c>
      <c r="M184" s="45">
        <f t="shared" si="12"/>
        <v>0.16</v>
      </c>
      <c r="N184" s="45">
        <f t="shared" si="12"/>
        <v>0.36</v>
      </c>
    </row>
    <row r="185" spans="8:14" x14ac:dyDescent="0.25">
      <c r="H185" s="41">
        <v>3</v>
      </c>
      <c r="I185" s="42" t="s">
        <v>32</v>
      </c>
      <c r="J185" s="46">
        <f t="shared" si="9"/>
        <v>0.5</v>
      </c>
      <c r="K185" s="46">
        <f t="shared" ref="K185:N185" si="13">K165/K175</f>
        <v>0.75</v>
      </c>
      <c r="L185" s="46">
        <f t="shared" si="13"/>
        <v>0.2</v>
      </c>
      <c r="M185" s="46">
        <f t="shared" si="13"/>
        <v>0.3</v>
      </c>
      <c r="N185" s="46">
        <f t="shared" si="13"/>
        <v>0.25</v>
      </c>
    </row>
    <row r="186" spans="8:14" x14ac:dyDescent="0.25">
      <c r="H186" s="39">
        <v>3</v>
      </c>
      <c r="I186" s="40" t="s">
        <v>5</v>
      </c>
      <c r="J186" s="45">
        <f t="shared" si="9"/>
        <v>0.42857142857142855</v>
      </c>
      <c r="K186" s="45">
        <f t="shared" ref="K186:N186" si="14">K166/K176</f>
        <v>0.47619047619047616</v>
      </c>
      <c r="L186" s="45">
        <f t="shared" si="14"/>
        <v>0.38095238095238093</v>
      </c>
      <c r="M186" s="45">
        <f t="shared" si="14"/>
        <v>0.14285714285714285</v>
      </c>
      <c r="N186" s="45">
        <f t="shared" si="14"/>
        <v>4.7619047619047616E-2</v>
      </c>
    </row>
    <row r="187" spans="8:14" x14ac:dyDescent="0.25">
      <c r="J187" s="47">
        <f t="shared" si="9"/>
        <v>0.75342465753424659</v>
      </c>
      <c r="K187" s="47">
        <f t="shared" ref="K187:N187" si="15">K167/K177</f>
        <v>0.69387755102040816</v>
      </c>
      <c r="L187" s="47">
        <f t="shared" si="15"/>
        <v>0.46853146853146854</v>
      </c>
      <c r="M187" s="47">
        <f t="shared" si="15"/>
        <v>0.3611111111111111</v>
      </c>
      <c r="N187" s="47">
        <f t="shared" si="15"/>
        <v>0.4236111111111111</v>
      </c>
    </row>
  </sheetData>
  <autoFilter ref="A1:P156" xr:uid="{1711E98D-BB44-4248-B733-04D8ACB50867}"/>
  <conditionalFormatting sqref="C1:C1048576">
    <cfRule type="colorScale" priority="43">
      <colorScale>
        <cfvo type="min"/>
        <cfvo type="max"/>
        <color rgb="FFFFEF9C"/>
        <color rgb="FF63BE7B"/>
      </colorScale>
    </cfRule>
  </conditionalFormatting>
  <conditionalFormatting sqref="D1:D1048576">
    <cfRule type="containsText" dxfId="15" priority="41" operator="containsText" text="LC">
      <formula>NOT(ISERROR(SEARCH("LC",D1)))</formula>
    </cfRule>
    <cfRule type="containsText" dxfId="14" priority="42" operator="containsText" text="HC">
      <formula>NOT(ISERROR(SEARCH("HC",D1)))</formula>
    </cfRule>
  </conditionalFormatting>
  <conditionalFormatting sqref="H1:N1048576">
    <cfRule type="containsText" dxfId="13" priority="7" operator="containsText" text="/-">
      <formula>NOT(ISERROR(SEARCH("/-",H1)))</formula>
    </cfRule>
  </conditionalFormatting>
  <conditionalFormatting sqref="J1:N1048576">
    <cfRule type="containsText" dxfId="12" priority="8" operator="containsText" text="XX">
      <formula>NOT(ISERROR(SEARCH("XX",J1)))</formula>
    </cfRule>
    <cfRule type="containsText" dxfId="11" priority="9" operator="containsText" text="ic_start">
      <formula>NOT(ISERROR(SEARCH("ic_start",J1)))</formula>
    </cfRule>
    <cfRule type="containsText" dxfId="10" priority="10" operator="containsText" text="NA">
      <formula>NOT(ISERROR(SEARCH("NA",J1)))</formula>
    </cfRule>
    <cfRule type="containsText" dxfId="9" priority="11" operator="containsText" text="Zeile fehlt">
      <formula>NOT(ISERROR(SEARCH("Zeile fehlt",J1)))</formula>
    </cfRule>
  </conditionalFormatting>
  <conditionalFormatting sqref="J181:N187">
    <cfRule type="cellIs" dxfId="8" priority="1" operator="lessThan">
      <formula>0.7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52EA-0A45-4F79-92DF-C37D32A57767}">
  <dimension ref="A1:O221"/>
  <sheetViews>
    <sheetView tabSelected="1" topLeftCell="A187" zoomScale="85" zoomScaleNormal="85" workbookViewId="0">
      <selection activeCell="J219" sqref="J219"/>
    </sheetView>
  </sheetViews>
  <sheetFormatPr defaultRowHeight="15" x14ac:dyDescent="0.25"/>
  <cols>
    <col min="2" max="2" width="16" style="1" customWidth="1"/>
    <col min="3" max="4" width="9.140625" customWidth="1"/>
    <col min="5" max="5" width="12.5703125" customWidth="1"/>
    <col min="6" max="7" width="15.85546875" customWidth="1"/>
    <col min="8" max="8" width="33" customWidth="1"/>
    <col min="9" max="10" width="21.85546875" style="13" customWidth="1"/>
    <col min="11" max="11" width="21.85546875" style="15" customWidth="1"/>
  </cols>
  <sheetData>
    <row r="1" spans="1:11" s="3" customFormat="1" x14ac:dyDescent="0.25">
      <c r="A1" s="3" t="s">
        <v>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170</v>
      </c>
      <c r="G1" s="4" t="s">
        <v>169</v>
      </c>
      <c r="H1" s="4" t="s">
        <v>222</v>
      </c>
      <c r="I1" s="14" t="s">
        <v>268</v>
      </c>
      <c r="J1" s="23" t="s">
        <v>164</v>
      </c>
      <c r="K1" s="23" t="s">
        <v>165</v>
      </c>
    </row>
    <row r="2" spans="1:11" x14ac:dyDescent="0.25">
      <c r="A2">
        <v>1</v>
      </c>
      <c r="B2" s="1">
        <v>44056.690949074102</v>
      </c>
      <c r="C2">
        <v>1</v>
      </c>
      <c r="D2" t="s">
        <v>32</v>
      </c>
      <c r="E2" t="s">
        <v>33</v>
      </c>
    </row>
    <row r="3" spans="1:11" x14ac:dyDescent="0.25">
      <c r="A3">
        <v>2</v>
      </c>
      <c r="B3" s="1">
        <v>44056.779166666704</v>
      </c>
      <c r="C3">
        <v>1</v>
      </c>
      <c r="D3" t="s">
        <v>32</v>
      </c>
      <c r="E3" t="s">
        <v>34</v>
      </c>
    </row>
    <row r="4" spans="1:11" x14ac:dyDescent="0.25">
      <c r="A4">
        <v>3</v>
      </c>
      <c r="B4" s="1">
        <v>44057.6159722222</v>
      </c>
      <c r="C4">
        <v>1</v>
      </c>
      <c r="D4" t="s">
        <v>32</v>
      </c>
      <c r="E4" t="s">
        <v>35</v>
      </c>
    </row>
    <row r="5" spans="1:11" x14ac:dyDescent="0.25">
      <c r="A5">
        <v>4</v>
      </c>
      <c r="B5" s="1">
        <v>44058.396122685197</v>
      </c>
      <c r="C5">
        <v>1</v>
      </c>
      <c r="D5" t="s">
        <v>32</v>
      </c>
      <c r="E5" t="s">
        <v>36</v>
      </c>
      <c r="K5" s="15" t="s">
        <v>171</v>
      </c>
    </row>
    <row r="6" spans="1:11" x14ac:dyDescent="0.25">
      <c r="A6">
        <v>5</v>
      </c>
      <c r="B6" s="1">
        <v>44058.549317129597</v>
      </c>
      <c r="C6">
        <v>1</v>
      </c>
      <c r="D6" t="s">
        <v>32</v>
      </c>
      <c r="E6" t="s">
        <v>37</v>
      </c>
      <c r="J6" s="13" t="s">
        <v>171</v>
      </c>
    </row>
    <row r="7" spans="1:11" x14ac:dyDescent="0.25">
      <c r="A7">
        <v>6</v>
      </c>
      <c r="B7" s="1">
        <v>44062.427777777797</v>
      </c>
      <c r="C7">
        <v>1</v>
      </c>
      <c r="D7" t="s">
        <v>32</v>
      </c>
      <c r="E7" t="s">
        <v>38</v>
      </c>
      <c r="H7" s="13"/>
    </row>
    <row r="8" spans="1:11" x14ac:dyDescent="0.25">
      <c r="A8">
        <v>7</v>
      </c>
      <c r="B8" s="1">
        <v>44063.361111111102</v>
      </c>
      <c r="C8">
        <v>1</v>
      </c>
      <c r="D8" t="s">
        <v>32</v>
      </c>
      <c r="E8" t="s">
        <v>39</v>
      </c>
      <c r="H8" s="5"/>
    </row>
    <row r="9" spans="1:11" x14ac:dyDescent="0.25">
      <c r="A9">
        <v>8</v>
      </c>
      <c r="B9" s="1">
        <v>44063.444444444402</v>
      </c>
      <c r="C9">
        <v>1</v>
      </c>
      <c r="D9" t="s">
        <v>32</v>
      </c>
      <c r="E9" t="s">
        <v>40</v>
      </c>
      <c r="H9" s="5"/>
      <c r="I9" s="33" t="s">
        <v>266</v>
      </c>
    </row>
    <row r="10" spans="1:11" x14ac:dyDescent="0.25">
      <c r="A10">
        <v>9</v>
      </c>
      <c r="B10" s="1">
        <v>44063.531620370399</v>
      </c>
      <c r="C10">
        <v>1</v>
      </c>
      <c r="D10" t="s">
        <v>32</v>
      </c>
      <c r="E10" t="s">
        <v>41</v>
      </c>
      <c r="H10" s="5"/>
      <c r="I10" s="33" t="s">
        <v>266</v>
      </c>
    </row>
    <row r="11" spans="1:11" ht="30" x14ac:dyDescent="0.25">
      <c r="A11">
        <v>10</v>
      </c>
      <c r="B11" s="1">
        <v>44063.676215277803</v>
      </c>
      <c r="C11">
        <v>1</v>
      </c>
      <c r="D11" t="s">
        <v>32</v>
      </c>
      <c r="E11" t="s">
        <v>42</v>
      </c>
      <c r="H11" s="31"/>
      <c r="I11" s="33" t="s">
        <v>208</v>
      </c>
    </row>
    <row r="12" spans="1:11" x14ac:dyDescent="0.25">
      <c r="A12">
        <v>11</v>
      </c>
      <c r="B12" s="1">
        <v>44064.552233796298</v>
      </c>
      <c r="C12">
        <v>1</v>
      </c>
      <c r="D12" t="s">
        <v>32</v>
      </c>
      <c r="E12" t="s">
        <v>43</v>
      </c>
    </row>
    <row r="13" spans="1:11" x14ac:dyDescent="0.25">
      <c r="A13">
        <v>12</v>
      </c>
      <c r="B13" s="1">
        <v>44064.689965277801</v>
      </c>
      <c r="C13">
        <v>1</v>
      </c>
      <c r="D13" t="s">
        <v>32</v>
      </c>
      <c r="E13" t="s">
        <v>44</v>
      </c>
    </row>
    <row r="14" spans="1:11" x14ac:dyDescent="0.25">
      <c r="A14">
        <v>13</v>
      </c>
      <c r="B14" s="1">
        <v>44068.333356481497</v>
      </c>
      <c r="C14">
        <v>1</v>
      </c>
      <c r="D14" t="s">
        <v>32</v>
      </c>
      <c r="E14" t="s">
        <v>45</v>
      </c>
    </row>
    <row r="15" spans="1:11" x14ac:dyDescent="0.25">
      <c r="A15">
        <v>14</v>
      </c>
      <c r="B15" s="1">
        <v>44068.588101851798</v>
      </c>
      <c r="C15">
        <v>1</v>
      </c>
      <c r="D15" t="s">
        <v>32</v>
      </c>
      <c r="E15" t="s">
        <v>46</v>
      </c>
      <c r="G15" s="19" t="s">
        <v>259</v>
      </c>
      <c r="H15" s="32" t="s">
        <v>264</v>
      </c>
      <c r="I15" s="32" t="s">
        <v>264</v>
      </c>
      <c r="J15" s="32" t="s">
        <v>264</v>
      </c>
      <c r="K15" s="32" t="s">
        <v>264</v>
      </c>
    </row>
    <row r="16" spans="1:11" x14ac:dyDescent="0.25">
      <c r="A16">
        <v>15</v>
      </c>
      <c r="B16" s="1">
        <v>44069.4711342593</v>
      </c>
      <c r="C16">
        <v>1</v>
      </c>
      <c r="D16" t="s">
        <v>32</v>
      </c>
      <c r="E16" t="s">
        <v>47</v>
      </c>
      <c r="G16" s="19" t="s">
        <v>259</v>
      </c>
      <c r="H16" s="32" t="s">
        <v>264</v>
      </c>
      <c r="I16" s="32" t="s">
        <v>264</v>
      </c>
      <c r="J16" s="32" t="s">
        <v>264</v>
      </c>
      <c r="K16" s="32" t="s">
        <v>264</v>
      </c>
    </row>
    <row r="17" spans="1:11" x14ac:dyDescent="0.25">
      <c r="A17">
        <v>16</v>
      </c>
      <c r="B17" s="1">
        <v>44071.449259259301</v>
      </c>
      <c r="C17">
        <v>1</v>
      </c>
      <c r="D17" t="s">
        <v>32</v>
      </c>
      <c r="E17" t="s">
        <v>48</v>
      </c>
      <c r="G17" s="19" t="s">
        <v>259</v>
      </c>
      <c r="H17" s="32" t="s">
        <v>264</v>
      </c>
      <c r="I17" s="32" t="s">
        <v>264</v>
      </c>
      <c r="J17" s="32" t="s">
        <v>264</v>
      </c>
      <c r="K17" s="32" t="s">
        <v>264</v>
      </c>
    </row>
    <row r="18" spans="1:11" x14ac:dyDescent="0.25">
      <c r="A18">
        <v>17</v>
      </c>
      <c r="B18" s="1">
        <v>44076.453310185199</v>
      </c>
      <c r="C18">
        <v>1</v>
      </c>
      <c r="D18" t="s">
        <v>32</v>
      </c>
      <c r="E18" t="s">
        <v>49</v>
      </c>
    </row>
    <row r="19" spans="1:11" x14ac:dyDescent="0.25">
      <c r="A19">
        <v>18</v>
      </c>
      <c r="B19" s="1">
        <v>44077.366724537002</v>
      </c>
      <c r="C19">
        <v>1</v>
      </c>
      <c r="D19" t="s">
        <v>32</v>
      </c>
      <c r="E19" t="s">
        <v>50</v>
      </c>
    </row>
    <row r="20" spans="1:11" x14ac:dyDescent="0.25">
      <c r="A20">
        <v>19</v>
      </c>
      <c r="B20" s="1">
        <v>44077.439687500002</v>
      </c>
      <c r="C20">
        <v>1</v>
      </c>
      <c r="D20" t="s">
        <v>32</v>
      </c>
      <c r="E20" t="s">
        <v>51</v>
      </c>
      <c r="H20" s="5"/>
      <c r="I20" s="33" t="s">
        <v>266</v>
      </c>
    </row>
    <row r="21" spans="1:11" x14ac:dyDescent="0.25">
      <c r="A21">
        <v>20</v>
      </c>
      <c r="B21" s="1">
        <v>44078.442129629599</v>
      </c>
      <c r="C21">
        <v>1</v>
      </c>
      <c r="D21" t="s">
        <v>32</v>
      </c>
      <c r="E21" t="s">
        <v>52</v>
      </c>
    </row>
    <row r="22" spans="1:11" x14ac:dyDescent="0.25">
      <c r="A22">
        <v>21</v>
      </c>
      <c r="B22" s="1">
        <v>44083.681770833296</v>
      </c>
      <c r="C22">
        <v>1</v>
      </c>
      <c r="D22" t="s">
        <v>32</v>
      </c>
      <c r="E22" t="s">
        <v>53</v>
      </c>
    </row>
    <row r="23" spans="1:11" x14ac:dyDescent="0.25">
      <c r="A23">
        <v>22</v>
      </c>
      <c r="B23" s="1">
        <v>44091.4632291667</v>
      </c>
      <c r="C23">
        <v>1</v>
      </c>
      <c r="D23" t="s">
        <v>32</v>
      </c>
      <c r="E23" t="s">
        <v>54</v>
      </c>
    </row>
    <row r="24" spans="1:11" x14ac:dyDescent="0.25">
      <c r="A24">
        <v>23</v>
      </c>
      <c r="B24" s="1">
        <v>44092.410694444399</v>
      </c>
      <c r="C24">
        <v>1</v>
      </c>
      <c r="D24" t="s">
        <v>32</v>
      </c>
      <c r="E24" t="s">
        <v>55</v>
      </c>
    </row>
    <row r="25" spans="1:11" x14ac:dyDescent="0.25">
      <c r="A25">
        <v>24</v>
      </c>
      <c r="B25" s="1">
        <v>44092.717476851903</v>
      </c>
      <c r="C25">
        <v>1</v>
      </c>
      <c r="D25" t="s">
        <v>32</v>
      </c>
      <c r="E25" t="s">
        <v>56</v>
      </c>
    </row>
    <row r="26" spans="1:11" x14ac:dyDescent="0.25">
      <c r="A26">
        <v>25</v>
      </c>
      <c r="B26" s="1">
        <v>44093.479409722197</v>
      </c>
      <c r="C26">
        <v>1</v>
      </c>
      <c r="D26" t="s">
        <v>32</v>
      </c>
      <c r="E26" t="s">
        <v>57</v>
      </c>
    </row>
    <row r="27" spans="1:11" s="6" customFormat="1" x14ac:dyDescent="0.25">
      <c r="A27" s="6">
        <v>26</v>
      </c>
      <c r="B27" s="7">
        <v>44093.680196759298</v>
      </c>
      <c r="C27" s="6">
        <v>1</v>
      </c>
      <c r="D27" s="6" t="s">
        <v>32</v>
      </c>
      <c r="E27" s="6" t="s">
        <v>58</v>
      </c>
      <c r="G27" s="35" t="s">
        <v>259</v>
      </c>
      <c r="H27" s="36" t="s">
        <v>264</v>
      </c>
      <c r="I27" s="36" t="s">
        <v>264</v>
      </c>
      <c r="J27" s="36" t="s">
        <v>264</v>
      </c>
      <c r="K27" s="36" t="s">
        <v>264</v>
      </c>
    </row>
    <row r="28" spans="1:11" x14ac:dyDescent="0.25">
      <c r="A28">
        <v>51</v>
      </c>
      <c r="B28" s="1">
        <v>44057.489583333299</v>
      </c>
      <c r="C28">
        <v>1</v>
      </c>
      <c r="D28" t="s">
        <v>5</v>
      </c>
      <c r="E28" t="s">
        <v>8</v>
      </c>
      <c r="H28" s="5"/>
      <c r="K28" s="13"/>
    </row>
    <row r="29" spans="1:11" x14ac:dyDescent="0.25">
      <c r="A29">
        <v>52</v>
      </c>
      <c r="B29" s="1">
        <v>44058.481504629599</v>
      </c>
      <c r="C29">
        <v>1</v>
      </c>
      <c r="D29" t="s">
        <v>5</v>
      </c>
      <c r="E29" t="s">
        <v>9</v>
      </c>
      <c r="G29" s="19" t="s">
        <v>259</v>
      </c>
      <c r="H29" s="32" t="s">
        <v>264</v>
      </c>
      <c r="I29" s="32" t="s">
        <v>264</v>
      </c>
      <c r="J29" s="32" t="s">
        <v>264</v>
      </c>
      <c r="K29" s="32" t="s">
        <v>264</v>
      </c>
    </row>
    <row r="30" spans="1:11" x14ac:dyDescent="0.25">
      <c r="A30">
        <v>53</v>
      </c>
      <c r="B30" s="1">
        <v>44062.329861111102</v>
      </c>
      <c r="C30">
        <v>1</v>
      </c>
      <c r="D30" t="s">
        <v>5</v>
      </c>
      <c r="E30" t="s">
        <v>10</v>
      </c>
      <c r="H30" s="13"/>
    </row>
    <row r="31" spans="1:11" x14ac:dyDescent="0.25">
      <c r="A31">
        <v>54</v>
      </c>
      <c r="B31" s="1">
        <v>44062.567268518498</v>
      </c>
      <c r="C31">
        <v>1</v>
      </c>
      <c r="D31" t="s">
        <v>5</v>
      </c>
      <c r="E31" t="s">
        <v>11</v>
      </c>
      <c r="H31" s="5"/>
    </row>
    <row r="32" spans="1:11" ht="30" x14ac:dyDescent="0.25">
      <c r="A32">
        <v>55</v>
      </c>
      <c r="B32" s="1">
        <v>44062.673263888901</v>
      </c>
      <c r="C32">
        <v>1</v>
      </c>
      <c r="D32" t="s">
        <v>5</v>
      </c>
      <c r="E32" t="s">
        <v>12</v>
      </c>
      <c r="H32" s="13"/>
      <c r="K32" s="15" t="s">
        <v>209</v>
      </c>
    </row>
    <row r="33" spans="1:11" x14ac:dyDescent="0.25">
      <c r="A33">
        <v>56</v>
      </c>
      <c r="B33" s="1">
        <v>44064.313194444403</v>
      </c>
      <c r="C33">
        <v>1</v>
      </c>
      <c r="D33" t="s">
        <v>5</v>
      </c>
      <c r="E33" t="s">
        <v>13</v>
      </c>
      <c r="H33" s="5"/>
      <c r="K33" s="15" t="s">
        <v>171</v>
      </c>
    </row>
    <row r="34" spans="1:11" ht="30" x14ac:dyDescent="0.25">
      <c r="A34">
        <v>57</v>
      </c>
      <c r="B34" s="1">
        <v>44064.413171296299</v>
      </c>
      <c r="C34">
        <v>1</v>
      </c>
      <c r="D34" t="s">
        <v>5</v>
      </c>
      <c r="E34" t="s">
        <v>14</v>
      </c>
      <c r="H34" s="5"/>
      <c r="K34" s="15" t="s">
        <v>172</v>
      </c>
    </row>
    <row r="35" spans="1:11" x14ac:dyDescent="0.25">
      <c r="A35">
        <v>58</v>
      </c>
      <c r="B35" s="1">
        <v>44065.441458333298</v>
      </c>
      <c r="C35">
        <v>1</v>
      </c>
      <c r="D35" t="s">
        <v>5</v>
      </c>
      <c r="E35" t="s">
        <v>15</v>
      </c>
      <c r="H35" s="13"/>
    </row>
    <row r="36" spans="1:11" x14ac:dyDescent="0.25">
      <c r="A36">
        <v>59</v>
      </c>
      <c r="B36" s="1">
        <v>44067.684270833299</v>
      </c>
      <c r="C36">
        <v>1</v>
      </c>
      <c r="D36" t="s">
        <v>5</v>
      </c>
      <c r="E36" t="s">
        <v>16</v>
      </c>
    </row>
    <row r="37" spans="1:11" x14ac:dyDescent="0.25">
      <c r="A37">
        <v>60</v>
      </c>
      <c r="B37" s="1">
        <v>44068.395613425899</v>
      </c>
      <c r="C37">
        <v>1</v>
      </c>
      <c r="D37" t="s">
        <v>5</v>
      </c>
      <c r="E37" t="s">
        <v>17</v>
      </c>
    </row>
    <row r="38" spans="1:11" x14ac:dyDescent="0.25">
      <c r="A38">
        <v>61</v>
      </c>
      <c r="B38" s="1">
        <v>44068.521620370397</v>
      </c>
      <c r="C38">
        <v>1</v>
      </c>
      <c r="D38" t="s">
        <v>5</v>
      </c>
      <c r="E38" t="s">
        <v>18</v>
      </c>
    </row>
    <row r="39" spans="1:11" x14ac:dyDescent="0.25">
      <c r="A39">
        <v>62</v>
      </c>
      <c r="B39" s="1">
        <v>44068.709641203699</v>
      </c>
      <c r="C39">
        <v>1</v>
      </c>
      <c r="D39" t="s">
        <v>5</v>
      </c>
      <c r="E39" t="s">
        <v>19</v>
      </c>
      <c r="H39" s="5"/>
      <c r="I39" s="33" t="s">
        <v>266</v>
      </c>
      <c r="K39" s="15" t="s">
        <v>171</v>
      </c>
    </row>
    <row r="40" spans="1:11" x14ac:dyDescent="0.25">
      <c r="A40">
        <v>63</v>
      </c>
      <c r="B40" s="1">
        <v>44069.409131944398</v>
      </c>
      <c r="C40">
        <v>1</v>
      </c>
      <c r="D40" t="s">
        <v>5</v>
      </c>
      <c r="E40" t="s">
        <v>20</v>
      </c>
    </row>
    <row r="41" spans="1:11" x14ac:dyDescent="0.25">
      <c r="A41">
        <v>65</v>
      </c>
      <c r="B41" s="1">
        <v>44071.561898148102</v>
      </c>
      <c r="C41">
        <v>1</v>
      </c>
      <c r="D41" t="s">
        <v>5</v>
      </c>
      <c r="E41" t="s">
        <v>21</v>
      </c>
    </row>
    <row r="42" spans="1:11" x14ac:dyDescent="0.25">
      <c r="A42">
        <v>66</v>
      </c>
      <c r="B42" s="1">
        <v>44072.417060185202</v>
      </c>
      <c r="C42">
        <v>1</v>
      </c>
      <c r="D42" t="s">
        <v>5</v>
      </c>
      <c r="E42" t="s">
        <v>22</v>
      </c>
      <c r="J42" s="13" t="s">
        <v>171</v>
      </c>
      <c r="K42" s="15" t="s">
        <v>171</v>
      </c>
    </row>
    <row r="43" spans="1:11" x14ac:dyDescent="0.25">
      <c r="A43">
        <v>67</v>
      </c>
      <c r="B43" s="1">
        <v>44077.542870370402</v>
      </c>
      <c r="C43">
        <v>1</v>
      </c>
      <c r="D43" t="s">
        <v>5</v>
      </c>
      <c r="E43" t="s">
        <v>23</v>
      </c>
      <c r="K43" s="15" t="s">
        <v>171</v>
      </c>
    </row>
    <row r="44" spans="1:11" x14ac:dyDescent="0.25">
      <c r="A44">
        <v>68</v>
      </c>
      <c r="B44" s="1">
        <v>44077.671747685199</v>
      </c>
      <c r="C44">
        <v>1</v>
      </c>
      <c r="D44" t="s">
        <v>5</v>
      </c>
      <c r="E44" t="s">
        <v>24</v>
      </c>
    </row>
    <row r="45" spans="1:11" x14ac:dyDescent="0.25">
      <c r="A45">
        <v>69</v>
      </c>
      <c r="B45" s="1">
        <v>44088.347025463001</v>
      </c>
      <c r="C45">
        <v>1</v>
      </c>
      <c r="D45" t="s">
        <v>5</v>
      </c>
      <c r="E45" t="s">
        <v>25</v>
      </c>
    </row>
    <row r="46" spans="1:11" x14ac:dyDescent="0.25">
      <c r="A46">
        <v>70</v>
      </c>
      <c r="B46" s="1">
        <v>44089.423842592601</v>
      </c>
      <c r="C46">
        <v>1</v>
      </c>
      <c r="D46" t="s">
        <v>5</v>
      </c>
      <c r="E46" t="s">
        <v>26</v>
      </c>
    </row>
    <row r="47" spans="1:11" x14ac:dyDescent="0.25">
      <c r="A47">
        <v>71</v>
      </c>
      <c r="B47" s="1">
        <v>44089.532627314802</v>
      </c>
      <c r="C47">
        <v>1</v>
      </c>
      <c r="D47" t="s">
        <v>5</v>
      </c>
      <c r="E47" t="s">
        <v>27</v>
      </c>
      <c r="K47" s="15" t="s">
        <v>171</v>
      </c>
    </row>
    <row r="48" spans="1:11" x14ac:dyDescent="0.25">
      <c r="A48">
        <v>72</v>
      </c>
      <c r="B48" s="1">
        <v>44091.510416666701</v>
      </c>
      <c r="C48">
        <v>1</v>
      </c>
      <c r="D48" t="s">
        <v>5</v>
      </c>
      <c r="E48" t="s">
        <v>28</v>
      </c>
    </row>
    <row r="49" spans="1:11" x14ac:dyDescent="0.25">
      <c r="A49">
        <v>73</v>
      </c>
      <c r="B49" s="1">
        <v>44091.710208333301</v>
      </c>
      <c r="C49">
        <v>1</v>
      </c>
      <c r="D49" t="s">
        <v>5</v>
      </c>
      <c r="E49" t="s">
        <v>29</v>
      </c>
    </row>
    <row r="50" spans="1:11" x14ac:dyDescent="0.25">
      <c r="A50">
        <v>74</v>
      </c>
      <c r="B50" s="1">
        <v>44092.657638888901</v>
      </c>
      <c r="C50">
        <v>1</v>
      </c>
      <c r="D50" t="s">
        <v>5</v>
      </c>
      <c r="E50" t="s">
        <v>30</v>
      </c>
    </row>
    <row r="51" spans="1:11" x14ac:dyDescent="0.25">
      <c r="A51">
        <v>75</v>
      </c>
      <c r="B51" s="1">
        <v>44093.543402777803</v>
      </c>
      <c r="C51">
        <v>1</v>
      </c>
      <c r="D51" t="s">
        <v>5</v>
      </c>
      <c r="E51" t="s">
        <v>31</v>
      </c>
    </row>
    <row r="52" spans="1:11" x14ac:dyDescent="0.25">
      <c r="A52">
        <v>76</v>
      </c>
      <c r="B52" s="1">
        <v>44056.419594907398</v>
      </c>
      <c r="C52">
        <v>1</v>
      </c>
      <c r="D52" t="s">
        <v>5</v>
      </c>
      <c r="E52" t="s">
        <v>6</v>
      </c>
      <c r="F52" t="s">
        <v>162</v>
      </c>
      <c r="H52" s="13"/>
    </row>
    <row r="53" spans="1:11" s="6" customFormat="1" x14ac:dyDescent="0.25">
      <c r="A53" s="6">
        <v>77</v>
      </c>
      <c r="B53" s="7">
        <v>44056.565277777801</v>
      </c>
      <c r="C53" s="6">
        <v>1</v>
      </c>
      <c r="D53" s="6" t="s">
        <v>5</v>
      </c>
      <c r="E53" s="6" t="s">
        <v>7</v>
      </c>
      <c r="F53" s="6" t="s">
        <v>163</v>
      </c>
      <c r="H53" s="17"/>
      <c r="I53" s="17"/>
      <c r="J53" s="17"/>
      <c r="K53" s="16"/>
    </row>
    <row r="54" spans="1:11" x14ac:dyDescent="0.25">
      <c r="A54">
        <v>4</v>
      </c>
      <c r="B54" s="1">
        <v>44106.358402777798</v>
      </c>
      <c r="C54">
        <v>2</v>
      </c>
      <c r="D54" t="s">
        <v>32</v>
      </c>
      <c r="E54" t="s">
        <v>62</v>
      </c>
    </row>
    <row r="55" spans="1:11" x14ac:dyDescent="0.25">
      <c r="A55">
        <v>5</v>
      </c>
      <c r="B55" s="1">
        <v>44106.445868055598</v>
      </c>
      <c r="C55">
        <v>2</v>
      </c>
      <c r="D55" t="s">
        <v>32</v>
      </c>
      <c r="E55" t="s">
        <v>63</v>
      </c>
      <c r="G55" s="24" t="s">
        <v>259</v>
      </c>
      <c r="H55" s="32" t="s">
        <v>264</v>
      </c>
      <c r="I55" s="32" t="s">
        <v>264</v>
      </c>
      <c r="J55" s="32" t="s">
        <v>264</v>
      </c>
      <c r="K55" s="32" t="s">
        <v>264</v>
      </c>
    </row>
    <row r="56" spans="1:11" x14ac:dyDescent="0.25">
      <c r="A56">
        <v>6</v>
      </c>
      <c r="B56" s="1">
        <v>44106.569618055597</v>
      </c>
      <c r="C56">
        <v>2</v>
      </c>
      <c r="D56" t="s">
        <v>32</v>
      </c>
      <c r="E56" t="s">
        <v>64</v>
      </c>
      <c r="H56" s="5"/>
      <c r="K56" s="13"/>
    </row>
    <row r="57" spans="1:11" x14ac:dyDescent="0.25">
      <c r="A57">
        <v>7</v>
      </c>
      <c r="B57" s="1">
        <v>44109.362175925897</v>
      </c>
      <c r="C57">
        <v>2</v>
      </c>
      <c r="D57" t="s">
        <v>32</v>
      </c>
      <c r="E57" t="s">
        <v>66</v>
      </c>
      <c r="G57" s="19" t="s">
        <v>258</v>
      </c>
      <c r="H57" s="5" t="s">
        <v>178</v>
      </c>
      <c r="K57" s="13"/>
    </row>
    <row r="58" spans="1:11" x14ac:dyDescent="0.25">
      <c r="A58">
        <v>8</v>
      </c>
      <c r="B58" s="1">
        <v>44109.566168981502</v>
      </c>
      <c r="C58">
        <v>2</v>
      </c>
      <c r="D58" t="s">
        <v>32</v>
      </c>
      <c r="E58" t="s">
        <v>68</v>
      </c>
      <c r="H58" s="5"/>
      <c r="J58" s="13" t="s">
        <v>171</v>
      </c>
      <c r="K58" s="13"/>
    </row>
    <row r="59" spans="1:11" x14ac:dyDescent="0.25">
      <c r="A59">
        <v>9</v>
      </c>
      <c r="B59" s="1">
        <v>44110.354282407403</v>
      </c>
      <c r="C59">
        <v>2</v>
      </c>
      <c r="D59" t="s">
        <v>32</v>
      </c>
      <c r="E59" t="s">
        <v>70</v>
      </c>
      <c r="H59" s="5" t="s">
        <v>179</v>
      </c>
      <c r="K59" s="13"/>
    </row>
    <row r="60" spans="1:11" x14ac:dyDescent="0.25">
      <c r="A60">
        <v>10</v>
      </c>
      <c r="B60" s="1">
        <v>44110.441562499997</v>
      </c>
      <c r="C60">
        <v>2</v>
      </c>
      <c r="D60" t="s">
        <v>32</v>
      </c>
      <c r="E60" t="s">
        <v>71</v>
      </c>
      <c r="H60" s="5"/>
      <c r="K60" s="13"/>
    </row>
    <row r="61" spans="1:11" x14ac:dyDescent="0.25">
      <c r="A61">
        <v>11</v>
      </c>
      <c r="B61" s="1">
        <v>44112.439907407403</v>
      </c>
      <c r="C61">
        <v>2</v>
      </c>
      <c r="D61" t="s">
        <v>32</v>
      </c>
      <c r="E61" t="s">
        <v>75</v>
      </c>
      <c r="G61" s="19" t="s">
        <v>260</v>
      </c>
      <c r="H61" s="5" t="s">
        <v>180</v>
      </c>
      <c r="K61" s="13"/>
    </row>
    <row r="62" spans="1:11" x14ac:dyDescent="0.25">
      <c r="A62">
        <v>13</v>
      </c>
      <c r="B62" s="1">
        <v>44113.569155092599</v>
      </c>
      <c r="C62">
        <v>2</v>
      </c>
      <c r="D62" t="s">
        <v>32</v>
      </c>
      <c r="E62" t="s">
        <v>78</v>
      </c>
      <c r="H62" s="5"/>
    </row>
    <row r="63" spans="1:11" x14ac:dyDescent="0.25">
      <c r="A63">
        <v>14</v>
      </c>
      <c r="B63" s="1">
        <v>44113.653599537</v>
      </c>
      <c r="C63">
        <v>2</v>
      </c>
      <c r="D63" t="s">
        <v>32</v>
      </c>
      <c r="E63" t="s">
        <v>79</v>
      </c>
      <c r="H63" s="5" t="s">
        <v>182</v>
      </c>
    </row>
    <row r="64" spans="1:11" x14ac:dyDescent="0.25">
      <c r="A64">
        <v>15</v>
      </c>
      <c r="B64" s="1">
        <v>44116.447025463</v>
      </c>
      <c r="C64">
        <v>2</v>
      </c>
      <c r="D64" t="s">
        <v>32</v>
      </c>
      <c r="E64" t="s">
        <v>82</v>
      </c>
      <c r="H64" s="5" t="s">
        <v>181</v>
      </c>
    </row>
    <row r="65" spans="1:11" x14ac:dyDescent="0.25">
      <c r="A65">
        <v>16</v>
      </c>
      <c r="B65" s="1">
        <v>44116.567893518499</v>
      </c>
      <c r="C65">
        <v>2</v>
      </c>
      <c r="D65" t="s">
        <v>32</v>
      </c>
      <c r="E65" t="s">
        <v>83</v>
      </c>
      <c r="H65" s="5"/>
    </row>
    <row r="66" spans="1:11" x14ac:dyDescent="0.25">
      <c r="A66">
        <v>17</v>
      </c>
      <c r="B66" s="1">
        <v>44116.648125</v>
      </c>
      <c r="C66">
        <v>2</v>
      </c>
      <c r="D66" t="s">
        <v>32</v>
      </c>
      <c r="E66" t="s">
        <v>84</v>
      </c>
    </row>
    <row r="67" spans="1:11" x14ac:dyDescent="0.25">
      <c r="A67">
        <v>18</v>
      </c>
      <c r="B67" s="1">
        <v>44117.567106481503</v>
      </c>
      <c r="C67">
        <v>2</v>
      </c>
      <c r="D67" t="s">
        <v>32</v>
      </c>
      <c r="E67" t="s">
        <v>86</v>
      </c>
      <c r="H67" s="5" t="s">
        <v>183</v>
      </c>
      <c r="I67" s="33" t="s">
        <v>266</v>
      </c>
    </row>
    <row r="68" spans="1:11" x14ac:dyDescent="0.25">
      <c r="A68">
        <v>19</v>
      </c>
      <c r="B68" s="1">
        <v>44119.360578703701</v>
      </c>
      <c r="C68">
        <v>2</v>
      </c>
      <c r="D68" t="s">
        <v>32</v>
      </c>
      <c r="E68" t="s">
        <v>87</v>
      </c>
    </row>
    <row r="69" spans="1:11" x14ac:dyDescent="0.25">
      <c r="A69">
        <v>20</v>
      </c>
      <c r="B69" s="1">
        <v>44119.450798611098</v>
      </c>
      <c r="C69">
        <v>2</v>
      </c>
      <c r="D69" t="s">
        <v>32</v>
      </c>
      <c r="E69" t="s">
        <v>88</v>
      </c>
    </row>
    <row r="70" spans="1:11" x14ac:dyDescent="0.25">
      <c r="A70">
        <v>21</v>
      </c>
      <c r="B70" s="1">
        <v>44120.447511574101</v>
      </c>
      <c r="C70">
        <v>2</v>
      </c>
      <c r="D70" t="s">
        <v>32</v>
      </c>
      <c r="E70" t="s">
        <v>91</v>
      </c>
    </row>
    <row r="71" spans="1:11" x14ac:dyDescent="0.25">
      <c r="A71">
        <v>23</v>
      </c>
      <c r="B71" s="1">
        <v>44123.365034722199</v>
      </c>
      <c r="C71">
        <v>2</v>
      </c>
      <c r="D71" t="s">
        <v>32</v>
      </c>
      <c r="E71" t="s">
        <v>93</v>
      </c>
      <c r="H71" s="5" t="s">
        <v>184</v>
      </c>
      <c r="J71" s="13" t="s">
        <v>171</v>
      </c>
    </row>
    <row r="72" spans="1:11" x14ac:dyDescent="0.25">
      <c r="A72">
        <v>24</v>
      </c>
      <c r="B72" s="1">
        <v>44123.437511574099</v>
      </c>
      <c r="C72">
        <v>2</v>
      </c>
      <c r="D72" t="s">
        <v>32</v>
      </c>
      <c r="E72" t="s">
        <v>94</v>
      </c>
    </row>
    <row r="73" spans="1:11" x14ac:dyDescent="0.25">
      <c r="A73">
        <v>25</v>
      </c>
      <c r="B73" s="1">
        <v>44124.353842592602</v>
      </c>
      <c r="C73">
        <v>2</v>
      </c>
      <c r="D73" t="s">
        <v>32</v>
      </c>
      <c r="E73" t="s">
        <v>96</v>
      </c>
    </row>
    <row r="74" spans="1:11" x14ac:dyDescent="0.25">
      <c r="A74">
        <v>26</v>
      </c>
      <c r="B74" s="1">
        <v>44124.442997685197</v>
      </c>
      <c r="C74">
        <v>2</v>
      </c>
      <c r="D74" t="s">
        <v>32</v>
      </c>
      <c r="E74" t="s">
        <v>97</v>
      </c>
    </row>
    <row r="75" spans="1:11" x14ac:dyDescent="0.25">
      <c r="A75">
        <v>27</v>
      </c>
      <c r="B75" s="1">
        <v>44124.564548611103</v>
      </c>
      <c r="C75">
        <v>2</v>
      </c>
      <c r="D75" t="s">
        <v>32</v>
      </c>
      <c r="E75" t="s">
        <v>98</v>
      </c>
      <c r="H75" s="5" t="s">
        <v>185</v>
      </c>
      <c r="I75" s="29" t="s">
        <v>175</v>
      </c>
      <c r="K75" s="15" t="s">
        <v>173</v>
      </c>
    </row>
    <row r="76" spans="1:11" x14ac:dyDescent="0.25">
      <c r="A76">
        <v>28</v>
      </c>
      <c r="B76" s="1">
        <v>44124.647164351903</v>
      </c>
      <c r="C76">
        <v>2</v>
      </c>
      <c r="D76" t="s">
        <v>32</v>
      </c>
      <c r="E76" t="s">
        <v>99</v>
      </c>
      <c r="H76" s="5"/>
    </row>
    <row r="77" spans="1:11" x14ac:dyDescent="0.25">
      <c r="A77">
        <v>29</v>
      </c>
      <c r="B77" s="1">
        <v>44126.363645833299</v>
      </c>
      <c r="C77">
        <v>2</v>
      </c>
      <c r="D77" t="s">
        <v>32</v>
      </c>
      <c r="E77" t="s">
        <v>100</v>
      </c>
    </row>
    <row r="78" spans="1:11" x14ac:dyDescent="0.25">
      <c r="A78">
        <v>30</v>
      </c>
      <c r="B78" s="1">
        <v>44126.446354166699</v>
      </c>
      <c r="C78">
        <v>2</v>
      </c>
      <c r="D78" t="s">
        <v>32</v>
      </c>
      <c r="E78" t="s">
        <v>101</v>
      </c>
    </row>
    <row r="79" spans="1:11" x14ac:dyDescent="0.25">
      <c r="A79">
        <v>31</v>
      </c>
      <c r="B79" s="1">
        <v>44126.577291666697</v>
      </c>
      <c r="C79">
        <v>2</v>
      </c>
      <c r="D79" t="s">
        <v>32</v>
      </c>
      <c r="E79" t="s">
        <v>102</v>
      </c>
    </row>
    <row r="80" spans="1:11" x14ac:dyDescent="0.25">
      <c r="A80">
        <v>32</v>
      </c>
      <c r="B80" s="1">
        <v>44127.448993055601</v>
      </c>
      <c r="C80">
        <v>2</v>
      </c>
      <c r="D80" t="s">
        <v>32</v>
      </c>
      <c r="E80" t="s">
        <v>105</v>
      </c>
    </row>
    <row r="81" spans="1:11" x14ac:dyDescent="0.25">
      <c r="A81">
        <v>33</v>
      </c>
      <c r="B81" s="1">
        <v>44130.362048611103</v>
      </c>
      <c r="C81">
        <v>2</v>
      </c>
      <c r="D81" t="s">
        <v>32</v>
      </c>
      <c r="E81" t="s">
        <v>107</v>
      </c>
      <c r="K81" s="15" t="s">
        <v>171</v>
      </c>
    </row>
    <row r="82" spans="1:11" x14ac:dyDescent="0.25">
      <c r="A82">
        <v>34</v>
      </c>
      <c r="B82" s="1">
        <v>44131.442118055602</v>
      </c>
      <c r="C82">
        <v>2</v>
      </c>
      <c r="D82" t="s">
        <v>32</v>
      </c>
      <c r="E82" t="s">
        <v>109</v>
      </c>
      <c r="H82" s="5" t="s">
        <v>186</v>
      </c>
      <c r="I82" s="29" t="s">
        <v>175</v>
      </c>
      <c r="K82" s="15" t="s">
        <v>173</v>
      </c>
    </row>
    <row r="83" spans="1:11" x14ac:dyDescent="0.25">
      <c r="A83">
        <v>35</v>
      </c>
      <c r="B83" s="1">
        <v>44131.562256944402</v>
      </c>
      <c r="C83">
        <v>2</v>
      </c>
      <c r="D83" t="s">
        <v>32</v>
      </c>
      <c r="E83" t="s">
        <v>110</v>
      </c>
    </row>
    <row r="84" spans="1:11" x14ac:dyDescent="0.25">
      <c r="A84">
        <v>36</v>
      </c>
      <c r="B84" s="1">
        <v>44133.544432870403</v>
      </c>
      <c r="C84">
        <v>2</v>
      </c>
      <c r="D84" t="s">
        <v>32</v>
      </c>
      <c r="E84" t="s">
        <v>114</v>
      </c>
    </row>
    <row r="85" spans="1:11" x14ac:dyDescent="0.25">
      <c r="A85">
        <v>37</v>
      </c>
      <c r="B85" s="1">
        <v>44133.649791666699</v>
      </c>
      <c r="C85">
        <v>2</v>
      </c>
      <c r="D85" t="s">
        <v>32</v>
      </c>
      <c r="E85" t="s">
        <v>115</v>
      </c>
    </row>
    <row r="86" spans="1:11" s="6" customFormat="1" x14ac:dyDescent="0.25">
      <c r="A86" s="6">
        <v>38</v>
      </c>
      <c r="B86" s="7">
        <v>44134.445381944497</v>
      </c>
      <c r="C86" s="6">
        <v>2</v>
      </c>
      <c r="D86" s="6" t="s">
        <v>32</v>
      </c>
      <c r="E86" s="6" t="s">
        <v>117</v>
      </c>
      <c r="I86" s="17"/>
      <c r="J86" s="17"/>
      <c r="K86" s="16"/>
    </row>
    <row r="87" spans="1:11" x14ac:dyDescent="0.25">
      <c r="A87">
        <v>53</v>
      </c>
      <c r="B87" s="1">
        <v>44105.356203703697</v>
      </c>
      <c r="C87">
        <v>2</v>
      </c>
      <c r="D87" t="s">
        <v>5</v>
      </c>
      <c r="E87" t="s">
        <v>59</v>
      </c>
      <c r="H87" s="5" t="s">
        <v>187</v>
      </c>
      <c r="K87" s="15" t="s">
        <v>171</v>
      </c>
    </row>
    <row r="88" spans="1:11" ht="30" x14ac:dyDescent="0.25">
      <c r="A88">
        <v>54</v>
      </c>
      <c r="B88" s="1">
        <v>44105.441215277802</v>
      </c>
      <c r="C88">
        <v>2</v>
      </c>
      <c r="D88" t="s">
        <v>5</v>
      </c>
      <c r="E88" t="s">
        <v>60</v>
      </c>
      <c r="H88" s="5" t="s">
        <v>188</v>
      </c>
      <c r="I88" s="29" t="s">
        <v>271</v>
      </c>
      <c r="J88" s="13" t="s">
        <v>173</v>
      </c>
      <c r="K88" s="15" t="s">
        <v>171</v>
      </c>
    </row>
    <row r="89" spans="1:11" x14ac:dyDescent="0.25">
      <c r="A89">
        <v>56</v>
      </c>
      <c r="B89" s="1">
        <v>44105.650185185201</v>
      </c>
      <c r="C89">
        <v>2</v>
      </c>
      <c r="D89" t="s">
        <v>5</v>
      </c>
      <c r="E89" t="s">
        <v>61</v>
      </c>
      <c r="H89" s="5"/>
      <c r="I89" s="33" t="s">
        <v>266</v>
      </c>
    </row>
    <row r="90" spans="1:11" ht="75" x14ac:dyDescent="0.25">
      <c r="A90">
        <v>57</v>
      </c>
      <c r="B90" s="1">
        <v>44106.651053240697</v>
      </c>
      <c r="C90">
        <v>2</v>
      </c>
      <c r="D90" t="s">
        <v>5</v>
      </c>
      <c r="E90" t="s">
        <v>65</v>
      </c>
      <c r="H90" s="48" t="s">
        <v>288</v>
      </c>
      <c r="K90" s="13"/>
    </row>
    <row r="91" spans="1:11" x14ac:dyDescent="0.25">
      <c r="A91">
        <v>58</v>
      </c>
      <c r="B91" s="1">
        <v>44109.443009259303</v>
      </c>
      <c r="C91">
        <v>2</v>
      </c>
      <c r="D91" t="s">
        <v>5</v>
      </c>
      <c r="E91" t="s">
        <v>67</v>
      </c>
      <c r="H91" t="s">
        <v>286</v>
      </c>
      <c r="K91" s="13" t="s">
        <v>171</v>
      </c>
    </row>
    <row r="92" spans="1:11" x14ac:dyDescent="0.25">
      <c r="A92">
        <v>59</v>
      </c>
      <c r="B92" s="1">
        <v>44109.658240740697</v>
      </c>
      <c r="C92">
        <v>2</v>
      </c>
      <c r="D92" t="s">
        <v>5</v>
      </c>
      <c r="E92" t="s">
        <v>69</v>
      </c>
    </row>
    <row r="93" spans="1:11" x14ac:dyDescent="0.25">
      <c r="A93">
        <v>60</v>
      </c>
      <c r="B93" s="1">
        <v>44110.559594907398</v>
      </c>
      <c r="C93">
        <v>2</v>
      </c>
      <c r="D93" t="s">
        <v>5</v>
      </c>
      <c r="E93" t="s">
        <v>72</v>
      </c>
    </row>
    <row r="94" spans="1:11" x14ac:dyDescent="0.25">
      <c r="A94">
        <v>61</v>
      </c>
      <c r="B94" s="1">
        <v>44110.649131944498</v>
      </c>
      <c r="C94">
        <v>2</v>
      </c>
      <c r="D94" t="s">
        <v>5</v>
      </c>
      <c r="E94" t="s">
        <v>73</v>
      </c>
    </row>
    <row r="95" spans="1:11" ht="30" x14ac:dyDescent="0.25">
      <c r="A95">
        <v>62</v>
      </c>
      <c r="B95" s="1">
        <v>44112.361539351899</v>
      </c>
      <c r="C95">
        <v>2</v>
      </c>
      <c r="D95" t="s">
        <v>5</v>
      </c>
      <c r="E95" t="s">
        <v>74</v>
      </c>
      <c r="H95" s="5" t="s">
        <v>189</v>
      </c>
      <c r="I95" s="29" t="s">
        <v>272</v>
      </c>
      <c r="J95" s="13" t="s">
        <v>173</v>
      </c>
      <c r="K95" s="15" t="s">
        <v>173</v>
      </c>
    </row>
    <row r="96" spans="1:11" ht="30" x14ac:dyDescent="0.25">
      <c r="A96">
        <v>63</v>
      </c>
      <c r="B96" s="1">
        <v>44112.650752314803</v>
      </c>
      <c r="C96">
        <v>2</v>
      </c>
      <c r="D96" t="s">
        <v>5</v>
      </c>
      <c r="E96" t="s">
        <v>76</v>
      </c>
      <c r="H96" s="9" t="s">
        <v>190</v>
      </c>
      <c r="I96" s="29" t="s">
        <v>272</v>
      </c>
      <c r="J96" s="13" t="s">
        <v>173</v>
      </c>
      <c r="K96" s="15" t="s">
        <v>173</v>
      </c>
    </row>
    <row r="97" spans="1:11" ht="30" x14ac:dyDescent="0.25">
      <c r="A97">
        <v>64</v>
      </c>
      <c r="B97" s="1">
        <v>44113.363981481503</v>
      </c>
      <c r="C97">
        <v>2</v>
      </c>
      <c r="D97" t="s">
        <v>5</v>
      </c>
      <c r="E97" t="s">
        <v>77</v>
      </c>
      <c r="H97" s="5" t="s">
        <v>191</v>
      </c>
      <c r="I97" s="29" t="s">
        <v>273</v>
      </c>
      <c r="K97" s="15" t="s">
        <v>173</v>
      </c>
    </row>
    <row r="98" spans="1:11" ht="30" x14ac:dyDescent="0.25">
      <c r="A98">
        <v>65</v>
      </c>
      <c r="B98" s="1">
        <v>44113.4467939815</v>
      </c>
      <c r="C98">
        <v>2</v>
      </c>
      <c r="D98" t="s">
        <v>5</v>
      </c>
      <c r="E98" t="s">
        <v>80</v>
      </c>
      <c r="G98" s="19" t="s">
        <v>261</v>
      </c>
      <c r="H98" s="5"/>
      <c r="I98" s="29" t="s">
        <v>274</v>
      </c>
      <c r="J98" s="28" t="s">
        <v>264</v>
      </c>
      <c r="K98" s="15" t="s">
        <v>173</v>
      </c>
    </row>
    <row r="99" spans="1:11" ht="30" x14ac:dyDescent="0.25">
      <c r="A99">
        <v>66</v>
      </c>
      <c r="B99" s="1">
        <v>44116.358645833301</v>
      </c>
      <c r="C99">
        <v>2</v>
      </c>
      <c r="D99" t="s">
        <v>5</v>
      </c>
      <c r="E99" t="s">
        <v>81</v>
      </c>
      <c r="H99" s="5" t="s">
        <v>192</v>
      </c>
      <c r="I99" s="29" t="s">
        <v>275</v>
      </c>
      <c r="J99" s="13" t="s">
        <v>173</v>
      </c>
      <c r="K99" s="15" t="s">
        <v>173</v>
      </c>
    </row>
    <row r="100" spans="1:11" ht="30" x14ac:dyDescent="0.25">
      <c r="A100">
        <v>67</v>
      </c>
      <c r="B100" s="1">
        <v>44117.360266203701</v>
      </c>
      <c r="C100">
        <v>2</v>
      </c>
      <c r="D100" t="s">
        <v>5</v>
      </c>
      <c r="E100" t="s">
        <v>85</v>
      </c>
      <c r="H100" s="9" t="s">
        <v>193</v>
      </c>
      <c r="I100" s="29" t="s">
        <v>276</v>
      </c>
      <c r="J100" s="13" t="s">
        <v>173</v>
      </c>
      <c r="K100" s="15" t="s">
        <v>173</v>
      </c>
    </row>
    <row r="101" spans="1:11" x14ac:dyDescent="0.25">
      <c r="A101">
        <v>69</v>
      </c>
      <c r="B101" s="1">
        <v>44119.65</v>
      </c>
      <c r="C101">
        <v>2</v>
      </c>
      <c r="D101" t="s">
        <v>5</v>
      </c>
      <c r="E101" t="s">
        <v>89</v>
      </c>
      <c r="H101" s="5" t="s">
        <v>194</v>
      </c>
    </row>
    <row r="102" spans="1:11" x14ac:dyDescent="0.25">
      <c r="A102">
        <v>70</v>
      </c>
      <c r="B102" s="1">
        <v>44120.356516203698</v>
      </c>
      <c r="C102">
        <v>2</v>
      </c>
      <c r="D102" t="s">
        <v>5</v>
      </c>
      <c r="E102" t="s">
        <v>90</v>
      </c>
    </row>
    <row r="103" spans="1:11" x14ac:dyDescent="0.25">
      <c r="A103">
        <v>71</v>
      </c>
      <c r="B103" s="1">
        <v>44120.609907407401</v>
      </c>
      <c r="C103">
        <v>2</v>
      </c>
      <c r="D103" t="s">
        <v>5</v>
      </c>
      <c r="E103" t="s">
        <v>92</v>
      </c>
      <c r="G103" s="19" t="s">
        <v>262</v>
      </c>
      <c r="H103" s="5" t="s">
        <v>195</v>
      </c>
      <c r="I103" s="29" t="s">
        <v>175</v>
      </c>
      <c r="K103" s="15" t="s">
        <v>173</v>
      </c>
    </row>
    <row r="104" spans="1:11" ht="90" x14ac:dyDescent="0.25">
      <c r="A104">
        <v>72</v>
      </c>
      <c r="B104" s="1">
        <v>44123.640960648198</v>
      </c>
      <c r="C104">
        <v>2</v>
      </c>
      <c r="D104" t="s">
        <v>5</v>
      </c>
      <c r="E104" t="s">
        <v>95</v>
      </c>
      <c r="H104" s="48" t="s">
        <v>287</v>
      </c>
      <c r="J104" s="13" t="s">
        <v>212</v>
      </c>
    </row>
    <row r="105" spans="1:11" x14ac:dyDescent="0.25">
      <c r="A105">
        <v>73</v>
      </c>
      <c r="B105" s="1">
        <v>44126.653749999998</v>
      </c>
      <c r="C105">
        <v>2</v>
      </c>
      <c r="D105" t="s">
        <v>5</v>
      </c>
      <c r="E105" t="s">
        <v>103</v>
      </c>
      <c r="G105" s="19" t="s">
        <v>259</v>
      </c>
      <c r="H105" s="27" t="s">
        <v>264</v>
      </c>
      <c r="I105" s="32" t="s">
        <v>264</v>
      </c>
      <c r="J105" s="27" t="s">
        <v>264</v>
      </c>
      <c r="K105" s="27" t="s">
        <v>264</v>
      </c>
    </row>
    <row r="106" spans="1:11" x14ac:dyDescent="0.25">
      <c r="A106">
        <v>74</v>
      </c>
      <c r="B106" s="1">
        <v>44127.361886574101</v>
      </c>
      <c r="C106">
        <v>2</v>
      </c>
      <c r="D106" t="s">
        <v>5</v>
      </c>
      <c r="E106" t="s">
        <v>104</v>
      </c>
      <c r="H106" s="11" t="s">
        <v>289</v>
      </c>
      <c r="K106" s="15" t="s">
        <v>171</v>
      </c>
    </row>
    <row r="107" spans="1:11" ht="45" x14ac:dyDescent="0.25">
      <c r="A107">
        <v>75</v>
      </c>
      <c r="B107" s="1">
        <v>44127.584039351903</v>
      </c>
      <c r="C107">
        <v>2</v>
      </c>
      <c r="D107" t="s">
        <v>5</v>
      </c>
      <c r="E107" t="s">
        <v>106</v>
      </c>
      <c r="H107" s="5"/>
      <c r="I107" s="29" t="s">
        <v>175</v>
      </c>
      <c r="J107" s="13" t="s">
        <v>213</v>
      </c>
    </row>
    <row r="108" spans="1:11" x14ac:dyDescent="0.25">
      <c r="A108">
        <v>76</v>
      </c>
      <c r="B108" s="1">
        <v>44130.447893518503</v>
      </c>
      <c r="C108">
        <v>2</v>
      </c>
      <c r="D108" t="s">
        <v>5</v>
      </c>
      <c r="E108" t="s">
        <v>108</v>
      </c>
      <c r="H108" s="9" t="s">
        <v>197</v>
      </c>
      <c r="K108" s="15" t="s">
        <v>171</v>
      </c>
    </row>
    <row r="109" spans="1:11" x14ac:dyDescent="0.25">
      <c r="A109">
        <v>77</v>
      </c>
      <c r="B109" s="1">
        <v>44131.651736111096</v>
      </c>
      <c r="C109">
        <v>2</v>
      </c>
      <c r="D109" t="s">
        <v>5</v>
      </c>
      <c r="E109" t="s">
        <v>111</v>
      </c>
      <c r="H109" s="9" t="s">
        <v>198</v>
      </c>
    </row>
    <row r="110" spans="1:11" x14ac:dyDescent="0.25">
      <c r="A110">
        <v>78</v>
      </c>
      <c r="B110" s="1">
        <v>44133.355601851901</v>
      </c>
      <c r="C110">
        <v>2</v>
      </c>
      <c r="D110" t="s">
        <v>5</v>
      </c>
      <c r="E110" t="s">
        <v>112</v>
      </c>
      <c r="H110" s="5" t="s">
        <v>199</v>
      </c>
      <c r="I110" s="29" t="s">
        <v>175</v>
      </c>
      <c r="K110" s="15" t="s">
        <v>173</v>
      </c>
    </row>
    <row r="111" spans="1:11" x14ac:dyDescent="0.25">
      <c r="A111">
        <v>79</v>
      </c>
      <c r="B111" s="1">
        <v>44133.442233796297</v>
      </c>
      <c r="C111">
        <v>2</v>
      </c>
      <c r="D111" t="s">
        <v>5</v>
      </c>
      <c r="E111" t="s">
        <v>113</v>
      </c>
      <c r="H111" s="5" t="s">
        <v>200</v>
      </c>
      <c r="I111" s="29" t="s">
        <v>175</v>
      </c>
      <c r="J111" s="13" t="s">
        <v>173</v>
      </c>
      <c r="K111" s="15" t="s">
        <v>173</v>
      </c>
    </row>
    <row r="112" spans="1:11" x14ac:dyDescent="0.25">
      <c r="A112">
        <v>80</v>
      </c>
      <c r="B112" s="1">
        <v>44134.359189814801</v>
      </c>
      <c r="C112">
        <v>2</v>
      </c>
      <c r="D112" t="s">
        <v>5</v>
      </c>
      <c r="E112" t="s">
        <v>116</v>
      </c>
      <c r="H112" s="5"/>
    </row>
    <row r="113" spans="1:11" x14ac:dyDescent="0.25">
      <c r="A113">
        <v>81</v>
      </c>
      <c r="B113" s="1">
        <v>44134.5483564815</v>
      </c>
      <c r="C113">
        <v>2</v>
      </c>
      <c r="D113" t="s">
        <v>5</v>
      </c>
      <c r="E113" t="s">
        <v>118</v>
      </c>
      <c r="G113" s="19" t="s">
        <v>263</v>
      </c>
      <c r="H113" s="5"/>
      <c r="K113" s="15" t="s">
        <v>171</v>
      </c>
    </row>
    <row r="114" spans="1:11" s="6" customFormat="1" x14ac:dyDescent="0.25">
      <c r="A114" s="6">
        <v>82</v>
      </c>
      <c r="B114" s="7">
        <v>44134.657256944403</v>
      </c>
      <c r="C114" s="6">
        <v>2</v>
      </c>
      <c r="D114" s="6" t="s">
        <v>5</v>
      </c>
      <c r="E114" s="6" t="s">
        <v>119</v>
      </c>
      <c r="I114" s="17"/>
      <c r="J114" s="17"/>
      <c r="K114" s="16" t="s">
        <v>171</v>
      </c>
    </row>
    <row r="115" spans="1:11" x14ac:dyDescent="0.25">
      <c r="A115">
        <v>1</v>
      </c>
      <c r="B115" s="1">
        <v>44384.303310185198</v>
      </c>
      <c r="C115">
        <v>3</v>
      </c>
      <c r="D115" t="s">
        <v>32</v>
      </c>
      <c r="E115" t="s">
        <v>120</v>
      </c>
    </row>
    <row r="116" spans="1:11" x14ac:dyDescent="0.25">
      <c r="A116">
        <v>2</v>
      </c>
      <c r="B116" s="1">
        <v>44384.5083101852</v>
      </c>
      <c r="C116">
        <v>3</v>
      </c>
      <c r="D116" t="s">
        <v>32</v>
      </c>
      <c r="E116" t="s">
        <v>122</v>
      </c>
    </row>
    <row r="117" spans="1:11" x14ac:dyDescent="0.25">
      <c r="A117">
        <v>3</v>
      </c>
      <c r="B117" s="1">
        <v>44385.404884259297</v>
      </c>
      <c r="C117">
        <v>3</v>
      </c>
      <c r="D117" t="s">
        <v>32</v>
      </c>
      <c r="E117" t="s">
        <v>126</v>
      </c>
      <c r="H117" s="5" t="s">
        <v>224</v>
      </c>
      <c r="I117" s="29" t="s">
        <v>175</v>
      </c>
      <c r="J117" s="12" t="s">
        <v>173</v>
      </c>
    </row>
    <row r="118" spans="1:11" x14ac:dyDescent="0.25">
      <c r="A118">
        <v>4</v>
      </c>
      <c r="B118" s="1">
        <v>44385.5864351852</v>
      </c>
      <c r="C118">
        <v>3</v>
      </c>
      <c r="D118" t="s">
        <v>32</v>
      </c>
      <c r="E118" t="s">
        <v>127</v>
      </c>
      <c r="H118" s="5" t="s">
        <v>225</v>
      </c>
      <c r="K118" s="15" t="s">
        <v>171</v>
      </c>
    </row>
    <row r="119" spans="1:11" x14ac:dyDescent="0.25">
      <c r="A119">
        <v>5</v>
      </c>
      <c r="B119" s="1">
        <v>44393.579884259299</v>
      </c>
      <c r="C119">
        <v>3</v>
      </c>
      <c r="D119" t="s">
        <v>32</v>
      </c>
      <c r="E119" t="s">
        <v>128</v>
      </c>
    </row>
    <row r="120" spans="1:11" x14ac:dyDescent="0.25">
      <c r="A120">
        <v>6</v>
      </c>
      <c r="B120" s="1">
        <v>44399.3370601852</v>
      </c>
      <c r="C120">
        <v>3</v>
      </c>
      <c r="D120" t="s">
        <v>32</v>
      </c>
      <c r="E120" t="s">
        <v>132</v>
      </c>
      <c r="H120" s="5" t="s">
        <v>226</v>
      </c>
      <c r="I120" s="29" t="s">
        <v>175</v>
      </c>
      <c r="J120" s="12" t="s">
        <v>173</v>
      </c>
      <c r="K120" s="12" t="s">
        <v>173</v>
      </c>
    </row>
    <row r="121" spans="1:11" x14ac:dyDescent="0.25">
      <c r="A121">
        <v>7</v>
      </c>
      <c r="B121" s="1">
        <v>44399.507349537002</v>
      </c>
      <c r="C121">
        <v>3</v>
      </c>
      <c r="D121" t="s">
        <v>32</v>
      </c>
      <c r="E121" t="s">
        <v>138</v>
      </c>
      <c r="H121" s="5" t="s">
        <v>227</v>
      </c>
      <c r="I121" s="29" t="s">
        <v>175</v>
      </c>
      <c r="J121" s="12" t="s">
        <v>173</v>
      </c>
      <c r="K121" s="12" t="s">
        <v>173</v>
      </c>
    </row>
    <row r="122" spans="1:11" x14ac:dyDescent="0.25">
      <c r="A122">
        <v>8</v>
      </c>
      <c r="B122" s="1">
        <v>44404.297916666699</v>
      </c>
      <c r="C122">
        <v>3</v>
      </c>
      <c r="D122" t="s">
        <v>32</v>
      </c>
      <c r="E122" t="s">
        <v>129</v>
      </c>
      <c r="H122" s="9" t="s">
        <v>228</v>
      </c>
      <c r="I122" s="29" t="s">
        <v>175</v>
      </c>
      <c r="J122" s="12" t="s">
        <v>173</v>
      </c>
      <c r="K122" s="12" t="s">
        <v>173</v>
      </c>
    </row>
    <row r="123" spans="1:11" x14ac:dyDescent="0.25">
      <c r="A123">
        <v>9</v>
      </c>
      <c r="B123" s="1">
        <v>44404.583900463003</v>
      </c>
      <c r="C123">
        <v>3</v>
      </c>
      <c r="D123" t="s">
        <v>32</v>
      </c>
      <c r="E123" t="s">
        <v>133</v>
      </c>
      <c r="H123" s="5" t="s">
        <v>229</v>
      </c>
    </row>
    <row r="124" spans="1:11" x14ac:dyDescent="0.25">
      <c r="A124">
        <v>10</v>
      </c>
      <c r="B124" s="1">
        <v>44405.297511574099</v>
      </c>
      <c r="C124">
        <v>3</v>
      </c>
      <c r="D124" t="s">
        <v>32</v>
      </c>
      <c r="E124" t="s">
        <v>134</v>
      </c>
      <c r="H124" s="5" t="s">
        <v>230</v>
      </c>
      <c r="I124" s="29" t="s">
        <v>175</v>
      </c>
      <c r="J124" s="12" t="s">
        <v>173</v>
      </c>
    </row>
    <row r="125" spans="1:11" x14ac:dyDescent="0.25">
      <c r="A125">
        <v>11</v>
      </c>
      <c r="B125" s="1">
        <v>44405.485474537003</v>
      </c>
      <c r="C125">
        <v>3</v>
      </c>
      <c r="D125" t="s">
        <v>32</v>
      </c>
      <c r="E125" t="s">
        <v>139</v>
      </c>
      <c r="H125" s="9" t="s">
        <v>231</v>
      </c>
    </row>
    <row r="126" spans="1:11" x14ac:dyDescent="0.25">
      <c r="A126">
        <v>12</v>
      </c>
      <c r="B126" s="1">
        <v>44406.306493055599</v>
      </c>
      <c r="C126">
        <v>3</v>
      </c>
      <c r="D126" t="s">
        <v>32</v>
      </c>
      <c r="E126" t="s">
        <v>141</v>
      </c>
      <c r="H126" s="5" t="s">
        <v>232</v>
      </c>
      <c r="I126" s="29" t="s">
        <v>175</v>
      </c>
      <c r="J126" s="12" t="s">
        <v>173</v>
      </c>
    </row>
    <row r="127" spans="1:11" x14ac:dyDescent="0.25">
      <c r="A127">
        <v>13</v>
      </c>
      <c r="B127" s="1">
        <v>44406.392638888901</v>
      </c>
      <c r="C127">
        <v>3</v>
      </c>
      <c r="D127" t="s">
        <v>32</v>
      </c>
      <c r="E127" t="s">
        <v>142</v>
      </c>
      <c r="H127" s="5" t="s">
        <v>233</v>
      </c>
    </row>
    <row r="128" spans="1:11" x14ac:dyDescent="0.25">
      <c r="A128">
        <v>14</v>
      </c>
      <c r="B128" s="1">
        <v>44407.387743055602</v>
      </c>
      <c r="C128">
        <v>3</v>
      </c>
      <c r="D128" t="s">
        <v>32</v>
      </c>
      <c r="E128" t="s">
        <v>149</v>
      </c>
      <c r="H128" s="5" t="s">
        <v>234</v>
      </c>
      <c r="I128" s="29" t="s">
        <v>175</v>
      </c>
      <c r="J128" s="12" t="s">
        <v>173</v>
      </c>
      <c r="K128" s="15" t="s">
        <v>171</v>
      </c>
    </row>
    <row r="129" spans="1:11" x14ac:dyDescent="0.25">
      <c r="A129">
        <v>15</v>
      </c>
      <c r="B129" s="1">
        <v>44407.590497685203</v>
      </c>
      <c r="C129">
        <v>3</v>
      </c>
      <c r="D129" t="s">
        <v>32</v>
      </c>
      <c r="E129" t="s">
        <v>147</v>
      </c>
      <c r="I129" s="5"/>
      <c r="J129" s="5" t="s">
        <v>250</v>
      </c>
    </row>
    <row r="130" spans="1:11" x14ac:dyDescent="0.25">
      <c r="A130">
        <v>16</v>
      </c>
      <c r="B130" s="1">
        <v>44410.385358796302</v>
      </c>
      <c r="C130">
        <v>3</v>
      </c>
      <c r="D130" t="s">
        <v>32</v>
      </c>
      <c r="E130" t="s">
        <v>150</v>
      </c>
      <c r="H130" s="5" t="s">
        <v>235</v>
      </c>
    </row>
    <row r="131" spans="1:11" x14ac:dyDescent="0.25">
      <c r="A131">
        <v>17</v>
      </c>
      <c r="B131" s="1">
        <v>44411.305057870399</v>
      </c>
      <c r="C131">
        <v>3</v>
      </c>
      <c r="D131" t="s">
        <v>32</v>
      </c>
      <c r="E131" t="s">
        <v>160</v>
      </c>
      <c r="G131" s="19" t="s">
        <v>259</v>
      </c>
      <c r="H131" s="27" t="s">
        <v>264</v>
      </c>
      <c r="I131" s="27" t="s">
        <v>264</v>
      </c>
      <c r="J131" s="27" t="s">
        <v>264</v>
      </c>
      <c r="K131" s="27" t="s">
        <v>264</v>
      </c>
    </row>
    <row r="132" spans="1:11" x14ac:dyDescent="0.25">
      <c r="A132">
        <v>18</v>
      </c>
      <c r="B132" s="1">
        <v>44412.485763888901</v>
      </c>
      <c r="C132">
        <v>3</v>
      </c>
      <c r="D132" t="s">
        <v>32</v>
      </c>
      <c r="E132" t="s">
        <v>157</v>
      </c>
      <c r="H132" s="9" t="s">
        <v>236</v>
      </c>
    </row>
    <row r="133" spans="1:11" x14ac:dyDescent="0.25">
      <c r="A133">
        <v>19</v>
      </c>
      <c r="B133" s="1">
        <v>44413.420312499999</v>
      </c>
      <c r="C133">
        <v>3</v>
      </c>
      <c r="D133" t="s">
        <v>32</v>
      </c>
      <c r="E133" t="s">
        <v>155</v>
      </c>
      <c r="H133" s="5" t="s">
        <v>230</v>
      </c>
      <c r="I133" s="29" t="s">
        <v>175</v>
      </c>
      <c r="J133" s="12" t="s">
        <v>173</v>
      </c>
    </row>
    <row r="134" spans="1:11" x14ac:dyDescent="0.25">
      <c r="A134">
        <v>20</v>
      </c>
      <c r="B134" s="1">
        <v>44413.503437500003</v>
      </c>
      <c r="C134">
        <v>3</v>
      </c>
      <c r="D134" t="s">
        <v>32</v>
      </c>
      <c r="E134" t="s">
        <v>156</v>
      </c>
      <c r="H134" s="5" t="s">
        <v>237</v>
      </c>
      <c r="I134" s="29" t="s">
        <v>175</v>
      </c>
      <c r="J134" s="12" t="s">
        <v>173</v>
      </c>
    </row>
    <row r="135" spans="1:11" s="6" customFormat="1" x14ac:dyDescent="0.25">
      <c r="A135" s="6">
        <v>21</v>
      </c>
      <c r="B135" s="7">
        <v>44414.342395833301</v>
      </c>
      <c r="C135" s="6">
        <v>3</v>
      </c>
      <c r="D135" s="6" t="s">
        <v>32</v>
      </c>
      <c r="E135" s="6" t="s">
        <v>161</v>
      </c>
      <c r="H135" s="10"/>
      <c r="I135" s="17"/>
      <c r="J135" s="17"/>
      <c r="K135" s="16"/>
    </row>
    <row r="136" spans="1:11" x14ac:dyDescent="0.25">
      <c r="A136">
        <v>51</v>
      </c>
      <c r="B136" s="1">
        <v>44384.3741898148</v>
      </c>
      <c r="C136">
        <v>3</v>
      </c>
      <c r="D136" t="s">
        <v>5</v>
      </c>
      <c r="E136" t="s">
        <v>121</v>
      </c>
      <c r="H136" s="5" t="s">
        <v>238</v>
      </c>
      <c r="I136" s="29" t="s">
        <v>175</v>
      </c>
      <c r="K136" s="12" t="s">
        <v>173</v>
      </c>
    </row>
    <row r="137" spans="1:11" x14ac:dyDescent="0.25">
      <c r="A137">
        <v>52</v>
      </c>
      <c r="B137" s="1">
        <v>44384.573750000003</v>
      </c>
      <c r="C137">
        <v>3</v>
      </c>
      <c r="D137" t="s">
        <v>5</v>
      </c>
      <c r="E137" t="s">
        <v>123</v>
      </c>
      <c r="H137" s="5"/>
    </row>
    <row r="138" spans="1:11" x14ac:dyDescent="0.25">
      <c r="A138">
        <v>53</v>
      </c>
      <c r="B138" s="1">
        <v>44385.298229166699</v>
      </c>
      <c r="C138">
        <v>3</v>
      </c>
      <c r="D138" t="s">
        <v>5</v>
      </c>
      <c r="E138" t="s">
        <v>124</v>
      </c>
      <c r="H138" s="5"/>
      <c r="I138" s="5"/>
      <c r="J138" s="5" t="s">
        <v>248</v>
      </c>
    </row>
    <row r="139" spans="1:11" x14ac:dyDescent="0.25">
      <c r="A139">
        <v>54</v>
      </c>
      <c r="B139" s="1">
        <v>44385.494421296302</v>
      </c>
      <c r="C139">
        <v>3</v>
      </c>
      <c r="D139" t="s">
        <v>5</v>
      </c>
      <c r="E139" t="s">
        <v>125</v>
      </c>
      <c r="H139" s="5"/>
    </row>
    <row r="140" spans="1:11" x14ac:dyDescent="0.25">
      <c r="A140">
        <v>55</v>
      </c>
      <c r="B140" s="1">
        <v>44393.394837963002</v>
      </c>
      <c r="C140">
        <v>3</v>
      </c>
      <c r="D140" t="s">
        <v>5</v>
      </c>
      <c r="E140" t="s">
        <v>131</v>
      </c>
      <c r="H140" s="9" t="s">
        <v>223</v>
      </c>
      <c r="I140" s="29" t="s">
        <v>175</v>
      </c>
      <c r="J140" s="12" t="s">
        <v>173</v>
      </c>
      <c r="K140" s="12" t="s">
        <v>173</v>
      </c>
    </row>
    <row r="141" spans="1:11" x14ac:dyDescent="0.25">
      <c r="A141">
        <v>56</v>
      </c>
      <c r="B141" s="1">
        <v>44399.420682870397</v>
      </c>
      <c r="C141">
        <v>3</v>
      </c>
      <c r="D141" t="s">
        <v>5</v>
      </c>
      <c r="E141" t="s">
        <v>136</v>
      </c>
      <c r="H141" s="9" t="s">
        <v>223</v>
      </c>
      <c r="I141" s="29" t="s">
        <v>175</v>
      </c>
      <c r="J141" s="12" t="s">
        <v>173</v>
      </c>
      <c r="K141" s="12" t="s">
        <v>173</v>
      </c>
    </row>
    <row r="142" spans="1:11" x14ac:dyDescent="0.25">
      <c r="A142">
        <v>57</v>
      </c>
      <c r="B142" s="1">
        <v>44399.594895833303</v>
      </c>
      <c r="C142">
        <v>3</v>
      </c>
      <c r="D142" t="s">
        <v>5</v>
      </c>
      <c r="E142" t="s">
        <v>137</v>
      </c>
      <c r="H142" s="5" t="s">
        <v>239</v>
      </c>
      <c r="J142" s="5" t="s">
        <v>249</v>
      </c>
    </row>
    <row r="143" spans="1:11" x14ac:dyDescent="0.25">
      <c r="A143">
        <v>58</v>
      </c>
      <c r="B143" s="1">
        <v>44404.482719907399</v>
      </c>
      <c r="C143">
        <v>3</v>
      </c>
      <c r="D143" t="s">
        <v>5</v>
      </c>
      <c r="E143" t="s">
        <v>135</v>
      </c>
      <c r="H143" s="5"/>
    </row>
    <row r="144" spans="1:11" x14ac:dyDescent="0.25">
      <c r="A144">
        <v>59</v>
      </c>
      <c r="B144" s="1">
        <v>44405.393576388902</v>
      </c>
      <c r="C144">
        <v>3</v>
      </c>
      <c r="D144" t="s">
        <v>5</v>
      </c>
      <c r="E144" t="s">
        <v>145</v>
      </c>
      <c r="H144" s="5" t="s">
        <v>240</v>
      </c>
      <c r="I144" s="29" t="s">
        <v>175</v>
      </c>
      <c r="J144" s="12" t="s">
        <v>173</v>
      </c>
      <c r="K144" s="12" t="s">
        <v>173</v>
      </c>
    </row>
    <row r="145" spans="1:11" x14ac:dyDescent="0.25">
      <c r="A145">
        <v>60</v>
      </c>
      <c r="B145" s="1">
        <v>44405.583379629599</v>
      </c>
      <c r="C145">
        <v>3</v>
      </c>
      <c r="D145" t="s">
        <v>5</v>
      </c>
      <c r="E145" t="s">
        <v>146</v>
      </c>
      <c r="H145" s="5"/>
      <c r="J145" s="13" t="s">
        <v>171</v>
      </c>
    </row>
    <row r="146" spans="1:11" x14ac:dyDescent="0.25">
      <c r="A146">
        <v>61</v>
      </c>
      <c r="B146" s="1">
        <v>44406.577511574098</v>
      </c>
      <c r="C146">
        <v>3</v>
      </c>
      <c r="D146" t="s">
        <v>5</v>
      </c>
      <c r="E146" t="s">
        <v>144</v>
      </c>
      <c r="H146" s="5" t="s">
        <v>241</v>
      </c>
      <c r="I146" s="29" t="s">
        <v>175</v>
      </c>
      <c r="J146" s="12" t="s">
        <v>173</v>
      </c>
      <c r="K146" s="15" t="s">
        <v>171</v>
      </c>
    </row>
    <row r="147" spans="1:11" x14ac:dyDescent="0.25">
      <c r="A147">
        <v>62</v>
      </c>
      <c r="B147" s="1">
        <v>44407.301076388903</v>
      </c>
      <c r="C147">
        <v>3</v>
      </c>
      <c r="D147" t="s">
        <v>5</v>
      </c>
      <c r="E147" t="s">
        <v>140</v>
      </c>
      <c r="H147" s="9" t="s">
        <v>242</v>
      </c>
      <c r="I147" s="29" t="s">
        <v>175</v>
      </c>
      <c r="J147" s="12" t="s">
        <v>173</v>
      </c>
      <c r="K147" s="12" t="s">
        <v>173</v>
      </c>
    </row>
    <row r="148" spans="1:11" x14ac:dyDescent="0.25">
      <c r="A148">
        <v>63</v>
      </c>
      <c r="B148" s="1">
        <v>44407.500185185199</v>
      </c>
      <c r="C148">
        <v>3</v>
      </c>
      <c r="D148" t="s">
        <v>5</v>
      </c>
      <c r="E148" t="s">
        <v>143</v>
      </c>
      <c r="H148" s="5" t="s">
        <v>243</v>
      </c>
      <c r="I148" s="29" t="s">
        <v>175</v>
      </c>
      <c r="J148" s="12" t="s">
        <v>173</v>
      </c>
      <c r="K148" s="12" t="s">
        <v>173</v>
      </c>
    </row>
    <row r="149" spans="1:11" x14ac:dyDescent="0.25">
      <c r="A149">
        <v>64</v>
      </c>
      <c r="B149" s="1">
        <v>44410.295902777798</v>
      </c>
      <c r="C149">
        <v>3</v>
      </c>
      <c r="D149" t="s">
        <v>5</v>
      </c>
      <c r="E149" t="s">
        <v>130</v>
      </c>
      <c r="H149" s="5"/>
    </row>
    <row r="150" spans="1:11" x14ac:dyDescent="0.25">
      <c r="A150">
        <v>65</v>
      </c>
      <c r="B150" s="1">
        <v>44410.490347222199</v>
      </c>
      <c r="C150">
        <v>3</v>
      </c>
      <c r="D150" t="s">
        <v>5</v>
      </c>
      <c r="E150" t="s">
        <v>148</v>
      </c>
      <c r="H150" s="5" t="s">
        <v>226</v>
      </c>
      <c r="I150" s="29" t="s">
        <v>175</v>
      </c>
      <c r="J150" s="12" t="s">
        <v>173</v>
      </c>
      <c r="K150" s="12" t="s">
        <v>173</v>
      </c>
    </row>
    <row r="151" spans="1:11" x14ac:dyDescent="0.25">
      <c r="A151">
        <v>66</v>
      </c>
      <c r="B151" s="1">
        <v>44411.397881944402</v>
      </c>
      <c r="C151">
        <v>3</v>
      </c>
      <c r="D151" t="s">
        <v>5</v>
      </c>
      <c r="E151" t="s">
        <v>151</v>
      </c>
      <c r="H151" s="5" t="s">
        <v>244</v>
      </c>
      <c r="I151" s="29" t="s">
        <v>175</v>
      </c>
      <c r="K151" s="12" t="s">
        <v>173</v>
      </c>
    </row>
    <row r="152" spans="1:11" x14ac:dyDescent="0.25">
      <c r="A152">
        <v>67</v>
      </c>
      <c r="B152" s="1">
        <v>44411.578472222202</v>
      </c>
      <c r="C152">
        <v>3</v>
      </c>
      <c r="D152" t="s">
        <v>5</v>
      </c>
      <c r="E152" t="s">
        <v>152</v>
      </c>
      <c r="H152" s="5"/>
    </row>
    <row r="153" spans="1:11" x14ac:dyDescent="0.25">
      <c r="A153">
        <v>68</v>
      </c>
      <c r="B153" s="1">
        <v>44412.385486111103</v>
      </c>
      <c r="C153">
        <v>3</v>
      </c>
      <c r="D153" t="s">
        <v>5</v>
      </c>
      <c r="E153" t="s">
        <v>153</v>
      </c>
      <c r="H153" s="5" t="s">
        <v>245</v>
      </c>
      <c r="I153" s="29" t="s">
        <v>175</v>
      </c>
      <c r="J153" s="12" t="s">
        <v>173</v>
      </c>
      <c r="K153" s="12" t="s">
        <v>173</v>
      </c>
    </row>
    <row r="154" spans="1:11" x14ac:dyDescent="0.25">
      <c r="A154">
        <v>69</v>
      </c>
      <c r="B154" s="1">
        <v>44413.301122685203</v>
      </c>
      <c r="C154">
        <v>3</v>
      </c>
      <c r="D154" t="s">
        <v>5</v>
      </c>
      <c r="E154" t="s">
        <v>158</v>
      </c>
      <c r="H154" s="5" t="s">
        <v>246</v>
      </c>
    </row>
    <row r="155" spans="1:11" x14ac:dyDescent="0.25">
      <c r="A155">
        <v>70</v>
      </c>
      <c r="B155" s="1">
        <v>44413.596504629597</v>
      </c>
      <c r="C155">
        <v>3</v>
      </c>
      <c r="D155" t="s">
        <v>5</v>
      </c>
      <c r="E155" t="s">
        <v>159</v>
      </c>
      <c r="H155" s="5" t="s">
        <v>247</v>
      </c>
      <c r="I155" s="29" t="s">
        <v>175</v>
      </c>
      <c r="J155" s="12" t="s">
        <v>173</v>
      </c>
      <c r="K155" s="12" t="s">
        <v>173</v>
      </c>
    </row>
    <row r="156" spans="1:11" s="6" customFormat="1" x14ac:dyDescent="0.25">
      <c r="A156" s="6">
        <v>71</v>
      </c>
      <c r="B156" s="7">
        <v>44414.256828703699</v>
      </c>
      <c r="C156" s="6">
        <v>3</v>
      </c>
      <c r="D156" s="6" t="s">
        <v>5</v>
      </c>
      <c r="E156" s="6" t="s">
        <v>154</v>
      </c>
      <c r="I156" s="17"/>
      <c r="J156" s="17"/>
      <c r="K156" s="16"/>
    </row>
    <row r="159" spans="1:11" x14ac:dyDescent="0.25">
      <c r="H159" s="8" t="s">
        <v>285</v>
      </c>
    </row>
    <row r="160" spans="1:11" x14ac:dyDescent="0.25">
      <c r="H160" s="3" t="s">
        <v>1</v>
      </c>
      <c r="I160" s="3" t="s">
        <v>2</v>
      </c>
      <c r="J160" s="14" t="s">
        <v>280</v>
      </c>
      <c r="K160" s="14" t="s">
        <v>281</v>
      </c>
    </row>
    <row r="161" spans="8:11" x14ac:dyDescent="0.25">
      <c r="H161" s="37">
        <v>1</v>
      </c>
      <c r="I161" s="38" t="s">
        <v>32</v>
      </c>
      <c r="J161" s="18">
        <f>COUNTIF(J$2:J$27,"")</f>
        <v>21</v>
      </c>
      <c r="K161" s="18">
        <f t="shared" ref="K161" si="0">COUNTIF(K$2:K$27,"")</f>
        <v>21</v>
      </c>
    </row>
    <row r="162" spans="8:11" x14ac:dyDescent="0.25">
      <c r="H162" s="39">
        <v>1</v>
      </c>
      <c r="I162" s="40" t="s">
        <v>5</v>
      </c>
      <c r="J162" s="17">
        <f>COUNTIF(J$28:J$53,"")</f>
        <v>24</v>
      </c>
      <c r="K162" s="17">
        <f t="shared" ref="K162" si="1">COUNTIF(K$28:K$53,"")</f>
        <v>18</v>
      </c>
    </row>
    <row r="163" spans="8:11" x14ac:dyDescent="0.25">
      <c r="H163" s="41">
        <v>2</v>
      </c>
      <c r="I163" s="42" t="s">
        <v>32</v>
      </c>
      <c r="J163" s="43">
        <f>COUNTIF(J$54:J$86,"")</f>
        <v>30</v>
      </c>
      <c r="K163" s="43">
        <f t="shared" ref="K163" si="2">COUNTIF(K$54:K$86,"")</f>
        <v>29</v>
      </c>
    </row>
    <row r="164" spans="8:11" x14ac:dyDescent="0.25">
      <c r="H164" s="39">
        <v>2</v>
      </c>
      <c r="I164" s="40" t="s">
        <v>5</v>
      </c>
      <c r="J164" s="17">
        <f>COUNTIF(J$87:J$114,"")</f>
        <v>18</v>
      </c>
      <c r="K164" s="17">
        <f t="shared" ref="K164" si="3">COUNTIF(K$87:K$114,"")</f>
        <v>11</v>
      </c>
    </row>
    <row r="165" spans="8:11" x14ac:dyDescent="0.25">
      <c r="H165" s="41">
        <v>3</v>
      </c>
      <c r="I165" s="42" t="s">
        <v>32</v>
      </c>
      <c r="J165" s="43">
        <f>COUNTIF(J$115:J$135,"")</f>
        <v>10</v>
      </c>
      <c r="K165" s="43">
        <f t="shared" ref="K165" si="4">COUNTIF(K$115:K$135,"")</f>
        <v>15</v>
      </c>
    </row>
    <row r="166" spans="8:11" x14ac:dyDescent="0.25">
      <c r="H166" s="39">
        <v>3</v>
      </c>
      <c r="I166" s="40" t="s">
        <v>5</v>
      </c>
      <c r="J166" s="17">
        <f>COUNTIF(J$136:J$156,"")</f>
        <v>9</v>
      </c>
      <c r="K166" s="17">
        <f t="shared" ref="K166" si="5">COUNTIF(K$136:K$156,"")</f>
        <v>10</v>
      </c>
    </row>
    <row r="167" spans="8:11" x14ac:dyDescent="0.25">
      <c r="J167" s="14">
        <f>COUNTIF(J$2:J$156,"")</f>
        <v>112</v>
      </c>
      <c r="K167" s="14">
        <f t="shared" ref="K167" si="6">COUNTIF(K$2:K$156,"")</f>
        <v>104</v>
      </c>
    </row>
    <row r="169" spans="8:11" x14ac:dyDescent="0.25">
      <c r="H169" s="22" t="s">
        <v>282</v>
      </c>
    </row>
    <row r="170" spans="8:11" x14ac:dyDescent="0.25">
      <c r="H170" s="3" t="s">
        <v>1</v>
      </c>
      <c r="I170" s="3" t="s">
        <v>2</v>
      </c>
      <c r="J170" s="14" t="s">
        <v>280</v>
      </c>
      <c r="K170" s="14" t="s">
        <v>281</v>
      </c>
    </row>
    <row r="171" spans="8:11" x14ac:dyDescent="0.25">
      <c r="H171" s="37">
        <v>1</v>
      </c>
      <c r="I171" s="38" t="s">
        <v>32</v>
      </c>
      <c r="J171" s="18">
        <v>22</v>
      </c>
      <c r="K171" s="18">
        <v>22</v>
      </c>
    </row>
    <row r="172" spans="8:11" x14ac:dyDescent="0.25">
      <c r="H172" s="39">
        <v>1</v>
      </c>
      <c r="I172" s="40" t="s">
        <v>5</v>
      </c>
      <c r="J172" s="17">
        <v>25</v>
      </c>
      <c r="K172" s="17">
        <v>25</v>
      </c>
    </row>
    <row r="173" spans="8:11" x14ac:dyDescent="0.25">
      <c r="H173" s="41">
        <v>2</v>
      </c>
      <c r="I173" s="42" t="s">
        <v>32</v>
      </c>
      <c r="J173" s="43">
        <v>32</v>
      </c>
      <c r="K173" s="43">
        <v>32</v>
      </c>
    </row>
    <row r="174" spans="8:11" x14ac:dyDescent="0.25">
      <c r="H174" s="39">
        <v>2</v>
      </c>
      <c r="I174" s="40" t="s">
        <v>5</v>
      </c>
      <c r="J174" s="17">
        <v>26</v>
      </c>
      <c r="K174" s="17">
        <v>27</v>
      </c>
    </row>
    <row r="175" spans="8:11" x14ac:dyDescent="0.25">
      <c r="H175" s="41">
        <v>3</v>
      </c>
      <c r="I175" s="42" t="s">
        <v>32</v>
      </c>
      <c r="J175" s="43">
        <v>20</v>
      </c>
      <c r="K175" s="43">
        <v>20</v>
      </c>
    </row>
    <row r="176" spans="8:11" x14ac:dyDescent="0.25">
      <c r="H176" s="39">
        <v>3</v>
      </c>
      <c r="I176" s="40" t="s">
        <v>5</v>
      </c>
      <c r="J176" s="17">
        <v>21</v>
      </c>
      <c r="K176" s="17">
        <v>21</v>
      </c>
    </row>
    <row r="177" spans="8:15" x14ac:dyDescent="0.25">
      <c r="J177" s="14">
        <f>SUM(J171:J176)</f>
        <v>146</v>
      </c>
      <c r="K177" s="14">
        <f t="shared" ref="K177" si="7">SUM(K171:K176)</f>
        <v>147</v>
      </c>
    </row>
    <row r="179" spans="8:15" x14ac:dyDescent="0.25">
      <c r="H179" s="22" t="s">
        <v>283</v>
      </c>
    </row>
    <row r="180" spans="8:15" x14ac:dyDescent="0.25">
      <c r="H180" s="3" t="s">
        <v>1</v>
      </c>
      <c r="I180" s="3" t="s">
        <v>2</v>
      </c>
      <c r="J180" s="14" t="s">
        <v>280</v>
      </c>
      <c r="K180" s="14" t="s">
        <v>281</v>
      </c>
    </row>
    <row r="181" spans="8:15" x14ac:dyDescent="0.25">
      <c r="H181" s="37">
        <v>1</v>
      </c>
      <c r="I181" s="38" t="s">
        <v>32</v>
      </c>
      <c r="J181" s="44">
        <f>J161/J171</f>
        <v>0.95454545454545459</v>
      </c>
      <c r="K181" s="44">
        <f t="shared" ref="K181:K187" si="8">K161/K171</f>
        <v>0.95454545454545459</v>
      </c>
    </row>
    <row r="182" spans="8:15" x14ac:dyDescent="0.25">
      <c r="H182" s="39">
        <v>1</v>
      </c>
      <c r="I182" s="40" t="s">
        <v>5</v>
      </c>
      <c r="J182" s="45">
        <f t="shared" ref="J182:J187" si="9">J162/J172</f>
        <v>0.96</v>
      </c>
      <c r="K182" s="45">
        <f t="shared" si="8"/>
        <v>0.72</v>
      </c>
    </row>
    <row r="183" spans="8:15" x14ac:dyDescent="0.25">
      <c r="H183" s="41">
        <v>2</v>
      </c>
      <c r="I183" s="42" t="s">
        <v>32</v>
      </c>
      <c r="J183" s="46">
        <f t="shared" si="9"/>
        <v>0.9375</v>
      </c>
      <c r="K183" s="46">
        <f t="shared" si="8"/>
        <v>0.90625</v>
      </c>
    </row>
    <row r="184" spans="8:15" x14ac:dyDescent="0.25">
      <c r="H184" s="39">
        <v>2</v>
      </c>
      <c r="I184" s="40" t="s">
        <v>5</v>
      </c>
      <c r="J184" s="45">
        <f t="shared" si="9"/>
        <v>0.69230769230769229</v>
      </c>
      <c r="K184" s="45">
        <f t="shared" si="8"/>
        <v>0.40740740740740738</v>
      </c>
      <c r="N184">
        <f>ROUNDUP((0.7-J184)*J174,0)</f>
        <v>1</v>
      </c>
      <c r="O184">
        <f>ROUNDUP((0.7-K184)*K174,0)</f>
        <v>8</v>
      </c>
    </row>
    <row r="185" spans="8:15" x14ac:dyDescent="0.25">
      <c r="H185" s="41">
        <v>3</v>
      </c>
      <c r="I185" s="42" t="s">
        <v>32</v>
      </c>
      <c r="J185" s="46">
        <f t="shared" si="9"/>
        <v>0.5</v>
      </c>
      <c r="K185" s="46">
        <f t="shared" si="8"/>
        <v>0.75</v>
      </c>
      <c r="N185">
        <f t="shared" ref="N185:O186" si="10">ROUNDUP((0.7-J185)*J175,0)</f>
        <v>4</v>
      </c>
    </row>
    <row r="186" spans="8:15" x14ac:dyDescent="0.25">
      <c r="H186" s="39">
        <v>3</v>
      </c>
      <c r="I186" s="40" t="s">
        <v>5</v>
      </c>
      <c r="J186" s="45">
        <f t="shared" si="9"/>
        <v>0.42857142857142855</v>
      </c>
      <c r="K186" s="45">
        <f t="shared" si="8"/>
        <v>0.47619047619047616</v>
      </c>
      <c r="N186">
        <f t="shared" si="10"/>
        <v>6</v>
      </c>
      <c r="O186">
        <f t="shared" si="10"/>
        <v>5</v>
      </c>
    </row>
    <row r="187" spans="8:15" x14ac:dyDescent="0.25">
      <c r="J187" s="47">
        <f t="shared" si="9"/>
        <v>0.76712328767123283</v>
      </c>
      <c r="K187" s="47">
        <f t="shared" si="8"/>
        <v>0.70748299319727892</v>
      </c>
    </row>
    <row r="192" spans="8:15" x14ac:dyDescent="0.25">
      <c r="H192" s="22" t="s">
        <v>175</v>
      </c>
    </row>
    <row r="193" spans="8:11" x14ac:dyDescent="0.25">
      <c r="H193" s="3" t="s">
        <v>1</v>
      </c>
      <c r="I193" s="3" t="s">
        <v>2</v>
      </c>
      <c r="J193" s="14" t="s">
        <v>284</v>
      </c>
      <c r="K193" s="38"/>
    </row>
    <row r="194" spans="8:11" x14ac:dyDescent="0.25">
      <c r="H194" s="37">
        <v>1</v>
      </c>
      <c r="I194" s="38" t="s">
        <v>32</v>
      </c>
      <c r="J194" s="18"/>
      <c r="K194" s="18"/>
    </row>
    <row r="195" spans="8:11" x14ac:dyDescent="0.25">
      <c r="H195" s="39">
        <v>1</v>
      </c>
      <c r="I195" s="40" t="s">
        <v>5</v>
      </c>
      <c r="J195" s="17"/>
      <c r="K195" s="18"/>
    </row>
    <row r="196" spans="8:11" x14ac:dyDescent="0.25">
      <c r="H196" s="41">
        <v>2</v>
      </c>
      <c r="I196" s="42" t="s">
        <v>32</v>
      </c>
      <c r="J196" s="43"/>
      <c r="K196" s="18"/>
    </row>
    <row r="197" spans="8:11" x14ac:dyDescent="0.25">
      <c r="H197" s="39">
        <v>2</v>
      </c>
      <c r="I197" s="40" t="s">
        <v>5</v>
      </c>
      <c r="J197" s="17">
        <v>12</v>
      </c>
      <c r="K197" s="18"/>
    </row>
    <row r="198" spans="8:11" x14ac:dyDescent="0.25">
      <c r="H198" s="41">
        <v>3</v>
      </c>
      <c r="I198" s="42" t="s">
        <v>32</v>
      </c>
      <c r="J198" s="43">
        <v>9</v>
      </c>
      <c r="K198" s="18"/>
    </row>
    <row r="199" spans="8:11" x14ac:dyDescent="0.25">
      <c r="H199" s="39">
        <v>3</v>
      </c>
      <c r="I199" s="40" t="s">
        <v>5</v>
      </c>
      <c r="J199" s="17">
        <v>11</v>
      </c>
      <c r="K199" s="18"/>
    </row>
    <row r="200" spans="8:11" x14ac:dyDescent="0.25">
      <c r="J200" s="14">
        <f>COUNTIF(J$2:J$156,"")</f>
        <v>112</v>
      </c>
      <c r="K200" s="38"/>
    </row>
    <row r="203" spans="8:11" x14ac:dyDescent="0.25">
      <c r="H203" s="8" t="s">
        <v>171</v>
      </c>
    </row>
    <row r="204" spans="8:11" x14ac:dyDescent="0.25">
      <c r="H204" s="3" t="s">
        <v>1</v>
      </c>
      <c r="I204" s="3" t="s">
        <v>2</v>
      </c>
      <c r="J204" s="14" t="s">
        <v>280</v>
      </c>
      <c r="K204" s="14" t="s">
        <v>281</v>
      </c>
    </row>
    <row r="205" spans="8:11" x14ac:dyDescent="0.25">
      <c r="H205" s="37">
        <v>1</v>
      </c>
      <c r="I205" s="38" t="s">
        <v>32</v>
      </c>
      <c r="J205" s="18">
        <f>COUNTIF(J$2:J$27,"ic_start")</f>
        <v>1</v>
      </c>
      <c r="K205" s="18">
        <f>COUNTIF(K$2:K$27,"ic_start")</f>
        <v>1</v>
      </c>
    </row>
    <row r="206" spans="8:11" x14ac:dyDescent="0.25">
      <c r="H206" s="39">
        <v>1</v>
      </c>
      <c r="I206" s="40" t="s">
        <v>5</v>
      </c>
      <c r="J206" s="17">
        <f>COUNTIF(J$28:J$53,"ic_start")</f>
        <v>1</v>
      </c>
      <c r="K206" s="17">
        <f>COUNTIF(K$28:K$53,"ic_start")</f>
        <v>5</v>
      </c>
    </row>
    <row r="207" spans="8:11" x14ac:dyDescent="0.25">
      <c r="H207" s="41">
        <v>2</v>
      </c>
      <c r="I207" s="42" t="s">
        <v>32</v>
      </c>
      <c r="J207" s="43">
        <f>COUNTIF(J$54:J$86,"ic_start")</f>
        <v>2</v>
      </c>
      <c r="K207" s="43">
        <f>COUNTIF(K$54:K$86,"ic_start")</f>
        <v>1</v>
      </c>
    </row>
    <row r="208" spans="8:11" x14ac:dyDescent="0.25">
      <c r="H208" s="39">
        <v>2</v>
      </c>
      <c r="I208" s="40" t="s">
        <v>5</v>
      </c>
      <c r="J208" s="17">
        <f>COUNTIF(J$87:J$114,"ic_start")</f>
        <v>0</v>
      </c>
      <c r="K208" s="17">
        <f>COUNTIF(K$87:K$114,"ic_start")</f>
        <v>7</v>
      </c>
    </row>
    <row r="209" spans="8:11" x14ac:dyDescent="0.25">
      <c r="H209" s="41">
        <v>3</v>
      </c>
      <c r="I209" s="42" t="s">
        <v>32</v>
      </c>
      <c r="J209" s="43">
        <f>COUNTIF(J$115:J$135,"ic_start")</f>
        <v>0</v>
      </c>
      <c r="K209" s="43">
        <f>COUNTIF(K$115:K$135,"ic_start")</f>
        <v>2</v>
      </c>
    </row>
    <row r="210" spans="8:11" x14ac:dyDescent="0.25">
      <c r="H210" s="39">
        <v>3</v>
      </c>
      <c r="I210" s="40" t="s">
        <v>5</v>
      </c>
      <c r="J210" s="17">
        <f>COUNTIF(J$136:J$156,"ic_start")</f>
        <v>1</v>
      </c>
      <c r="K210" s="17">
        <f>COUNTIF(K$136:K$156,"ic_start")</f>
        <v>1</v>
      </c>
    </row>
    <row r="211" spans="8:11" x14ac:dyDescent="0.25">
      <c r="J211" s="14">
        <f>COUNTIF(J$2:J$156,"ic_start")</f>
        <v>5</v>
      </c>
      <c r="K211" s="14">
        <f>COUNTIF(K$2:K$156,"ic_start")</f>
        <v>17</v>
      </c>
    </row>
    <row r="213" spans="8:11" x14ac:dyDescent="0.25">
      <c r="H213" s="8" t="s">
        <v>173</v>
      </c>
    </row>
    <row r="214" spans="8:11" x14ac:dyDescent="0.25">
      <c r="H214" s="3" t="s">
        <v>1</v>
      </c>
      <c r="I214" s="3" t="s">
        <v>2</v>
      </c>
      <c r="J214" s="14" t="s">
        <v>280</v>
      </c>
      <c r="K214" s="14" t="s">
        <v>281</v>
      </c>
    </row>
    <row r="215" spans="8:11" x14ac:dyDescent="0.25">
      <c r="H215" s="37">
        <v>1</v>
      </c>
      <c r="I215" s="38" t="s">
        <v>32</v>
      </c>
      <c r="J215" s="18">
        <f>COUNTIF(J$2:J$27,"Zeile fehlt")</f>
        <v>0</v>
      </c>
      <c r="K215" s="18">
        <f>COUNTIF(K$2:K$27,"Zeile fehlt")</f>
        <v>0</v>
      </c>
    </row>
    <row r="216" spans="8:11" x14ac:dyDescent="0.25">
      <c r="H216" s="39">
        <v>1</v>
      </c>
      <c r="I216" s="40" t="s">
        <v>5</v>
      </c>
      <c r="J216" s="17">
        <f>COUNTIF(J$28:J$53,"Zeile fehlt")</f>
        <v>0</v>
      </c>
      <c r="K216" s="17">
        <f>COUNTIF(K$28:K$53,"Zeile fehlt")</f>
        <v>0</v>
      </c>
    </row>
    <row r="217" spans="8:11" x14ac:dyDescent="0.25">
      <c r="H217" s="41">
        <v>2</v>
      </c>
      <c r="I217" s="42" t="s">
        <v>32</v>
      </c>
      <c r="J217" s="43">
        <f>COUNTIF(J$54:J$86,"Zeile fehlt")</f>
        <v>0</v>
      </c>
      <c r="K217" s="43">
        <f>COUNTIF(K$54:K$86,"Zeile fehlt")</f>
        <v>2</v>
      </c>
    </row>
    <row r="218" spans="8:11" x14ac:dyDescent="0.25">
      <c r="H218" s="39">
        <v>2</v>
      </c>
      <c r="I218" s="40" t="s">
        <v>5</v>
      </c>
      <c r="J218" s="17">
        <f>COUNTIF(J$87:J$114,"Zeile fehlt")</f>
        <v>6</v>
      </c>
      <c r="K218" s="17">
        <f>COUNTIF(K$87:K$114,"Zeile fehlt")</f>
        <v>9</v>
      </c>
    </row>
    <row r="219" spans="8:11" x14ac:dyDescent="0.25">
      <c r="H219" s="41">
        <v>3</v>
      </c>
      <c r="I219" s="42" t="s">
        <v>32</v>
      </c>
      <c r="J219" s="43">
        <f>COUNTIF(J$115:J$135,"Zeile fehlt")</f>
        <v>9</v>
      </c>
      <c r="K219" s="43">
        <f>COUNTIF(K$115:K$135,"Zeile fehlt")</f>
        <v>3</v>
      </c>
    </row>
    <row r="220" spans="8:11" x14ac:dyDescent="0.25">
      <c r="H220" s="39">
        <v>3</v>
      </c>
      <c r="I220" s="40" t="s">
        <v>5</v>
      </c>
      <c r="J220" s="17">
        <f>COUNTIF(J$136:J$156,"Zeile fehlt")</f>
        <v>9</v>
      </c>
      <c r="K220" s="17">
        <f>COUNTIF(K$136:K$156,"Zeile fehlt")</f>
        <v>10</v>
      </c>
    </row>
    <row r="221" spans="8:11" x14ac:dyDescent="0.25">
      <c r="J221" s="14">
        <f>COUNTIF(J$2:J$156,"Zeile fehlt")</f>
        <v>24</v>
      </c>
      <c r="K221" s="14">
        <f>COUNTIF(K$2:K$156,"Zeile fehlt")</f>
        <v>24</v>
      </c>
    </row>
  </sheetData>
  <autoFilter ref="A1:M156" xr:uid="{1711E98D-BB44-4248-B733-04D8ACB50867}"/>
  <conditionalFormatting sqref="C1:C1048576">
    <cfRule type="colorScale" priority="9">
      <colorScale>
        <cfvo type="min"/>
        <cfvo type="max"/>
        <color rgb="FFFFEF9C"/>
        <color rgb="FF63BE7B"/>
      </colorScale>
    </cfRule>
  </conditionalFormatting>
  <conditionalFormatting sqref="D1:D1048576">
    <cfRule type="containsText" dxfId="7" priority="7" operator="containsText" text="LC">
      <formula>NOT(ISERROR(SEARCH("LC",D1)))</formula>
    </cfRule>
    <cfRule type="containsText" dxfId="6" priority="8" operator="containsText" text="HC">
      <formula>NOT(ISERROR(SEARCH("HC",D1)))</formula>
    </cfRule>
  </conditionalFormatting>
  <conditionalFormatting sqref="H1:K1048576">
    <cfRule type="containsText" dxfId="5" priority="2" operator="containsText" text="/-">
      <formula>NOT(ISERROR(SEARCH("/-",H1)))</formula>
    </cfRule>
  </conditionalFormatting>
  <conditionalFormatting sqref="J1:K1048576">
    <cfRule type="containsText" dxfId="4" priority="3" operator="containsText" text="XX">
      <formula>NOT(ISERROR(SEARCH("XX",J1)))</formula>
    </cfRule>
    <cfRule type="containsText" dxfId="3" priority="4" operator="containsText" text="ic_start">
      <formula>NOT(ISERROR(SEARCH("ic_start",J1)))</formula>
    </cfRule>
    <cfRule type="containsText" dxfId="2" priority="5" operator="containsText" text="NA">
      <formula>NOT(ISERROR(SEARCH("NA",J1)))</formula>
    </cfRule>
    <cfRule type="containsText" dxfId="1" priority="6" operator="containsText" text="Zeile fehlt">
      <formula>NOT(ISERROR(SEARCH("Zeile fehlt",J1)))</formula>
    </cfRule>
  </conditionalFormatting>
  <conditionalFormatting sqref="J181:K187">
    <cfRule type="cellIs" dxfId="0" priority="1" operator="lessThan">
      <formula>0.7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Uebersicht_vollstaendig</vt:lpstr>
      <vt:lpstr>Uebersicht_finaldata</vt:lpstr>
      <vt:lpstr>Uebersicht_finaldata_TC1012only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Albers, Deike</dc:creator>
  <cp:lastModifiedBy>Albers, Deike</cp:lastModifiedBy>
  <dcterms:created xsi:type="dcterms:W3CDTF">2022-09-01T12:08:41Z</dcterms:created>
  <dcterms:modified xsi:type="dcterms:W3CDTF">2022-09-02T15:49:51Z</dcterms:modified>
</cp:coreProperties>
</file>