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ir Admin\Documents\COORD ADMINISTRATIVA\COSTOS\"/>
    </mc:Choice>
  </mc:AlternateContent>
  <xr:revisionPtr revIDLastSave="0" documentId="8_{ACB8E3B5-79AD-47CE-8873-A06D384630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rifas Particulares" sheetId="10" r:id="rId1"/>
    <sheet name="Insumos" sheetId="13" r:id="rId2"/>
    <sheet name="Medicamentos" sheetId="14" r:id="rId3"/>
    <sheet name="NO-Tarifa de Herida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2" i="14"/>
  <c r="B42" i="10"/>
  <c r="B40" i="10"/>
  <c r="B36" i="10"/>
</calcChain>
</file>

<file path=xl/sharedStrings.xml><?xml version="1.0" encoding="utf-8"?>
<sst xmlns="http://schemas.openxmlformats.org/spreadsheetml/2006/main" count="2336" uniqueCount="1574">
  <si>
    <t>TERAPIA FISICA PARA EL DOLOR</t>
  </si>
  <si>
    <t xml:space="preserve">TARIFA </t>
  </si>
  <si>
    <t>TERAPIA FISICA</t>
  </si>
  <si>
    <t>TERAPIA FONOADIOLOGIA</t>
  </si>
  <si>
    <t>T RESPIRATORIA SIN ASPIRACIÓN</t>
  </si>
  <si>
    <t>T RESPIRATORIA CON ASPIRACIÓN</t>
  </si>
  <si>
    <t>SERVICIO TERAPIAS</t>
  </si>
  <si>
    <t>NOTAS</t>
  </si>
  <si>
    <t xml:space="preserve">CODIGO </t>
  </si>
  <si>
    <t xml:space="preserve">NOMBRE </t>
  </si>
  <si>
    <t>869500-1</t>
  </si>
  <si>
    <t>CURACION DE HERIDA COMPLEJA TIPO I</t>
  </si>
  <si>
    <t xml:space="preserve">incluye: 
* heridas con compromiso de epidermis dermis/tejido celular subcutaneo con una longitud hasta 10 cm
* heridas cavitadas, granuladas, con biofilm, epitelizacion, esfacelo, fibrina y necrosis
* exudado leve 
</t>
  </si>
  <si>
    <t>869500-2</t>
  </si>
  <si>
    <t xml:space="preserve">CURACION DE HERIDA COMPLEJA TIPO II </t>
  </si>
  <si>
    <t xml:space="preserve">incluye: 
* heridas con compromiso de epidermis dermis/tejido celular subcutaneo con una longitud hasta 10 cm
* heridas cavitadas, granuladas, con biofilm, epitelizacion, esfacelo, fibrina y necrosis
* exudado moderado/abundante
</t>
  </si>
  <si>
    <t>869500-3</t>
  </si>
  <si>
    <t>CURACION DE HERIDA COMPLEJA TIPO III</t>
  </si>
  <si>
    <t xml:space="preserve">incluye: 
* heridas con compromiso de epidermis/dermis con una longitud mayor a 10cm hasta 20cm con exudado leve
* heridas con compromiso de tejido celular subcutaneo con una longitud matyor a 10 cm hasta 20cm y exudadomoderado/abundante  
*  en ambos casos heridas cavitadas, granuladas, con biofilm, epitelizacion, fibrina y necrosis
</t>
  </si>
  <si>
    <t>869500-4</t>
  </si>
  <si>
    <t>CURACION DE HERIDA COMPLEJA TIPO IV</t>
  </si>
  <si>
    <t xml:space="preserve">incluye: 
* heridas con compromiso de epidermis dermis con una longitud superior a 20cm con exudado leve
* heridas con compromiso de musculo hueso con una longitud hasta 10 cm y exudado leve  
*  en ambos casos heridas cavitadas, granuladas, con biofilm, epitelizacion, fibrina y necrosis
</t>
  </si>
  <si>
    <t>869500-5</t>
  </si>
  <si>
    <t>CURACION DE HERIDA COMPLEJA TIPO V</t>
  </si>
  <si>
    <t xml:space="preserve">incluye: 
* heridas con compromiso de epidermis dermis con una longitud mayor a 10 cm hasta 20cm
* heridas cavitadas, granuladas, con biofilm, epitelizacion, fibrina y necrosis
* exudado moderado/abundante
</t>
  </si>
  <si>
    <t>869500-6</t>
  </si>
  <si>
    <t>CURACION DE HERIDA COMPLEJA TIPO VI</t>
  </si>
  <si>
    <t>869500-7</t>
  </si>
  <si>
    <t xml:space="preserve">CURACION DE HERIDA COMPLEJA TIPO VII </t>
  </si>
  <si>
    <t xml:space="preserve">incluye: 
* heridas con compromiso de musculo/hueso con una longitud mayor a 10cm y menor de 20 cm
* heridas cavitadas, con biofilm, fibrina y necrosis
* exudado leve
</t>
  </si>
  <si>
    <t>869500-8</t>
  </si>
  <si>
    <t>CURACION DE HERIDA COMPLEJA TIPO VIII</t>
  </si>
  <si>
    <t xml:space="preserve">incluye: 
* heridas con compromiso de musculo/hueso con una longitud mayor a 10cm y menor de 20 cm
* heridas cavitadas, con biofilm, fibrina y necrosis
* exudado moderado/abundante
</t>
  </si>
  <si>
    <t>TURNO ENFERMERIA 24 HORAS</t>
  </si>
  <si>
    <t>TURNO ENFERMERIA 12 HORAS</t>
  </si>
  <si>
    <t xml:space="preserve">incluye: 
* heridas con compromiso de epidermis dermis/tejido celular subcutaneo con longitud superior a 20 cm
* heridas cavitadas, granuladas, con biofilm, epitelizacion, fibrina y necrosis
* exudado moderado/abundante
</t>
  </si>
  <si>
    <t>LAS COTIZACIONES PARA MANEJO DE HERIDAS SON INDIVIDUALES, ES DECIR POR PACIENTE Y DEBE REALIZARSE PREVIA VALORACIÓN POR EL MEDICO GENERAL DE LA IPS, LA VALORACIÓN DEBE SER CANCELADA PREVIAMENTE A SU REALIZACIÓN</t>
  </si>
  <si>
    <t>LA DEFINICIÓN DE TARIFA A COBRAR ESTARÁ SIEMPRE CONDICIONADA  A LA VALORACIÓN MEDICO. EL PAGO DEL SERVICIO DE MANEJO DE HERIDAS ES PREVIO A LA PRESTACIÓN</t>
  </si>
  <si>
    <t>TARIFAS PARTICULARES CSC 2023</t>
  </si>
  <si>
    <t>CONSULTA NUTRICIÓN</t>
  </si>
  <si>
    <t>CONSULTA MEDICINA GENERAL</t>
  </si>
  <si>
    <t xml:space="preserve">CONSULTA MEDICINA ESPECIALIZADA INTERNISTA </t>
  </si>
  <si>
    <t>CONSULTA MEDICINA ESPECIALIZADA PEDIATRICA</t>
  </si>
  <si>
    <t>TARIFAS AGILITY 2023</t>
  </si>
  <si>
    <t>TERAPIA OCUPACIONAL</t>
  </si>
  <si>
    <t>TURNO ENFERMERIA 8 HORAS - DIA</t>
  </si>
  <si>
    <t>APLICACIÓN DE MEDICAMENTOS INTRAVENOSO * 1 APLICACIÓN Incluye;  Jeringa, Cloruro de Sodio 100 cc, cateter, tapon, equipo Macro, micropore, EPP de enfermería.</t>
  </si>
  <si>
    <t>VISITA DE ENFERMERÍA</t>
  </si>
  <si>
    <t>INSERCION O CAMBIO A DOMICILIO DE CATETER URINARIO VESICAL INCLUYE INSUMO PROCEDIMIENTO POSTERIOR A CONSULTA</t>
  </si>
  <si>
    <t>Alquiler Equipo</t>
  </si>
  <si>
    <t>CODIGO</t>
  </si>
  <si>
    <t>ARTICULO</t>
  </si>
  <si>
    <t>GRUPO</t>
  </si>
  <si>
    <t>COSTO</t>
  </si>
  <si>
    <t>VENTA</t>
  </si>
  <si>
    <t>MED439</t>
  </si>
  <si>
    <t>ALSUCRAL 1GR CAJA X 20 TAB</t>
  </si>
  <si>
    <t>MEDICAMENTOS POS</t>
  </si>
  <si>
    <t>MED298</t>
  </si>
  <si>
    <t>ASKINA FOAM 10 X 10</t>
  </si>
  <si>
    <t>MATERIALES E INSUMOS MEDICOS QUIRURGICOS</t>
  </si>
  <si>
    <t>INS826</t>
  </si>
  <si>
    <t>I-GEL CANULA SUPRAGLOTICA TAMAÑO 1.5 (5G A 12KG)</t>
  </si>
  <si>
    <t>INS822</t>
  </si>
  <si>
    <t>ALGINATO DE CALCIO 15.2 X 25.4</t>
  </si>
  <si>
    <t>INS821</t>
  </si>
  <si>
    <t xml:space="preserve">MICROTUBO TAPA LILA EDTA K2/K3 DE 0,5ml x 100 UND </t>
  </si>
  <si>
    <t>INS820</t>
  </si>
  <si>
    <t xml:space="preserve">MICROTUBO TAPA AMARILLA DE 0,5ML CON GEL X100 UND </t>
  </si>
  <si>
    <t>INS819</t>
  </si>
  <si>
    <t>TUBO TAPA AZUL 4ML</t>
  </si>
  <si>
    <t>INS817</t>
  </si>
  <si>
    <t>RECIPIENTE TRANSPORTADOR DE MUESTRAS BIOLOGICAS 12CM (FINEX)</t>
  </si>
  <si>
    <t>INS812</t>
  </si>
  <si>
    <t>CRIOVIAL AUTOSOSTENIBLE TAPA ROSCA ESTERIL</t>
  </si>
  <si>
    <t>INS811</t>
  </si>
  <si>
    <t>NEVERA ICOPOR 5 LT</t>
  </si>
  <si>
    <t>INS810</t>
  </si>
  <si>
    <t>SONDA NASO GASTRICA N°10</t>
  </si>
  <si>
    <t>INS809</t>
  </si>
  <si>
    <t>FLEXI-SEAL SIGNAL RX ZEOLITE 1 X 1PK</t>
  </si>
  <si>
    <t>INS807</t>
  </si>
  <si>
    <t>SONDA VESICAL FEMENINA 14 FR LONG 20 CM</t>
  </si>
  <si>
    <t>INS806</t>
  </si>
  <si>
    <t>INHALO CAMARA PEDIATRICO</t>
  </si>
  <si>
    <t>INS805</t>
  </si>
  <si>
    <t xml:space="preserve">JABON Q 2% CLORHEX WESCOHEX BOL X 120ML </t>
  </si>
  <si>
    <t>INS726</t>
  </si>
  <si>
    <t>EXTENSION SET IV CON FILTRO #16</t>
  </si>
  <si>
    <t>INS707</t>
  </si>
  <si>
    <t xml:space="preserve">SONDA FOLEY 2 VIAS  20 FR SILICONADA </t>
  </si>
  <si>
    <t>INS706</t>
  </si>
  <si>
    <t>SONDA FOLEY #22 3 VIAS</t>
  </si>
  <si>
    <t>INS705</t>
  </si>
  <si>
    <t>SONDA FOLEY #24 2 VIAS</t>
  </si>
  <si>
    <t>INS704</t>
  </si>
  <si>
    <t>SENSI CARE BARRERA CUTANEA SL SPRAY</t>
  </si>
  <si>
    <t>INS703</t>
  </si>
  <si>
    <t>BOLSA CANEQUERA ROJA X 50PQTE</t>
  </si>
  <si>
    <t>INS702</t>
  </si>
  <si>
    <t>BOLSA EXTRAJUMBO ROJA X PQTE</t>
  </si>
  <si>
    <t>INS701</t>
  </si>
  <si>
    <t>EQUIPO COMPACT PLUS NUTRICION ENTERAL BOLX 1000</t>
  </si>
  <si>
    <t>INS699</t>
  </si>
  <si>
    <t>APOSITO ALGINATO HIDROCOLOIDE 10.2X 10.2</t>
  </si>
  <si>
    <t>INS698</t>
  </si>
  <si>
    <t>CINTA ADHESIVA FIXO 10X10</t>
  </si>
  <si>
    <t>MATERIALES E INSUMOS TERAPIA VAC</t>
  </si>
  <si>
    <t>INS694</t>
  </si>
  <si>
    <t>CINTA ADHESIVA FIXO 15X10</t>
  </si>
  <si>
    <t>INS691</t>
  </si>
  <si>
    <t>EQUIPO NUTRICIÓN ENTERAL (INFUSOMAT ENTERAL)</t>
  </si>
  <si>
    <t>INS690</t>
  </si>
  <si>
    <t>ALCOHOL GLICERINADO 3500 ML BACTRODER</t>
  </si>
  <si>
    <t>INS689</t>
  </si>
  <si>
    <t>CINTA DE ENMASCARAR USO GENERAL 24 X 20</t>
  </si>
  <si>
    <t>INS688</t>
  </si>
  <si>
    <t xml:space="preserve">ALGODÓN ROLLO X 500GR </t>
  </si>
  <si>
    <t>INS687</t>
  </si>
  <si>
    <t>CUTIMED SORBION SACHET 20X30 CM</t>
  </si>
  <si>
    <t>INS686</t>
  </si>
  <si>
    <t>CUTIMED SORBION SACHET 25X45CM</t>
  </si>
  <si>
    <t>INS684</t>
  </si>
  <si>
    <t>CUTIMED SORBION SACHET 10X20CM</t>
  </si>
  <si>
    <t>INS683</t>
  </si>
  <si>
    <t>CUTIMED SORBION SACHET 10X10CM</t>
  </si>
  <si>
    <t>INS682</t>
  </si>
  <si>
    <t xml:space="preserve">CUTIMED SORBACT SORBION 10X20CM </t>
  </si>
  <si>
    <t>INS681</t>
  </si>
  <si>
    <t xml:space="preserve">CUTIMED SORBACT SORBION 10X10CM </t>
  </si>
  <si>
    <t>INS680</t>
  </si>
  <si>
    <t xml:space="preserve">CUTIMED SORBACT SORBION 20X20CM </t>
  </si>
  <si>
    <t>INS679</t>
  </si>
  <si>
    <t>HIELO ICE PACK GEL</t>
  </si>
  <si>
    <t>INS678</t>
  </si>
  <si>
    <t>NEVERA PORTÁTIL PARA TRANSPORTE DE MEDICAMENTO Y VACUNAS</t>
  </si>
  <si>
    <t>INS677</t>
  </si>
  <si>
    <t>NEVERA DE ICOPOR 7 LTR</t>
  </si>
  <si>
    <t>INS676</t>
  </si>
  <si>
    <t>TUBO TAPA ROJA 6ML</t>
  </si>
  <si>
    <t>INS675</t>
  </si>
  <si>
    <t>TUBO TAPA AMARILLA 3.5</t>
  </si>
  <si>
    <t>INS674</t>
  </si>
  <si>
    <t>TUBO TAPA LILA 4 ML</t>
  </si>
  <si>
    <t>INS673</t>
  </si>
  <si>
    <t>NEVERA DE ICOPOR 18 LTR</t>
  </si>
  <si>
    <t>INS672</t>
  </si>
  <si>
    <t>NEVERA DE ICOPOR 20 LTR</t>
  </si>
  <si>
    <t>INS671</t>
  </si>
  <si>
    <t>TUBO TAPA LILA 2.0 ML</t>
  </si>
  <si>
    <t>INS670</t>
  </si>
  <si>
    <t>TUBO TAPA AMARILLA 5.0 ML</t>
  </si>
  <si>
    <t>INS669</t>
  </si>
  <si>
    <t>BOTON DE REMPLAZO GASTRO 18F X 2.4CM</t>
  </si>
  <si>
    <t>INS667</t>
  </si>
  <si>
    <t>TUBO TAPA ROJA 4ML</t>
  </si>
  <si>
    <t>INS666</t>
  </si>
  <si>
    <t>TUBO TAPA LILA 3ML</t>
  </si>
  <si>
    <t>INS665</t>
  </si>
  <si>
    <t>AMBU PEDIATRICO</t>
  </si>
  <si>
    <t>DISPOSITIVOS MEDICOS</t>
  </si>
  <si>
    <t>INS664</t>
  </si>
  <si>
    <t>BOLSA DRENAJE 600 ML</t>
  </si>
  <si>
    <t>INS663</t>
  </si>
  <si>
    <t>SONDA ACANALADA POR 14,5CM 5 3/4¨</t>
  </si>
  <si>
    <t>INS661</t>
  </si>
  <si>
    <t>NO USAR</t>
  </si>
  <si>
    <t>ELEMENTOS DE ASEO Y LAVANDERIA</t>
  </si>
  <si>
    <t>INS660</t>
  </si>
  <si>
    <t>SONDA NASO GASTRICA N°22</t>
  </si>
  <si>
    <t>INS659</t>
  </si>
  <si>
    <t>COLCHICINA 0.5MG TABLETAS</t>
  </si>
  <si>
    <t>INS658</t>
  </si>
  <si>
    <t>CONDON URINARIO</t>
  </si>
  <si>
    <t>INS656</t>
  </si>
  <si>
    <t>NEVERA DE ICOPOR 10 LTR</t>
  </si>
  <si>
    <t>INS655</t>
  </si>
  <si>
    <t>APOSITO AMD ANTIMICROBIAL FOAM DRESSING 15.2X15.2</t>
  </si>
  <si>
    <t>INS654</t>
  </si>
  <si>
    <t>STANDARD Q COVID 19 AG KIT X 25 TEST</t>
  </si>
  <si>
    <t>INS652</t>
  </si>
  <si>
    <t>CANULA ORONASAL TALLA S</t>
  </si>
  <si>
    <t>INS651</t>
  </si>
  <si>
    <t>CIRCUITO RESPIRATORIO 1 LINEA ADULTO CON VALVULA EXHALATORIA</t>
  </si>
  <si>
    <t>INS646</t>
  </si>
  <si>
    <t>CANULA DE TRAQUEOSTOMIA No 4 FENESTRADA SIN BALON O S/B</t>
  </si>
  <si>
    <t>INS645</t>
  </si>
  <si>
    <t>BOLSA DE CIERRE MINI</t>
  </si>
  <si>
    <t>INS644</t>
  </si>
  <si>
    <t>BOLSA DE CIERRE TRANSPARENTE PEQUEÑA  X PQTE</t>
  </si>
  <si>
    <t>INS643</t>
  </si>
  <si>
    <t>SONDA DE GASTROSTOMIA N° 22</t>
  </si>
  <si>
    <t>INS642</t>
  </si>
  <si>
    <t>BOLSA DE CIERRE TRANSPARENTE TAMAÑO OFICIO</t>
  </si>
  <si>
    <t>INS641</t>
  </si>
  <si>
    <t>BOLSA DE CIERRE TRANSPARENTE X PQTE</t>
  </si>
  <si>
    <t>INS640</t>
  </si>
  <si>
    <t>TUBO ENDOTRAQUEAL 5.5 C/B</t>
  </si>
  <si>
    <t>INS637</t>
  </si>
  <si>
    <t>PRUEBA RAPIDA CORONAVIRUS (AD-BIO CORONAVIRUS RAPID KIT)</t>
  </si>
  <si>
    <t>INS636</t>
  </si>
  <si>
    <t>NEVERA DE ICOPOR 15 LTR</t>
  </si>
  <si>
    <t>INS635</t>
  </si>
  <si>
    <t>TERMOMETRO DIGITAL</t>
  </si>
  <si>
    <t>INS634</t>
  </si>
  <si>
    <t>HISOPO NASOFARINGEO PUNTA NYLON</t>
  </si>
  <si>
    <t>INS633</t>
  </si>
  <si>
    <t>ALCOHOL ANTISEPTICO 1000 ML</t>
  </si>
  <si>
    <t>INS632</t>
  </si>
  <si>
    <t>CATETER DE SEGURIDAD #14</t>
  </si>
  <si>
    <t>INS631</t>
  </si>
  <si>
    <t>MASCARA ORONASAL VENTILACION NO INVASIVA TALLA S</t>
  </si>
  <si>
    <t>INS630</t>
  </si>
  <si>
    <t>MASCARA ORONASAL VENTILACION NO INVASIVA TALLA M</t>
  </si>
  <si>
    <t>INS627</t>
  </si>
  <si>
    <t>BOLSA CANEQUERA VERDE PAQUETE X50</t>
  </si>
  <si>
    <t>INS626</t>
  </si>
  <si>
    <t>BOLSA JUMBO VERDE PAQUETE X10</t>
  </si>
  <si>
    <t>INS625</t>
  </si>
  <si>
    <t>BOLSA JUMBO ROJA</t>
  </si>
  <si>
    <t>INS624</t>
  </si>
  <si>
    <t>KIT DE VIRAL TRANSPORTE + APLICADOR PUNTA RAYON</t>
  </si>
  <si>
    <t>INS623</t>
  </si>
  <si>
    <t>NEVERA DE ICOPOR 14 LTS</t>
  </si>
  <si>
    <t>INS621</t>
  </si>
  <si>
    <t>BOLSAS DE COLESTOMIA N°57</t>
  </si>
  <si>
    <t>INS617</t>
  </si>
  <si>
    <t>FRASCO RECOLECTOR DE MUESTRA</t>
  </si>
  <si>
    <t>INS616</t>
  </si>
  <si>
    <t>SONDA NASOGASTRICA #5</t>
  </si>
  <si>
    <t>INS615</t>
  </si>
  <si>
    <t>GEL REFRIGERANTE 500 GR</t>
  </si>
  <si>
    <t>INS614</t>
  </si>
  <si>
    <t>TUBO CONICO TIPO FALCON X 15 ML</t>
  </si>
  <si>
    <t>INS613</t>
  </si>
  <si>
    <t>APLICADOR PUNTA RAYON</t>
  </si>
  <si>
    <t>INS612</t>
  </si>
  <si>
    <t>MEDIO DE TRANSPORTE VIRAL</t>
  </si>
  <si>
    <t>INS611</t>
  </si>
  <si>
    <t>TRAJE DESCARTABLE BLANCO</t>
  </si>
  <si>
    <t>INS610</t>
  </si>
  <si>
    <t>GUANTE DE NITRILO TALLA L</t>
  </si>
  <si>
    <t>INS609</t>
  </si>
  <si>
    <t>PANTALON DESECHABLE</t>
  </si>
  <si>
    <t>INS608</t>
  </si>
  <si>
    <t>MONOGAFAS</t>
  </si>
  <si>
    <t>INS606</t>
  </si>
  <si>
    <t>MASCARILLA RDL DAW</t>
  </si>
  <si>
    <t>INS602</t>
  </si>
  <si>
    <t>MASCARA ORONASAL VENTILACION NO INVASIVA TALLA L</t>
  </si>
  <si>
    <t>INS599</t>
  </si>
  <si>
    <t>CANULA DE TRAQUEOSTOMIA No 6 FENESTRADA CON BALON O C/B</t>
  </si>
  <si>
    <t>INS598</t>
  </si>
  <si>
    <t>PROMOGRAN PRISMA 123 CM</t>
  </si>
  <si>
    <t>INS596</t>
  </si>
  <si>
    <t>CANULA DE TRAQUEOSTOMIA No 6 FENESTRADA SIN BALON O S/B</t>
  </si>
  <si>
    <t>INS595</t>
  </si>
  <si>
    <t>CATETER DE SEGURIDAD N° 20 BD</t>
  </si>
  <si>
    <t>INS593</t>
  </si>
  <si>
    <t>SONDA DE GASTROSTOMIA N° 18 CON BALON</t>
  </si>
  <si>
    <t>INS592</t>
  </si>
  <si>
    <t>SONDA NASOGASTRICA #8</t>
  </si>
  <si>
    <t>INS591</t>
  </si>
  <si>
    <t>APOSITO AMD ANTIMICROBIAL FOAM DRESSING 10.2X20.3</t>
  </si>
  <si>
    <t>INS589</t>
  </si>
  <si>
    <t>LEUKOMED IV 7X9 CM X 50</t>
  </si>
  <si>
    <t>INS586</t>
  </si>
  <si>
    <t>FIBRACOL PLUS 10,2CM X 11,1CM</t>
  </si>
  <si>
    <t>INS585</t>
  </si>
  <si>
    <t>COMPRESA ABDOMINAL CURITY   8¨´X10´  23,3 X25,4CM</t>
  </si>
  <si>
    <t>INS584</t>
  </si>
  <si>
    <t>AGUJA SURECAN ALAS 20G X 20MM</t>
  </si>
  <si>
    <t>INS583</t>
  </si>
  <si>
    <t>EQUIPO PARA BOMBA DE INFUSION</t>
  </si>
  <si>
    <t>INS581</t>
  </si>
  <si>
    <t>BARRERA DE COLOSTOMIA N100</t>
  </si>
  <si>
    <t>INS580</t>
  </si>
  <si>
    <t>BOLSA DE OSTOMIA 100</t>
  </si>
  <si>
    <t>INS579</t>
  </si>
  <si>
    <t>AGUA OXIGENADA DE 120 ML</t>
  </si>
  <si>
    <t>INS578</t>
  </si>
  <si>
    <t>GUANTES LIMPIOS TALLA L X PAR</t>
  </si>
  <si>
    <t>INS577</t>
  </si>
  <si>
    <t>GUANTES LIMPIOS TALLA S X PAR</t>
  </si>
  <si>
    <t>INS576</t>
  </si>
  <si>
    <t>GUANTES LIMPIOS TALLA M X PAR</t>
  </si>
  <si>
    <t>INS565</t>
  </si>
  <si>
    <t>SONDA NASOGASTRICA #12</t>
  </si>
  <si>
    <t>INS564</t>
  </si>
  <si>
    <t>MASCARA DE NO REINHALACION ADULTO GLOBAL</t>
  </si>
  <si>
    <t>INS561</t>
  </si>
  <si>
    <t>SONDA DE GASTROSTOMIA N° 20</t>
  </si>
  <si>
    <t>INS560</t>
  </si>
  <si>
    <t>VASOS PARA ASPIRADOR</t>
  </si>
  <si>
    <t>INS558</t>
  </si>
  <si>
    <t>CUTIMED SILTEC  15 X 15</t>
  </si>
  <si>
    <t>INS551</t>
  </si>
  <si>
    <t>SONDA FOLEY # 20 TRES VIAS</t>
  </si>
  <si>
    <t>INS549</t>
  </si>
  <si>
    <t>MASCARA DE OXIGENOTERAPIA PEDIATRICA</t>
  </si>
  <si>
    <t>INS547</t>
  </si>
  <si>
    <t>ACTISORB PLUS 25 10.5 X 19 CM</t>
  </si>
  <si>
    <t>INS544</t>
  </si>
  <si>
    <t>ACTISORB PLUS 10.5X10.5</t>
  </si>
  <si>
    <t>INS543</t>
  </si>
  <si>
    <t>BOLSA  NUTRICION POR SONDA (AMIKA SET BAG)</t>
  </si>
  <si>
    <t>INS541</t>
  </si>
  <si>
    <t>LINER SUCCION 1.500 CC</t>
  </si>
  <si>
    <t>INS539</t>
  </si>
  <si>
    <t>SONDA FOLEY 2 VIAS # 20</t>
  </si>
  <si>
    <t>INS538</t>
  </si>
  <si>
    <t>SONDA FOLEY 2 VIAS # 16</t>
  </si>
  <si>
    <t>INS537</t>
  </si>
  <si>
    <t>SONDA FOLEY 2 VIAS # 18</t>
  </si>
  <si>
    <t>INS536</t>
  </si>
  <si>
    <t>CATETER DE BIOSEGURIDAD N 24</t>
  </si>
  <si>
    <t>INS535</t>
  </si>
  <si>
    <t>GAFAS PROTECTORAS</t>
  </si>
  <si>
    <t>INS534</t>
  </si>
  <si>
    <t>ASKINA CALGITROL AG 10X10 CMS</t>
  </si>
  <si>
    <t>INS533</t>
  </si>
  <si>
    <t>SONDA DE SUCCION CERRADA N 14</t>
  </si>
  <si>
    <t>INS532</t>
  </si>
  <si>
    <t>TIELLE PLUSS 11 X 11</t>
  </si>
  <si>
    <t>INS527</t>
  </si>
  <si>
    <t>SILVERCEL 11 X 11 PEQ</t>
  </si>
  <si>
    <t>INS526</t>
  </si>
  <si>
    <t>SONDA NASO GASTRICA N°20</t>
  </si>
  <si>
    <t>INS525</t>
  </si>
  <si>
    <t>MASCARA DE OXIGENO PEDIATRICO</t>
  </si>
  <si>
    <t>INS524</t>
  </si>
  <si>
    <t>MASCARA DE OXIGENO ADULTO</t>
  </si>
  <si>
    <t>INS523</t>
  </si>
  <si>
    <t>ALKAZYME SPRAY 550 ML</t>
  </si>
  <si>
    <t>INS522</t>
  </si>
  <si>
    <t>CUTIMED SORBACT APOSITO 10CM X 20CM</t>
  </si>
  <si>
    <t>INS521</t>
  </si>
  <si>
    <t>RECOLECTOR DE ORINA</t>
  </si>
  <si>
    <t>INS520</t>
  </si>
  <si>
    <t>ESPARADRAPO MICROPOROSO 2X10 CAJA 6 UNIDADES</t>
  </si>
  <si>
    <t>INS519</t>
  </si>
  <si>
    <t>JERINGA HEPARINIZADA 1 ML</t>
  </si>
  <si>
    <t>INS518</t>
  </si>
  <si>
    <t>CIRCUITO DE VENTILACION ADULTO</t>
  </si>
  <si>
    <t>INS517</t>
  </si>
  <si>
    <t>TIRILLAS PARA GLUCOMETRO</t>
  </si>
  <si>
    <t>INS516</t>
  </si>
  <si>
    <t>APOSITO AMD ANTIMICROBIAL FOAM DRESSING 20.3X20.3</t>
  </si>
  <si>
    <t>INS514</t>
  </si>
  <si>
    <t>AGUA ESTERIL PARA INYECCIÓN X 5ML</t>
  </si>
  <si>
    <t>INS510</t>
  </si>
  <si>
    <t>AGUA ESTERIL PARA INYECCIÓN X 10ML</t>
  </si>
  <si>
    <t>INS509</t>
  </si>
  <si>
    <t>TUBERIA CORRUGADA RESPIRATORIA</t>
  </si>
  <si>
    <t>INS508</t>
  </si>
  <si>
    <t>RACOR PARA OXIGENO</t>
  </si>
  <si>
    <t>INS507</t>
  </si>
  <si>
    <t>SONDA NELATON # 20</t>
  </si>
  <si>
    <t>INS504</t>
  </si>
  <si>
    <t>LAINER FLEXIBLE 1800 CC</t>
  </si>
  <si>
    <t>INS502</t>
  </si>
  <si>
    <t>CANULA DE GUEDEL N° 6</t>
  </si>
  <si>
    <t>INS500</t>
  </si>
  <si>
    <t>CANULA DE GUEDEL N° 5</t>
  </si>
  <si>
    <t>INS497</t>
  </si>
  <si>
    <t>DYNA-FLEX</t>
  </si>
  <si>
    <t>INS496</t>
  </si>
  <si>
    <t>PROMOGRAN PRISMA 28CM</t>
  </si>
  <si>
    <t>INS495</t>
  </si>
  <si>
    <t>ACTISORB PLUS 25 10.5X10.5</t>
  </si>
  <si>
    <t>INS494</t>
  </si>
  <si>
    <t>FILTRO ADULTO NARIZ DE CAMELLO</t>
  </si>
  <si>
    <t>INS489</t>
  </si>
  <si>
    <t>SONDA NELATON # 18</t>
  </si>
  <si>
    <t>INS488</t>
  </si>
  <si>
    <t>SONDA NELATON # 16</t>
  </si>
  <si>
    <t>INS487</t>
  </si>
  <si>
    <t>CUCHILLA DE BISTURI No 21</t>
  </si>
  <si>
    <t>INS486</t>
  </si>
  <si>
    <t>CUTIMED SORBACT HYDROACTIVE B 14X24 CM</t>
  </si>
  <si>
    <t>INS481</t>
  </si>
  <si>
    <t>ASKINA CALGITROL AG 20X20 CMS</t>
  </si>
  <si>
    <t>INS480</t>
  </si>
  <si>
    <t>TOALLAS DESECHABLES PARA MANO EN Z X PAQ</t>
  </si>
  <si>
    <t>INS479</t>
  </si>
  <si>
    <t>ALCOHOL ASEPTICO FRASCO X 700 ML</t>
  </si>
  <si>
    <t>INS477</t>
  </si>
  <si>
    <t>TUBO ENDOTRAQUEAL 9.5</t>
  </si>
  <si>
    <t>INS473</t>
  </si>
  <si>
    <t>TUBO ENDOTRAQUEAL 8.5</t>
  </si>
  <si>
    <t>INS472</t>
  </si>
  <si>
    <t>TOALLAS DE ALCOHOL (SOBRES)</t>
  </si>
  <si>
    <t>INS466</t>
  </si>
  <si>
    <t>BOLSA DE UROSTOMIA DE 45 MM</t>
  </si>
  <si>
    <t>INS464</t>
  </si>
  <si>
    <t>SONDA NASOGASTRICA # 14</t>
  </si>
  <si>
    <t>INS463</t>
  </si>
  <si>
    <t>CANULA DE GUEDEL N° 4</t>
  </si>
  <si>
    <t>INS462</t>
  </si>
  <si>
    <t>CANULA DE GUEDEL N° 3</t>
  </si>
  <si>
    <t>INS461</t>
  </si>
  <si>
    <t>MANITOL 20% BOLSA</t>
  </si>
  <si>
    <t>INS460</t>
  </si>
  <si>
    <t>BATA LARGA PARA CIRUJANO PUÑO RESORTADO</t>
  </si>
  <si>
    <t>INS459</t>
  </si>
  <si>
    <t>BARRERA PARA UROSTOMIA # 45 ML</t>
  </si>
  <si>
    <t>INS458</t>
  </si>
  <si>
    <t>BOLSA DE ALIMENTACION ENTERAL NUTRIFLO BAXTER</t>
  </si>
  <si>
    <t>INS453</t>
  </si>
  <si>
    <t>COMPRESA STERIL 45X45</t>
  </si>
  <si>
    <t>INS452</t>
  </si>
  <si>
    <t>CUTIMED SORBACT COMPRESA 7CM X 9CM</t>
  </si>
  <si>
    <t>INS451</t>
  </si>
  <si>
    <t>MASCARA LARINGEA EN SILICONA N 5</t>
  </si>
  <si>
    <t>INS450</t>
  </si>
  <si>
    <t>MASCARA LARINGEA EN SILICONA N 4</t>
  </si>
  <si>
    <t>INS449</t>
  </si>
  <si>
    <t>MASCARA LARINGEA EN SILICONA N 3</t>
  </si>
  <si>
    <t>INS447</t>
  </si>
  <si>
    <t>INHALO CAMARA ADULTO</t>
  </si>
  <si>
    <t>INS446</t>
  </si>
  <si>
    <t>GUIA DE INTUBACION ADULTO</t>
  </si>
  <si>
    <t>INS445</t>
  </si>
  <si>
    <t>INS444</t>
  </si>
  <si>
    <t>SISTEMA SUCC CERRADO 14</t>
  </si>
  <si>
    <t>INS442</t>
  </si>
  <si>
    <t>SISTEMA SUCC CERRADO 12</t>
  </si>
  <si>
    <t>INS441</t>
  </si>
  <si>
    <t>TRAMPA O RECOLECTOR SPECIMEN 40 ML</t>
  </si>
  <si>
    <t>INS440</t>
  </si>
  <si>
    <t>TUBO ENDOTRAQUEAL 9.0 C/B</t>
  </si>
  <si>
    <t>INS439</t>
  </si>
  <si>
    <t>TUBO ENDOTRAQUEAL 8.0 C/B</t>
  </si>
  <si>
    <t>INS438</t>
  </si>
  <si>
    <t>TUBO ENDOTRAQUEAL 7.5 C/B</t>
  </si>
  <si>
    <t>INS437</t>
  </si>
  <si>
    <t>TUBO ENDOTRAQUEAL 7.0 C/B</t>
  </si>
  <si>
    <t>INS436</t>
  </si>
  <si>
    <t>TUBO ENDOTRAQUEAL 6.5 C/B</t>
  </si>
  <si>
    <t>INS435</t>
  </si>
  <si>
    <t>TUBO ENDOTRAQUEAL 6.0 C/B</t>
  </si>
  <si>
    <t>INS431</t>
  </si>
  <si>
    <t>CANDADO PARA CARRO DE PARO X 100 UND</t>
  </si>
  <si>
    <t>INS430</t>
  </si>
  <si>
    <t>SABANA PARA CAMILLA BOLSA X 10 UND</t>
  </si>
  <si>
    <t>INS428</t>
  </si>
  <si>
    <t>SABANA EN ROLLO 55 X 100 CM</t>
  </si>
  <si>
    <t>INS425</t>
  </si>
  <si>
    <t>COJINES ANTIESCARA CUADRADO</t>
  </si>
  <si>
    <t>INS421</t>
  </si>
  <si>
    <t>GASA ESTERIL 7.5X7.5 PRECORTADA NO TEJIDA PQTE X5</t>
  </si>
  <si>
    <t>INS420</t>
  </si>
  <si>
    <t>MASCARA DE TRAQUEOSTOMIA PEDIATRICA</t>
  </si>
  <si>
    <t>INS414</t>
  </si>
  <si>
    <t>JABON ANTI BACTERIAL X 500ML S.D</t>
  </si>
  <si>
    <t>INS413</t>
  </si>
  <si>
    <t>ALCOHOL GLICERINADO (GEL ANTIBACTERIAL) BACTRODER X 500ML</t>
  </si>
  <si>
    <t>INS412</t>
  </si>
  <si>
    <t>JERINGA DE 20 ML</t>
  </si>
  <si>
    <t>INS410</t>
  </si>
  <si>
    <t>GUARDIAN RECOLECTOR 2.9LT</t>
  </si>
  <si>
    <t>INS409</t>
  </si>
  <si>
    <t>CUTIMED SORBACT TORUNDAS X 3CM SOBRE X 5</t>
  </si>
  <si>
    <t>INS408</t>
  </si>
  <si>
    <t>CUCHILLA DE BISTURI No 15</t>
  </si>
  <si>
    <t>INS407</t>
  </si>
  <si>
    <t>CUCHILLA DE BISTURI No 22</t>
  </si>
  <si>
    <t>INS405</t>
  </si>
  <si>
    <t>ESPARADRAPO LEROKOPORT PIEL 2X10 YDS TUBO X6</t>
  </si>
  <si>
    <t>INS404</t>
  </si>
  <si>
    <t>SONDA NELATON # 4</t>
  </si>
  <si>
    <t>INS402</t>
  </si>
  <si>
    <t>EXTENCION PARA OXIGENO 2M</t>
  </si>
  <si>
    <t>INS397</t>
  </si>
  <si>
    <t>CUTIMED SILTEC PLUS 20 CM X 20 CM SOBRE</t>
  </si>
  <si>
    <t>INS396</t>
  </si>
  <si>
    <t>VENDA ELASTICA 3X5</t>
  </si>
  <si>
    <t>INS395</t>
  </si>
  <si>
    <t>VENDA ELASTICA4X5</t>
  </si>
  <si>
    <t>INS385</t>
  </si>
  <si>
    <t>CANULA DE OXIGENO NEONATAL</t>
  </si>
  <si>
    <t>INS384</t>
  </si>
  <si>
    <t>CATETER DE SEGURIDAD #18</t>
  </si>
  <si>
    <t>INS383</t>
  </si>
  <si>
    <t>SONDA FOLEY N°14</t>
  </si>
  <si>
    <t>INS380</t>
  </si>
  <si>
    <t>CUTIMED SILTEC B STE 15X15CM SOBRE</t>
  </si>
  <si>
    <t>INS379</t>
  </si>
  <si>
    <t>CUTIMED SILTEC PLUS 10X20CM</t>
  </si>
  <si>
    <t>INS377</t>
  </si>
  <si>
    <t>LEUKOMED T PLUS 8 X 15</t>
  </si>
  <si>
    <t>INS376</t>
  </si>
  <si>
    <t>LEUKOMED T PLUS 7.2 X 5</t>
  </si>
  <si>
    <t>INS372</t>
  </si>
  <si>
    <t>GUANTES ESTERIL TALLA 6 CAJA X50</t>
  </si>
  <si>
    <t>INS371</t>
  </si>
  <si>
    <t>ALCOHOL ANTISEPTICO X 120ML</t>
  </si>
  <si>
    <t>INS369</t>
  </si>
  <si>
    <t>CUTIMED SILTEC PLUS 10X10CM</t>
  </si>
  <si>
    <t>INS368</t>
  </si>
  <si>
    <t>GUANTE DE NITRILO TALLA S</t>
  </si>
  <si>
    <t>INS356</t>
  </si>
  <si>
    <t>COMPRESA CURITY 7.5 X 8</t>
  </si>
  <si>
    <t>INS355</t>
  </si>
  <si>
    <t>ALKA DDS 1LT</t>
  </si>
  <si>
    <t>INS354</t>
  </si>
  <si>
    <t xml:space="preserve">SURFALKAN SH FRASCO POR 750 ML </t>
  </si>
  <si>
    <t>INS352</t>
  </si>
  <si>
    <t>ALKAZYME BOLSA 12 SOBRES (DMS3806)</t>
  </si>
  <si>
    <t>INS350</t>
  </si>
  <si>
    <t>GUANTES LIMPIOS TALLA L</t>
  </si>
  <si>
    <t>INS346</t>
  </si>
  <si>
    <t>CAMPO ESTERILES UNION MEDICAL 50 X 50</t>
  </si>
  <si>
    <t>INS345</t>
  </si>
  <si>
    <t>CATETER INSYTE DE BIOSEGURIDAD N°22</t>
  </si>
  <si>
    <t>INS344</t>
  </si>
  <si>
    <t>VENDA DE YESO 6 X 5 YDS</t>
  </si>
  <si>
    <t>INS343</t>
  </si>
  <si>
    <t>VENDA DE YESO 5 X 5 YDS</t>
  </si>
  <si>
    <t>INS340</t>
  </si>
  <si>
    <t>SAF-GEL TUBO 85GR</t>
  </si>
  <si>
    <t>INS338</t>
  </si>
  <si>
    <t>LEUKOPOR MICROPORO COLOR PIEL TUBO X6  2  X 10 BSN</t>
  </si>
  <si>
    <t>INS337</t>
  </si>
  <si>
    <t>LINER 1000ML BOLSA RECOLECTORA DE FLUIDOS</t>
  </si>
  <si>
    <t>INS334</t>
  </si>
  <si>
    <t>SURE PRESS VENDAJE 10 X 3 CM</t>
  </si>
  <si>
    <t>INS333</t>
  </si>
  <si>
    <t>CUTIMED HYDRO L 10CM X 10CM</t>
  </si>
  <si>
    <t>INS332</t>
  </si>
  <si>
    <t>CURITAS REDONDAS COVERPLAST</t>
  </si>
  <si>
    <t>INS331</t>
  </si>
  <si>
    <t>CUTICELL CLASSIC 15 X 2 CM</t>
  </si>
  <si>
    <t>INS330</t>
  </si>
  <si>
    <t>CUTICELL CONTACT 10 X 18 CM</t>
  </si>
  <si>
    <t>INS327</t>
  </si>
  <si>
    <t>APOSITO DUODERM CGF 4X4CM</t>
  </si>
  <si>
    <t>INS319</t>
  </si>
  <si>
    <t>TIELLE ESPUMA 15 X 20</t>
  </si>
  <si>
    <t>INS318</t>
  </si>
  <si>
    <t>TIELLE ESPUMA 11 X 11</t>
  </si>
  <si>
    <t>INS317</t>
  </si>
  <si>
    <t>ADAPTIC TOUCH (25 UNID) 12.7 X 15</t>
  </si>
  <si>
    <t>INS316</t>
  </si>
  <si>
    <t>ADAPTIC TOUCH (25 UNID) 5 X 7.6</t>
  </si>
  <si>
    <t>INS315</t>
  </si>
  <si>
    <t>SILVERCEL (25 UNID) 5 X 5 PEQUEÑO</t>
  </si>
  <si>
    <t>INS313</t>
  </si>
  <si>
    <t>FIBRACOL 10 X 11</t>
  </si>
  <si>
    <t>INS311</t>
  </si>
  <si>
    <t>TIELLE PLUS  15 X 15</t>
  </si>
  <si>
    <t>INS310</t>
  </si>
  <si>
    <t>ADAPTIC TOUCH (25 UNID) 7.6 X 11</t>
  </si>
  <si>
    <t>INS309</t>
  </si>
  <si>
    <t xml:space="preserve">SILVERCEL 10.0 Cms x 20.0 Cms X5UNIDADES </t>
  </si>
  <si>
    <t>INS308</t>
  </si>
  <si>
    <t>INADINE 9.5 X 9.5</t>
  </si>
  <si>
    <t>INS307</t>
  </si>
  <si>
    <t>NUGEL TUBO 25GR</t>
  </si>
  <si>
    <t>INS304</t>
  </si>
  <si>
    <t>BACTRODEM (ALCOHOL GLICERINADO 990ML)</t>
  </si>
  <si>
    <t>INS303</t>
  </si>
  <si>
    <t>SUPRAGEL (ALCOHOL GLICERINADO 1000ML)</t>
  </si>
  <si>
    <t>INS300</t>
  </si>
  <si>
    <t>VENDAJE DE TELA 5 X 5 YDS</t>
  </si>
  <si>
    <t>INS298</t>
  </si>
  <si>
    <t>VENDA ELASTICA 6 X 5 YDS</t>
  </si>
  <si>
    <t>INS294</t>
  </si>
  <si>
    <t>XEROFORM 5X9 (COVIDIEN)</t>
  </si>
  <si>
    <t>INS292</t>
  </si>
  <si>
    <t>CANISTER 800ML</t>
  </si>
  <si>
    <t>INS290</t>
  </si>
  <si>
    <t>CATETER DE SEGURIDAD N°20</t>
  </si>
  <si>
    <t>INS281</t>
  </si>
  <si>
    <t>FRASCO RECOLECTOR DE ORINA</t>
  </si>
  <si>
    <t>INS278</t>
  </si>
  <si>
    <t>CUTIMED HYDRO L 15CM X 15CM</t>
  </si>
  <si>
    <t>INS275</t>
  </si>
  <si>
    <t>CLORURO DE SODIO (SOLUCION SALINA 50 ML)</t>
  </si>
  <si>
    <t>INS274</t>
  </si>
  <si>
    <t>CATETER DE SEGURIDAD N°16</t>
  </si>
  <si>
    <t>INS272</t>
  </si>
  <si>
    <t>AGUJA HIPODERMICA N°18</t>
  </si>
  <si>
    <t>INS269</t>
  </si>
  <si>
    <t>CAMPO ESTERILES UNION MEDICAL 45 X 45</t>
  </si>
  <si>
    <t>INS266</t>
  </si>
  <si>
    <t>AGUJA HIPODERMICA BD #30 X 1/2</t>
  </si>
  <si>
    <t>INS265</t>
  </si>
  <si>
    <t>XEROFORM 4X4</t>
  </si>
  <si>
    <t>INS264</t>
  </si>
  <si>
    <t>AQUACEL AG + EXTRA 10 X 10CM</t>
  </si>
  <si>
    <t>INS263</t>
  </si>
  <si>
    <t>AQUACEL AG + EXTRA 20X 30CM</t>
  </si>
  <si>
    <t>INS262</t>
  </si>
  <si>
    <t>AQUACEL AG FOAM 25 X 30CM</t>
  </si>
  <si>
    <t>INS260</t>
  </si>
  <si>
    <t>VENDA SEMIELASTICA 6 X 4 YDS</t>
  </si>
  <si>
    <t>INS259</t>
  </si>
  <si>
    <t>VENDA ELASTICA 5 X 5 ESTIRADA</t>
  </si>
  <si>
    <t>INS258</t>
  </si>
  <si>
    <t>VENDA DE GASA 6X5</t>
  </si>
  <si>
    <t>INS257</t>
  </si>
  <si>
    <t>VENDA DE GASA 5X5 YDA.</t>
  </si>
  <si>
    <t>INS256</t>
  </si>
  <si>
    <t>VENDA DE GASA 4X5</t>
  </si>
  <si>
    <t>INS255</t>
  </si>
  <si>
    <t>VENDA DE ALGODÓN 6X5 YD</t>
  </si>
  <si>
    <t>INS254</t>
  </si>
  <si>
    <t>VENDA DE ALGODON LAMINADO 5 X 5</t>
  </si>
  <si>
    <t>INS251</t>
  </si>
  <si>
    <t>AGUJAS VACUTAINER DE CALIBRE 21G</t>
  </si>
  <si>
    <t>INS250</t>
  </si>
  <si>
    <t>TUBO TRAMPA 40ML</t>
  </si>
  <si>
    <t>INS248</t>
  </si>
  <si>
    <t>TORNIQUETE</t>
  </si>
  <si>
    <t>INS246</t>
  </si>
  <si>
    <t>TIENDA DE TRAQUEOCTOMIA PEDIATRICA</t>
  </si>
  <si>
    <t>INS244</t>
  </si>
  <si>
    <t>TERMOMETRO</t>
  </si>
  <si>
    <t>INS242</t>
  </si>
  <si>
    <t>TAPON MEMBRANA CAUCHO BLANCO</t>
  </si>
  <si>
    <t>INS241</t>
  </si>
  <si>
    <t>TAPON HEPARINIZADO (INTERMITENTE)</t>
  </si>
  <si>
    <t>INS238</t>
  </si>
  <si>
    <t>SONDA NELATON 6</t>
  </si>
  <si>
    <t>INS237</t>
  </si>
  <si>
    <t>SONDA NELATON # 8</t>
  </si>
  <si>
    <t>INS236</t>
  </si>
  <si>
    <t>SONDA NELATON # 14 (MEDEX)</t>
  </si>
  <si>
    <t>INS235</t>
  </si>
  <si>
    <t>SONDA NELATON # 12</t>
  </si>
  <si>
    <t>INS234</t>
  </si>
  <si>
    <t>SONDA NELATON # 10</t>
  </si>
  <si>
    <t>INS233</t>
  </si>
  <si>
    <t>SONDA NASO GASTRICA N°18</t>
  </si>
  <si>
    <t>INS232</t>
  </si>
  <si>
    <t>SONDA NASO GASTRICA N°16</t>
  </si>
  <si>
    <t>INS231</t>
  </si>
  <si>
    <t>SONDA FOLEY N°24 3 VIAS NUBENCO</t>
  </si>
  <si>
    <t>INS226</t>
  </si>
  <si>
    <t>SONDA FOLEY 20</t>
  </si>
  <si>
    <t>INS225</t>
  </si>
  <si>
    <t>SONDA FOLEY N°12</t>
  </si>
  <si>
    <t>INS223</t>
  </si>
  <si>
    <t>SONDA FOLEY 16 FR</t>
  </si>
  <si>
    <t>INS222</t>
  </si>
  <si>
    <t>SONDA FOLEY 10 FR</t>
  </si>
  <si>
    <t>INS220</t>
  </si>
  <si>
    <t>SONDA FOLEY N22</t>
  </si>
  <si>
    <t>INS219</t>
  </si>
  <si>
    <t>SONDA FOLEY #18</t>
  </si>
  <si>
    <t>INS218</t>
  </si>
  <si>
    <t>SONDA DE SUCCION No. 8</t>
  </si>
  <si>
    <t>INS217</t>
  </si>
  <si>
    <t>SONDA DE SUCCION No. 14</t>
  </si>
  <si>
    <t>INS216</t>
  </si>
  <si>
    <t>SONDA DE SUCCION No. 12</t>
  </si>
  <si>
    <t>INS215</t>
  </si>
  <si>
    <t>SONDA DE SUCCION No. 10</t>
  </si>
  <si>
    <t>INS214</t>
  </si>
  <si>
    <t>SONDA DE SUCCION No 06</t>
  </si>
  <si>
    <t>INS211</t>
  </si>
  <si>
    <t>SONDA  FOLEY N°12</t>
  </si>
  <si>
    <t>INS207</t>
  </si>
  <si>
    <t>QUIRUGER PLUS</t>
  </si>
  <si>
    <t>INS205</t>
  </si>
  <si>
    <t>POLAINAS PACIENTES AZUL</t>
  </si>
  <si>
    <t>INS201</t>
  </si>
  <si>
    <t>MASCARILLAS DESECHABLES</t>
  </si>
  <si>
    <t>INS197</t>
  </si>
  <si>
    <t>MASCARILLA N 95</t>
  </si>
  <si>
    <t>INS196</t>
  </si>
  <si>
    <t>MASCARA VENTURY PEDIATRICA</t>
  </si>
  <si>
    <t>INS195</t>
  </si>
  <si>
    <t>MASCARA VENTURY ADULTO</t>
  </si>
  <si>
    <t>INS193</t>
  </si>
  <si>
    <t>MASCARA NEBULIZADORA PEDIATRICA</t>
  </si>
  <si>
    <t>INS192</t>
  </si>
  <si>
    <t>MASCARA DE TRAQUEOSTOMIA ADULTO</t>
  </si>
  <si>
    <t>INS184</t>
  </si>
  <si>
    <t>LEUKOMED T PLUS 10 X 25</t>
  </si>
  <si>
    <t>INS182</t>
  </si>
  <si>
    <t>LANCETAS</t>
  </si>
  <si>
    <t>INS180</t>
  </si>
  <si>
    <t>KIT MICRONEBULIZADOR PEDIATRICO</t>
  </si>
  <si>
    <t>INS179</t>
  </si>
  <si>
    <t>KIT MICRONEBULIZADOR ADULTO</t>
  </si>
  <si>
    <t>INS175</t>
  </si>
  <si>
    <t>JERINGA 5ML</t>
  </si>
  <si>
    <t>INS173</t>
  </si>
  <si>
    <t>JERINGA 50 ML PUNTA CATETER RYMCO</t>
  </si>
  <si>
    <t>INS172</t>
  </si>
  <si>
    <t>JERINGA 3ML 21G</t>
  </si>
  <si>
    <t>INS171</t>
  </si>
  <si>
    <t>JERINGA 1ML</t>
  </si>
  <si>
    <t>INS170</t>
  </si>
  <si>
    <t>JERINGA 10ML PRECISION CARE</t>
  </si>
  <si>
    <t>INS168</t>
  </si>
  <si>
    <t>JERINGA (60ML)PUNTA CATETER</t>
  </si>
  <si>
    <t>INS166</t>
  </si>
  <si>
    <t>JABON QUIRUCIDAL(CLORHEXIDINA) 1000ML</t>
  </si>
  <si>
    <t>INS165</t>
  </si>
  <si>
    <t>JABON ANTIBACTERIAL GALON 3.8 L</t>
  </si>
  <si>
    <t>INS162</t>
  </si>
  <si>
    <t>INCENTIVO RESPIRATORIO DE FLUJO 3 BALONES</t>
  </si>
  <si>
    <t>INS161</t>
  </si>
  <si>
    <t>HUMIDIFICADOR A BURBUJA</t>
  </si>
  <si>
    <t>INS160</t>
  </si>
  <si>
    <t>HUMIDIFICADOR</t>
  </si>
  <si>
    <t>INS156</t>
  </si>
  <si>
    <t>GUARDIAN 0.5 LITROS (PRECISION)</t>
  </si>
  <si>
    <t>INS154</t>
  </si>
  <si>
    <t>GUANTES LIMPIOS TALLA S</t>
  </si>
  <si>
    <t>INS153</t>
  </si>
  <si>
    <t>GUANTES LIMPIOS TALLA M</t>
  </si>
  <si>
    <t>INS152</t>
  </si>
  <si>
    <t>GUANTES ESTERILES TALLA 8</t>
  </si>
  <si>
    <t>INS150</t>
  </si>
  <si>
    <t>GUANTES ESTERILES TALLA 6.5</t>
  </si>
  <si>
    <t>INS149</t>
  </si>
  <si>
    <t>GUANTES ESTERIL TALLA 7.5</t>
  </si>
  <si>
    <t>INS148</t>
  </si>
  <si>
    <t>GUANTES ESTERIL TALLA 7</t>
  </si>
  <si>
    <t>INS145</t>
  </si>
  <si>
    <t>GUANTES DE VINILO TALLA S</t>
  </si>
  <si>
    <t>INS143</t>
  </si>
  <si>
    <t>GUANTES DE VINILO TALLA M</t>
  </si>
  <si>
    <t>INS142</t>
  </si>
  <si>
    <t>GUANTES DE VINILO TALLA L</t>
  </si>
  <si>
    <t>INS139</t>
  </si>
  <si>
    <t>GUANTE ESTERILES  TALLA 7</t>
  </si>
  <si>
    <t>INS138</t>
  </si>
  <si>
    <t>GUANTES ESTERILES 6.5</t>
  </si>
  <si>
    <t>INS137</t>
  </si>
  <si>
    <t>GUANTE DE NITRILO TALLA M</t>
  </si>
  <si>
    <t>INS136</t>
  </si>
  <si>
    <t>GORRO DESECHABLE ORUGA</t>
  </si>
  <si>
    <t>INS135</t>
  </si>
  <si>
    <t>GELOCAST BOTTA DE UNNA VENDA 4X10 YD</t>
  </si>
  <si>
    <t>INS133</t>
  </si>
  <si>
    <t>GEL CONDUCTOR X 120 ML</t>
  </si>
  <si>
    <t>INS132</t>
  </si>
  <si>
    <t>GEL ANTIBACTERIAL (GALON)</t>
  </si>
  <si>
    <t>INS131</t>
  </si>
  <si>
    <t>GASA ESTERIL 5X5 PRECORTADA NO TEJIDA</t>
  </si>
  <si>
    <t>INS127</t>
  </si>
  <si>
    <t>FIXOMULL TRANSPARENTE 15 CM X 1000 CM</t>
  </si>
  <si>
    <t>INS126</t>
  </si>
  <si>
    <t>FIXOMULL TRANSPARENTE 10 CM X 1000 CM</t>
  </si>
  <si>
    <t>INS125</t>
  </si>
  <si>
    <t>FIXOMULL STRETCH 5 CM X 1000 CM</t>
  </si>
  <si>
    <t>INS124</t>
  </si>
  <si>
    <t>FIXOMULL STRETCH 15 CM X 1000 CM</t>
  </si>
  <si>
    <t>INS122</t>
  </si>
  <si>
    <t>FIXOMULL STRETCH 10 CM X 1000 CM</t>
  </si>
  <si>
    <t>INS118</t>
  </si>
  <si>
    <t>ESPARADRAPO MICROPORE</t>
  </si>
  <si>
    <t>INS117</t>
  </si>
  <si>
    <t>EQUIPO FOTOSENSIBLE (COMPACT PLUS 8700270 BRAUN)</t>
  </si>
  <si>
    <t>INS113</t>
  </si>
  <si>
    <t>ESPARADRAPO LEUKOPLAST TELA 12X10 SURTIDO n6 X5 UND</t>
  </si>
  <si>
    <t>INS111</t>
  </si>
  <si>
    <t>ESPARADRAPO LEUKOPLAST SEDA C/P 12X10 YDS x 5UND</t>
  </si>
  <si>
    <t>INS110</t>
  </si>
  <si>
    <t>EQUIPO VENOCLISIS MACROGOTEO S/AGUJA</t>
  </si>
  <si>
    <t>INS109</t>
  </si>
  <si>
    <t>EQUIPO MICROGOTEO</t>
  </si>
  <si>
    <t>INS108</t>
  </si>
  <si>
    <t>EQUIPO MACROGOTEO SIN AGUJA LUER LOCK NIPRO 180 cm</t>
  </si>
  <si>
    <t>INS107</t>
  </si>
  <si>
    <t xml:space="preserve">EQUIPO FOTOSENSIBLE </t>
  </si>
  <si>
    <t>INS106</t>
  </si>
  <si>
    <t>ELECTRODOS PARA MONITOREO</t>
  </si>
  <si>
    <t>INS104</t>
  </si>
  <si>
    <t>DUODERM GEL TUBO X 30GR</t>
  </si>
  <si>
    <t>INS102</t>
  </si>
  <si>
    <t>DUODERM EXTRA THIN 10X10</t>
  </si>
  <si>
    <t>INS097</t>
  </si>
  <si>
    <t>CYSTOFLO(DRENAJE URINARIO)</t>
  </si>
  <si>
    <t>INS092</t>
  </si>
  <si>
    <t>CUTIMED SORBACT VENDA GASA 5 X 200</t>
  </si>
  <si>
    <t>INS090</t>
  </si>
  <si>
    <t>CUTIMED SORBACT HYDROACTIVE B 7CMX 8.5 CM</t>
  </si>
  <si>
    <t>INS089</t>
  </si>
  <si>
    <t>CUTIMED SORBACT HYDROACTIVE B 14X14 CM</t>
  </si>
  <si>
    <t>INS088</t>
  </si>
  <si>
    <t>CUTIMED SORBACT GEL 7.5CM X 7.5CM</t>
  </si>
  <si>
    <t>INS087</t>
  </si>
  <si>
    <t>CUTIMED SORBACT GEL 7.5 X 15CM SOBRE</t>
  </si>
  <si>
    <t>INS086</t>
  </si>
  <si>
    <t>CUTIMED SORBACT APOSITO 10CM X 10CM</t>
  </si>
  <si>
    <t>INS085</t>
  </si>
  <si>
    <t>CUTIMED SORBACT 7CMX9CM LAMINA</t>
  </si>
  <si>
    <t>INS084</t>
  </si>
  <si>
    <t>CUTIMED SILTEC STERILE 20X20CM (SOBRE)</t>
  </si>
  <si>
    <t>INS083</t>
  </si>
  <si>
    <t>CUTIMED SILTEC STERILE 15X15CM</t>
  </si>
  <si>
    <t>INS082</t>
  </si>
  <si>
    <t>CUTIMED SILTEC STERILE 10X20CM (SOBRE)</t>
  </si>
  <si>
    <t>INS081</t>
  </si>
  <si>
    <t>CUTIMED SILTEC STERILE 10X10CM</t>
  </si>
  <si>
    <t>INS080</t>
  </si>
  <si>
    <t>CUTIMED SILTEC SORBACT STE 7.5CM X 7.5CM  INT</t>
  </si>
  <si>
    <t>INS076</t>
  </si>
  <si>
    <t>CUTIMED SILTEC L STERILE 15 X 15CM SOBRE</t>
  </si>
  <si>
    <t>INS075</t>
  </si>
  <si>
    <t>CUTIMED SILTEC L STERILE 10 X 10CM SOBRE</t>
  </si>
  <si>
    <t>INS074</t>
  </si>
  <si>
    <t>CUTIMED SILTEC B STE 7.5 X 7.5CM SOBRE</t>
  </si>
  <si>
    <t>INS073</t>
  </si>
  <si>
    <t>CUTIMED SILTEC B STE 17.5 X 17.5CM SOBRE</t>
  </si>
  <si>
    <t>INS072</t>
  </si>
  <si>
    <t>CUTIMED SILTEC B STE 12.5 X 12.5CM SOBRE</t>
  </si>
  <si>
    <t>INS071</t>
  </si>
  <si>
    <t>CUTIMED HYDRO B STE 15CM X 15CM INT</t>
  </si>
  <si>
    <t>INS070</t>
  </si>
  <si>
    <t>CUTIMED HYDRO B STE 10CM X 10CM INT</t>
  </si>
  <si>
    <t>INS069</t>
  </si>
  <si>
    <t>CUTIMED GEL STE 25 GR - TUBO</t>
  </si>
  <si>
    <t>INS068</t>
  </si>
  <si>
    <t>CUTIMED GEL STE 15 GR - TUBO</t>
  </si>
  <si>
    <t>INS067</t>
  </si>
  <si>
    <t>CUTIMED CAVITY STE 5CM X 6CM SOBRE</t>
  </si>
  <si>
    <t>INS066</t>
  </si>
  <si>
    <t>CUTIMED CAVITY STE 15CM X 15CM SOBRE</t>
  </si>
  <si>
    <t>INS0654</t>
  </si>
  <si>
    <t>ALCOHOL ANTISEPTICO 400 ML</t>
  </si>
  <si>
    <t>INS065</t>
  </si>
  <si>
    <t>CUTIMED CAVITY STE 10CM X 10CM SOBRE</t>
  </si>
  <si>
    <t>INS064</t>
  </si>
  <si>
    <t>CUTICELL STE 7.5 X 7.5 CM  SOBRE</t>
  </si>
  <si>
    <t>INS063</t>
  </si>
  <si>
    <t>CUTICELL STE 7.5 X 20 CM  SOBRE</t>
  </si>
  <si>
    <t>INS062</t>
  </si>
  <si>
    <t>CUCHILLAS BISTURI N°20</t>
  </si>
  <si>
    <t>INS059</t>
  </si>
  <si>
    <t>COMPRESA ABDOMINAL 45X45</t>
  </si>
  <si>
    <t>INS0571</t>
  </si>
  <si>
    <t>ALCOHOL ANTISEPTICO 350 ML</t>
  </si>
  <si>
    <t>INS057</t>
  </si>
  <si>
    <t>CLORURO DE SODIO (SOLUCION SALINA 500 ML)</t>
  </si>
  <si>
    <t>INS056</t>
  </si>
  <si>
    <t>CLORURO DE SODIO (SOLUCION SALINA 250 ML)</t>
  </si>
  <si>
    <t>INS055</t>
  </si>
  <si>
    <t>CLORURO DE SODIO (SOLUCION SALINA 100 ML)</t>
  </si>
  <si>
    <t>INS054</t>
  </si>
  <si>
    <t>CLORHEXIDINA SOL 4%</t>
  </si>
  <si>
    <t>INS053</t>
  </si>
  <si>
    <t>CISTOFLO BOLSA DE DRENAJE URINARIO</t>
  </si>
  <si>
    <t>INS051</t>
  </si>
  <si>
    <t>CAUCHO DE SUCCION O MANGUERA DE SUCCION</t>
  </si>
  <si>
    <t>INS050</t>
  </si>
  <si>
    <t>CATETER DE SEGURIDAD N24</t>
  </si>
  <si>
    <t>INS048</t>
  </si>
  <si>
    <t>CATETER DE SEGURIDAD N 22</t>
  </si>
  <si>
    <t>INS045</t>
  </si>
  <si>
    <t>CATETER DE SEGURIDAD N°24BD</t>
  </si>
  <si>
    <t>INS044</t>
  </si>
  <si>
    <t>CATETER DE SEGURIDAD N 22BD</t>
  </si>
  <si>
    <t>INS0438</t>
  </si>
  <si>
    <t>MANGO METALICO</t>
  </si>
  <si>
    <t>INS042</t>
  </si>
  <si>
    <t>CATETER DE SEGURIDAD N°18</t>
  </si>
  <si>
    <t>INS039</t>
  </si>
  <si>
    <t>CANULA NASAL PEDIATRICA</t>
  </si>
  <si>
    <t>INS038</t>
  </si>
  <si>
    <t>CANULA NASAL ADULTO</t>
  </si>
  <si>
    <t>INS037</t>
  </si>
  <si>
    <t>CAMPO ESTERILES UNION MEDICAL 35 X 35</t>
  </si>
  <si>
    <t>INS035</t>
  </si>
  <si>
    <t>BURETA DE 150 ML</t>
  </si>
  <si>
    <t>INS032</t>
  </si>
  <si>
    <t>BOLSAS DE COLESTOMIA N°45</t>
  </si>
  <si>
    <t>INS031</t>
  </si>
  <si>
    <t>BATA MANGA LARGA</t>
  </si>
  <si>
    <t>INS028</t>
  </si>
  <si>
    <t>BARRERA PARA COLOSTOMIA N°57</t>
  </si>
  <si>
    <t>INS027</t>
  </si>
  <si>
    <t>BARRERA PARA COLOSTOMIA #45</t>
  </si>
  <si>
    <t>INS026</t>
  </si>
  <si>
    <t>BAJALENGUAS</t>
  </si>
  <si>
    <t>INS024</t>
  </si>
  <si>
    <t>AQUACEL A G EXTRA 15X15</t>
  </si>
  <si>
    <t>INS021</t>
  </si>
  <si>
    <t>APOSITO CUTICELL 7.5 X 7.5 CMS</t>
  </si>
  <si>
    <t>INS020</t>
  </si>
  <si>
    <t>APOSITO CUTICELL 7.5 X 20 CMS</t>
  </si>
  <si>
    <t>INS017</t>
  </si>
  <si>
    <t>APOSITO AQUACEL FOAM AG 15X15CM</t>
  </si>
  <si>
    <t>INS016</t>
  </si>
  <si>
    <t>APOSITO AQUACEL FOAM AG 10X10CM</t>
  </si>
  <si>
    <t>INS015</t>
  </si>
  <si>
    <t>APOSITO AQUACEL FOAM 17.5CM X17.5CM</t>
  </si>
  <si>
    <t>INS013</t>
  </si>
  <si>
    <t>APOSITO AMD ANTIMICROBIAL FOAM DRESSING 10.2X10.2</t>
  </si>
  <si>
    <t>INS012</t>
  </si>
  <si>
    <t>APLICADORES CON ALGODÓN PAQUETE X 100 UND</t>
  </si>
  <si>
    <t>INS011</t>
  </si>
  <si>
    <t>ALGODON TORUNDAS</t>
  </si>
  <si>
    <t>INS010</t>
  </si>
  <si>
    <t>ALCOHOL ANTISEPTICO GALON X 3.7LITROS</t>
  </si>
  <si>
    <t>INS008</t>
  </si>
  <si>
    <t>AGUJA HIPODERMICA N°23</t>
  </si>
  <si>
    <t>INS007</t>
  </si>
  <si>
    <t>AGUJA HIPODERMICA N°22</t>
  </si>
  <si>
    <t>INS006</t>
  </si>
  <si>
    <t>GASA ESTERIL 3 X 3</t>
  </si>
  <si>
    <t>INS005</t>
  </si>
  <si>
    <t>AGUJA HIPODERMICA N21</t>
  </si>
  <si>
    <t>INS004</t>
  </si>
  <si>
    <t>AGUJA HIPODERMICA N 20</t>
  </si>
  <si>
    <t>INS002</t>
  </si>
  <si>
    <t>AGUA ESTERIL PARA INYECCION X 3000ML</t>
  </si>
  <si>
    <t>INS001</t>
  </si>
  <si>
    <t>AGUA ESTERIL X  500 ML</t>
  </si>
  <si>
    <t>MED461</t>
  </si>
  <si>
    <t xml:space="preserve">CEFTAROLINA 600MG </t>
  </si>
  <si>
    <t>MED460</t>
  </si>
  <si>
    <t xml:space="preserve">PARACETAMOL 1GR SOLUCION INYECTABLE </t>
  </si>
  <si>
    <t>MED459</t>
  </si>
  <si>
    <t xml:space="preserve">VORICONAZOL 200 MG AMP </t>
  </si>
  <si>
    <t>MED458</t>
  </si>
  <si>
    <t>COLISTINA AMPOLLA 150MG</t>
  </si>
  <si>
    <t>MED457</t>
  </si>
  <si>
    <t>DAPTOMICINA AMPOLLA 500MG BIOSPIFAR</t>
  </si>
  <si>
    <t>MEDICAMENTOS NO POS</t>
  </si>
  <si>
    <t>MED456</t>
  </si>
  <si>
    <t>TIGECICLINA 50 MG POL LIOF INYEC AMPOLLA</t>
  </si>
  <si>
    <t>MED453</t>
  </si>
  <si>
    <t>CEFTAZIDIMA 1 GR AMPOLLA</t>
  </si>
  <si>
    <t>MED452</t>
  </si>
  <si>
    <t xml:space="preserve">VECURONIO DE BROMURO 4MG/ ML POLVO PARA RECONSTRUIR </t>
  </si>
  <si>
    <t>MED451</t>
  </si>
  <si>
    <t>PROPOFOL 200 MG AMPOLLA X 20 ML</t>
  </si>
  <si>
    <t>MED450</t>
  </si>
  <si>
    <t>STELARA JERINGA PRELLENADA 45MG/0.5 MLX1 VIAL</t>
  </si>
  <si>
    <t>MED448</t>
  </si>
  <si>
    <t>OXICODONA 10G/1ML AMPOLLA</t>
  </si>
  <si>
    <t>MEDICAMENTOS DE CONTROL</t>
  </si>
  <si>
    <t>MED447</t>
  </si>
  <si>
    <t>LEVOMEPROMAZINA 100MG TABLETAS</t>
  </si>
  <si>
    <t>MED446</t>
  </si>
  <si>
    <t>CARBONATO DE CALCIO 600MG</t>
  </si>
  <si>
    <t>MED445</t>
  </si>
  <si>
    <t xml:space="preserve">PAMOATO DE PIRANTEL 250MG CAPSULAS </t>
  </si>
  <si>
    <t>MED444</t>
  </si>
  <si>
    <t xml:space="preserve">LATONOPROST GOTA OFTALMICA </t>
  </si>
  <si>
    <t>MED443</t>
  </si>
  <si>
    <t>ANFOTERICINA B 50MG</t>
  </si>
  <si>
    <t>MED442</t>
  </si>
  <si>
    <t>CLOROQUINA 200MG TABLETAS</t>
  </si>
  <si>
    <t>MED441</t>
  </si>
  <si>
    <t>QUETIAPINA 100 MG</t>
  </si>
  <si>
    <t>MED440</t>
  </si>
  <si>
    <t>TRANEXAM 5ML</t>
  </si>
  <si>
    <t>MED438</t>
  </si>
  <si>
    <t>FLUCONAZOL 50MG SUSP 20ML</t>
  </si>
  <si>
    <t>MED437</t>
  </si>
  <si>
    <t>ONDASERTRON 8MG</t>
  </si>
  <si>
    <t>MED435</t>
  </si>
  <si>
    <t>RISPERIDONA 1MG/ML FRASCO X 30 ML</t>
  </si>
  <si>
    <t>MED433</t>
  </si>
  <si>
    <t>OXIMETAZOLINA 0.025% SOLUCION NASAL FRASCO</t>
  </si>
  <si>
    <t>MED432</t>
  </si>
  <si>
    <t>DIMEHIDRINATO 50MG TABLETAS</t>
  </si>
  <si>
    <t>MED430</t>
  </si>
  <si>
    <t>POLIETILENGLICOL 17GR EN POLVO</t>
  </si>
  <si>
    <t>MED429</t>
  </si>
  <si>
    <t>TIMOLOL MALEATO 5MG/1ML GOTAS</t>
  </si>
  <si>
    <t>MED428</t>
  </si>
  <si>
    <t>DEXMEDETOMINIDINA 200MCG/2ML AMP</t>
  </si>
  <si>
    <t>MED426</t>
  </si>
  <si>
    <t>AZITROMICINA 500 MG TABLETA</t>
  </si>
  <si>
    <t>MED424</t>
  </si>
  <si>
    <t>METRONIDAZOL 500 MG OVULO CAJA X 10</t>
  </si>
  <si>
    <t>MED423</t>
  </si>
  <si>
    <t>CLINDAMICINA 300 MG CAPSULA</t>
  </si>
  <si>
    <t>MED422</t>
  </si>
  <si>
    <t>CEFRADINA 500  MG CAPSULA</t>
  </si>
  <si>
    <t>MED421</t>
  </si>
  <si>
    <t>OLIMEL N9 (ELAMINO+LIPO+DEXTRO)</t>
  </si>
  <si>
    <t>MED420</t>
  </si>
  <si>
    <t>OLANZAPINA 5MG TABLETA</t>
  </si>
  <si>
    <t>MED419</t>
  </si>
  <si>
    <t>COMPLEJO B TABLETA</t>
  </si>
  <si>
    <t>MED418</t>
  </si>
  <si>
    <t>MELATONINA 3MG FCO 60 TAB</t>
  </si>
  <si>
    <t>MED417</t>
  </si>
  <si>
    <t>HIDROXIDO DE ALUMINIO+MAGN+SIMETICONA</t>
  </si>
  <si>
    <t>MED416</t>
  </si>
  <si>
    <t>ACIDO TRANEXAMICO TABLETA 500 MG</t>
  </si>
  <si>
    <t>MED415</t>
  </si>
  <si>
    <t>POLIMIXINA+NEOMICINA+BETAMETASONA+LIDOCAINA</t>
  </si>
  <si>
    <t>MED414</t>
  </si>
  <si>
    <t>SALES DE REHIDRATACION 20.5 GRAMOS</t>
  </si>
  <si>
    <t>MED413</t>
  </si>
  <si>
    <t>VITAMINA D 2000UI CAPSULA</t>
  </si>
  <si>
    <t>MED412</t>
  </si>
  <si>
    <t>ALOPURINOL 100MG TABLETA X 100</t>
  </si>
  <si>
    <t>MED410</t>
  </si>
  <si>
    <t>GLUCONATO DE POTASIO (ION-K)</t>
  </si>
  <si>
    <t>MED408</t>
  </si>
  <si>
    <t>LEVOMEPROMAZINA 25MG TABLETA</t>
  </si>
  <si>
    <t>MED407</t>
  </si>
  <si>
    <t>AZATIOPRINA 50 MG TABLETA X 100</t>
  </si>
  <si>
    <t>MED406</t>
  </si>
  <si>
    <t>PIRIDOSTIGMINA 60 MG TAB X 20</t>
  </si>
  <si>
    <t>MED405</t>
  </si>
  <si>
    <t>CLOTRIMAZOL+NEOMIC+BETA TUBO X 20 GR</t>
  </si>
  <si>
    <t>MED404</t>
  </si>
  <si>
    <t>CLOTRIMAZOL 1% CREMA VAGINAL TUBO X 40 GR</t>
  </si>
  <si>
    <t>MED403</t>
  </si>
  <si>
    <t>AMOXICILINA 500 MG CAPSULA X 50</t>
  </si>
  <si>
    <t>MED401</t>
  </si>
  <si>
    <t>HIDROMORFONA HCL 2MG CAJA X 10</t>
  </si>
  <si>
    <t>MED400</t>
  </si>
  <si>
    <t>SUCRALFATO 1 GR TABLETA CAJA X 20</t>
  </si>
  <si>
    <t>MED399</t>
  </si>
  <si>
    <t>CLORFENIRAMINA 2G SUSP. FRASCO X 120ML</t>
  </si>
  <si>
    <t>MED398</t>
  </si>
  <si>
    <t>CLOTRIMAZOL 1% SOLUCION TOPICA</t>
  </si>
  <si>
    <t>MED395</t>
  </si>
  <si>
    <t>AMOXICILINA 250 MG FRASCO X 100 ML</t>
  </si>
  <si>
    <t>MED394</t>
  </si>
  <si>
    <t>PERI OLIMEL N4 X 1500 ml</t>
  </si>
  <si>
    <t>MED393</t>
  </si>
  <si>
    <t>NAPROXENO 250MG TABLETA</t>
  </si>
  <si>
    <t>MED392</t>
  </si>
  <si>
    <t>CROTAMITON 10% LOCION X 60 M</t>
  </si>
  <si>
    <t>MED391</t>
  </si>
  <si>
    <t>OLANZAPINA 10MG TABLETA</t>
  </si>
  <si>
    <t>MED390</t>
  </si>
  <si>
    <t>ESCITALOPRAM 10MG TABLETA</t>
  </si>
  <si>
    <t>MED389</t>
  </si>
  <si>
    <t>CLARITROMICINA 500 MG TABLETA</t>
  </si>
  <si>
    <t>MED388</t>
  </si>
  <si>
    <t>HEPARINA SODICA 5.000 UI ANMPOLLA 5ML</t>
  </si>
  <si>
    <t>MED387</t>
  </si>
  <si>
    <t>ALBENDAZOL 200MG</t>
  </si>
  <si>
    <t>MED386</t>
  </si>
  <si>
    <t>METRONIDAZOL TABLETA 500MG CAJAX100</t>
  </si>
  <si>
    <t>MED385</t>
  </si>
  <si>
    <t>HIERRO EN SACAROSA SOLUCION INYECTABLE 100 MG/5ML</t>
  </si>
  <si>
    <t>MED383</t>
  </si>
  <si>
    <t>MEMANTINA 10 MG CAPSULA</t>
  </si>
  <si>
    <t>MED381</t>
  </si>
  <si>
    <t>SULFATO FERROSO 300 MG TABLETAS</t>
  </si>
  <si>
    <t>MED377</t>
  </si>
  <si>
    <t>PASTA STOMAHE</t>
  </si>
  <si>
    <t>MED376</t>
  </si>
  <si>
    <t>POLVO STOMAHE</t>
  </si>
  <si>
    <t>MED374</t>
  </si>
  <si>
    <t>CLORURO DE SODIO 20mEq/ml X 10ML NATROL</t>
  </si>
  <si>
    <t>MED373</t>
  </si>
  <si>
    <t>BENZOATO DE BENCILO 30% LOCION X120 ML</t>
  </si>
  <si>
    <t>MED371</t>
  </si>
  <si>
    <t>VITAMINA A 5000UI CAPSULA</t>
  </si>
  <si>
    <t>MED370</t>
  </si>
  <si>
    <t>TRIMETOPRIM SULFA F 160/800 TABLETA</t>
  </si>
  <si>
    <t>MED369</t>
  </si>
  <si>
    <t>YODOPOVIDONA ESPUMA FCO X120 MG</t>
  </si>
  <si>
    <t>MED368</t>
  </si>
  <si>
    <t>YODOPOVIDONA 10% SOLUCION FCO X 120 MG</t>
  </si>
  <si>
    <t>MED367</t>
  </si>
  <si>
    <t>METOCLOPRAMIDA 4 MG SULUCION ORAL</t>
  </si>
  <si>
    <t>MED365</t>
  </si>
  <si>
    <t>VERAPAMILO 80MG TABLETAS</t>
  </si>
  <si>
    <t>MED362</t>
  </si>
  <si>
    <t>DALTEPARINA 5000 U.I (FRAGMIN)</t>
  </si>
  <si>
    <t>MED359</t>
  </si>
  <si>
    <t>HIDROXIDO DE ALUMINIO 6%  360ML</t>
  </si>
  <si>
    <t>MED355</t>
  </si>
  <si>
    <t>METOCARBAMOL 750MG TABLETA</t>
  </si>
  <si>
    <t>MED353</t>
  </si>
  <si>
    <t>HIDROXICINA 25 MG TABLETA</t>
  </si>
  <si>
    <t>MED350</t>
  </si>
  <si>
    <t>HIDROCORTISONA 1% TUBO 15GR</t>
  </si>
  <si>
    <t>MED348</t>
  </si>
  <si>
    <t>BECLOMETASONA 50 MCG INALADOR</t>
  </si>
  <si>
    <t>MED347</t>
  </si>
  <si>
    <t>DEXTROSA 5% BOLSA X 250 ML</t>
  </si>
  <si>
    <t>MED343</t>
  </si>
  <si>
    <t>ROSUVASTATINA 40 MG TABLETA</t>
  </si>
  <si>
    <t>MED342</t>
  </si>
  <si>
    <t>N-BUTIL BROMURO DE HIOSCINA 10 MG. TABLETA</t>
  </si>
  <si>
    <t>MED341</t>
  </si>
  <si>
    <t>NIMODIPINO 30MG TABLETAS</t>
  </si>
  <si>
    <t>MED340</t>
  </si>
  <si>
    <t>SILDENAFIL 50MG TAB</t>
  </si>
  <si>
    <t>MED339</t>
  </si>
  <si>
    <t>AMANTADINA 100 MG CAPSULA</t>
  </si>
  <si>
    <t>MED338</t>
  </si>
  <si>
    <t>TRAZODONA 50MG TABLETA</t>
  </si>
  <si>
    <t>MED337</t>
  </si>
  <si>
    <t>CALCITRIOL 0.25MG CAPSULA</t>
  </si>
  <si>
    <t>MED336</t>
  </si>
  <si>
    <t>ACIDO TRANEXAMICO INYECTABLE 500 MG</t>
  </si>
  <si>
    <t>MED334</t>
  </si>
  <si>
    <t>METFORMINA TABLETAS 850MG</t>
  </si>
  <si>
    <t>MED333</t>
  </si>
  <si>
    <t>FLUCONAZOL 200 MG CAPSULA</t>
  </si>
  <si>
    <t>MED332</t>
  </si>
  <si>
    <t>AMLODIPINO 10 MG TAB CAJA X 10</t>
  </si>
  <si>
    <t>MED330</t>
  </si>
  <si>
    <t>GEMFIBROZIL 600 MG TABLETA</t>
  </si>
  <si>
    <t>MED329</t>
  </si>
  <si>
    <t>LEVETIRACETAM 1000 MG TABLETA</t>
  </si>
  <si>
    <t>MED327</t>
  </si>
  <si>
    <t>LEVOMEPROMAZINA 4MG  SOLUCION ORAL</t>
  </si>
  <si>
    <t>MED326</t>
  </si>
  <si>
    <t>CARBIDOPA/LEVADOPA 25/250MG TAB</t>
  </si>
  <si>
    <t>MED324</t>
  </si>
  <si>
    <t>INSULINA GLULIS 100UI/ML VIAL X 10ML</t>
  </si>
  <si>
    <t>MED322</t>
  </si>
  <si>
    <t>LORATADINA 10 MG TABLETA</t>
  </si>
  <si>
    <t>MED321</t>
  </si>
  <si>
    <t>LIDOCAINA 2% SOLUCION X 50ML SIN  EPINEFRINA</t>
  </si>
  <si>
    <t>MED320</t>
  </si>
  <si>
    <t>POLIMIXINA + NEOMIXINA + DEXOMETASONA 5ML. SLO</t>
  </si>
  <si>
    <t>MED319</t>
  </si>
  <si>
    <t>CLORHEXIDINA (ENJUAGUE BUCAL) 180 ML</t>
  </si>
  <si>
    <t>MED318</t>
  </si>
  <si>
    <t>BROMURO DE HIOSCINA 20 MG</t>
  </si>
  <si>
    <t>MED317</t>
  </si>
  <si>
    <t>MINOXIDIL 10 MG TABLETA</t>
  </si>
  <si>
    <t>MED314</t>
  </si>
  <si>
    <t>SALBUTAMOL  INHALADOR200 DCSI</t>
  </si>
  <si>
    <t>MED312</t>
  </si>
  <si>
    <t>FENOBARBITAL 100 MG TABLETA</t>
  </si>
  <si>
    <t>MED311</t>
  </si>
  <si>
    <t>HIDROCLOROTIAZIDA 25 MG TABLETA</t>
  </si>
  <si>
    <t>MED308</t>
  </si>
  <si>
    <t>VENTILAN SOLUCION NEBULIZADORA  10M</t>
  </si>
  <si>
    <t>MED307</t>
  </si>
  <si>
    <t>ATROVENT SOLUCION 20ML</t>
  </si>
  <si>
    <t>MED306</t>
  </si>
  <si>
    <t>NIFEDIPINO 30 MG</t>
  </si>
  <si>
    <t>MED305</t>
  </si>
  <si>
    <t>PRAZOSINA 1MG</t>
  </si>
  <si>
    <t>MED303</t>
  </si>
  <si>
    <t>ACIDO ASCORBICO 500 MG TABLETA MASTICABLE</t>
  </si>
  <si>
    <t>MED302</t>
  </si>
  <si>
    <t>ACETAZOLAMIDA 250 MG</t>
  </si>
  <si>
    <t>MED301</t>
  </si>
  <si>
    <t>GENTAMICINA 3MG SOL OFTALMICA X 6 ML</t>
  </si>
  <si>
    <t>MED300</t>
  </si>
  <si>
    <t>FENITOINA 250MG AMPOLLA</t>
  </si>
  <si>
    <t>MED299</t>
  </si>
  <si>
    <t>CEFALEXINA 500 MG  CAPS</t>
  </si>
  <si>
    <t>MED296</t>
  </si>
  <si>
    <t>PROPANOLOL 40 MG TABLETAS</t>
  </si>
  <si>
    <t>MED295</t>
  </si>
  <si>
    <t>BROMURO DE IPRATROPIO INHALADOR 20 MCG</t>
  </si>
  <si>
    <t>MED294</t>
  </si>
  <si>
    <t>BIPERIDENO INST TABLETAS 2 MG</t>
  </si>
  <si>
    <t>MED293</t>
  </si>
  <si>
    <t>ERITROMICINA SUSPENSION 250MG</t>
  </si>
  <si>
    <t>MED292</t>
  </si>
  <si>
    <t>APIXABAN 2.5 MG TAB</t>
  </si>
  <si>
    <t>MED284</t>
  </si>
  <si>
    <t>PREGABALINA 75 MG CAPSULA</t>
  </si>
  <si>
    <t>MED281</t>
  </si>
  <si>
    <t>PREDNISOLONA INST TABLETA 5 MG</t>
  </si>
  <si>
    <t>MED280</t>
  </si>
  <si>
    <t>LORAZEPAM 2 MG TABLETA</t>
  </si>
  <si>
    <t>MED279</t>
  </si>
  <si>
    <t>TIRILLAS CARESENS CAJA X 50 POS+LANCETAS</t>
  </si>
  <si>
    <t>MED276</t>
  </si>
  <si>
    <t>CLONIDINA HCL X 0.15 MG TABLETA</t>
  </si>
  <si>
    <t>MED275</t>
  </si>
  <si>
    <t>CLOTRIMAZOL  0.1% CREMA TUBO</t>
  </si>
  <si>
    <t>MED274</t>
  </si>
  <si>
    <t>BETAMETASONA  0.1% CREMA TUBO</t>
  </si>
  <si>
    <t>MED273</t>
  </si>
  <si>
    <t>METOCLOPRAMIDA 10 MG TABLETA</t>
  </si>
  <si>
    <t>MED272</t>
  </si>
  <si>
    <t>LOPERAMIDA 2 MG TABLETA</t>
  </si>
  <si>
    <t>MED271</t>
  </si>
  <si>
    <t>LACTULAX JARABE SOBRE X 15 ML</t>
  </si>
  <si>
    <t>MED270</t>
  </si>
  <si>
    <t>HALOPERIDOL 2 MG GOTAS</t>
  </si>
  <si>
    <t>MED269</t>
  </si>
  <si>
    <t>HALOPERIDOL 10 MG TABLETAS</t>
  </si>
  <si>
    <t>MED268</t>
  </si>
  <si>
    <t>FLUOXETINA 20 MG CAPSULA</t>
  </si>
  <si>
    <t>MED267</t>
  </si>
  <si>
    <t>AMITRIPTILINA 25 MG TABLETA</t>
  </si>
  <si>
    <t>MED266</t>
  </si>
  <si>
    <t>TRAMADOL  100 MG  GOTA FRASCO</t>
  </si>
  <si>
    <t>MED262</t>
  </si>
  <si>
    <t>IBUPROFENO 400 MG TABLETA</t>
  </si>
  <si>
    <t>MED260</t>
  </si>
  <si>
    <t>ION-K ELIXIR FRASCO X 180 ML</t>
  </si>
  <si>
    <t>MED259</t>
  </si>
  <si>
    <t>BETAMETASONA  0.05% CREMA</t>
  </si>
  <si>
    <t>MED258</t>
  </si>
  <si>
    <t>RISPERIDONA 2MG TABLETAS</t>
  </si>
  <si>
    <t>MED257</t>
  </si>
  <si>
    <t>HALOPERIDOL 5 MG AMPOLLA</t>
  </si>
  <si>
    <t>MED256</t>
  </si>
  <si>
    <t>TIAMINA 300 MG</t>
  </si>
  <si>
    <t>MED254</t>
  </si>
  <si>
    <t>OMEPRAZOL 20 MG CAPSULA</t>
  </si>
  <si>
    <t>MED252</t>
  </si>
  <si>
    <t>QUETIAPINA 25MG TABLETA</t>
  </si>
  <si>
    <t>MED249</t>
  </si>
  <si>
    <t>RANITIDINA 150 TABLETA CAJA X 300</t>
  </si>
  <si>
    <t>MED248</t>
  </si>
  <si>
    <t>SULFATO FERROSO 200 MG TABLETAS</t>
  </si>
  <si>
    <t>MED247</t>
  </si>
  <si>
    <t>ACIDO FOLICO 1G TABLETAS</t>
  </si>
  <si>
    <t>MED246</t>
  </si>
  <si>
    <t>INSULINA GLARGINA VIAL 10ML</t>
  </si>
  <si>
    <t>MED245</t>
  </si>
  <si>
    <t>ACIDO VALPROICO 250 MG JARABE</t>
  </si>
  <si>
    <t>MED243</t>
  </si>
  <si>
    <t>ENOXAPARINA 20UI 0.2ML</t>
  </si>
  <si>
    <t>MED242</t>
  </si>
  <si>
    <t>ACETATO DE ALUMINIO PH 4.5 LOCION</t>
  </si>
  <si>
    <t>MED241</t>
  </si>
  <si>
    <t>LIDOCAINA ATOMIZADOR DE 80</t>
  </si>
  <si>
    <t>MED240</t>
  </si>
  <si>
    <t>CIPROFLOXACINA 500MG TABLETA</t>
  </si>
  <si>
    <t>MED238</t>
  </si>
  <si>
    <t>BETA METIL DIGOXINA 0.02%X2ML</t>
  </si>
  <si>
    <t>MED235</t>
  </si>
  <si>
    <t>SERTRALINA 50 MG TABLETA</t>
  </si>
  <si>
    <t>MED234</t>
  </si>
  <si>
    <t>INSULINA CRISTALINA 100 UI/ML  (NOVOLIN)</t>
  </si>
  <si>
    <t>MED233</t>
  </si>
  <si>
    <t>INSULINA NPH 100 UI/ML (NOVOLIN)</t>
  </si>
  <si>
    <t>MED232</t>
  </si>
  <si>
    <t>INSULINA GLARGINA 3 ML (LANTUS PEN)</t>
  </si>
  <si>
    <t>MED231</t>
  </si>
  <si>
    <t>DALTEPARINA 2500 U.I (FRAGMIN)</t>
  </si>
  <si>
    <t>MED230</t>
  </si>
  <si>
    <t>METOPROLOL 50 MG TABLETA</t>
  </si>
  <si>
    <t>MED229</t>
  </si>
  <si>
    <t>LEVOTIROXINA 50 MCG TABLETA</t>
  </si>
  <si>
    <t>MED228</t>
  </si>
  <si>
    <t>LEVOTIROXINA 100 MCG TABLETA</t>
  </si>
  <si>
    <t>MED227</t>
  </si>
  <si>
    <t>ESOMEPRAZOL 40 MG TABLETA</t>
  </si>
  <si>
    <t>MED226</t>
  </si>
  <si>
    <t>ESOMEPRAZOL 20 MG TABLETA</t>
  </si>
  <si>
    <t>MED225</t>
  </si>
  <si>
    <t>DIAZEPAM 10MG AMPOLLA</t>
  </si>
  <si>
    <t>MED223</t>
  </si>
  <si>
    <t>METOPROLOL 100 MG TABLETA</t>
  </si>
  <si>
    <t>MED222</t>
  </si>
  <si>
    <t>ATORVASTATINA 40 MG TABLETA</t>
  </si>
  <si>
    <t>MED220</t>
  </si>
  <si>
    <t>ZOLPIDEM 10MG</t>
  </si>
  <si>
    <t>MED218</t>
  </si>
  <si>
    <t>OXICODONA 40 MG TABLETA</t>
  </si>
  <si>
    <t>MED217</t>
  </si>
  <si>
    <t>OXICODONA 10 MG TABLETA</t>
  </si>
  <si>
    <t>MED216</t>
  </si>
  <si>
    <t>MIDAZOLAM 5 MG</t>
  </si>
  <si>
    <t>MED215</t>
  </si>
  <si>
    <t>FENTANILO AMPOLLAS  0.5 MG</t>
  </si>
  <si>
    <t>MED214</t>
  </si>
  <si>
    <t>CLOZAPINA 100 MG TABLETA</t>
  </si>
  <si>
    <t>MED213</t>
  </si>
  <si>
    <t>CLOZAPINA 25 MG TABLETA</t>
  </si>
  <si>
    <t>MED212</t>
  </si>
  <si>
    <t>CLONAZEPAM 2.5 MG FRASCO</t>
  </si>
  <si>
    <t>MED211</t>
  </si>
  <si>
    <t>CLONAZEPAM 2 MG</t>
  </si>
  <si>
    <t>MED210</t>
  </si>
  <si>
    <t>CLONAZEPAM 0.5 MG</t>
  </si>
  <si>
    <t>MED209</t>
  </si>
  <si>
    <t>ALPRAZOLAM 0.25 MG TABLETA</t>
  </si>
  <si>
    <t>MED208</t>
  </si>
  <si>
    <t>ALPRAZOLAM 0.5 MG TABLETA</t>
  </si>
  <si>
    <t>MED207</t>
  </si>
  <si>
    <t>MORFINA HCL 10MG - CAJA X 10 AMPOLLAS</t>
  </si>
  <si>
    <t>MED206</t>
  </si>
  <si>
    <t>MORFINA SOLUCION ORAL 3%</t>
  </si>
  <si>
    <t>MED204</t>
  </si>
  <si>
    <t>MEPERIDINA HCL 100 MG - AMPOLLA</t>
  </si>
  <si>
    <t>MED203</t>
  </si>
  <si>
    <t>FENOBARBITAL 200 MG - AMPOLLA</t>
  </si>
  <si>
    <t>MED202</t>
  </si>
  <si>
    <t>FENOBARBITAL 40 MG</t>
  </si>
  <si>
    <t>MED197</t>
  </si>
  <si>
    <t>HALOPERIDOL 5MG TABLETAS</t>
  </si>
  <si>
    <t>MED196</t>
  </si>
  <si>
    <t>SALBUTAMOL SOLUCION NEBULIZADORA 10ML</t>
  </si>
  <si>
    <t>MED195</t>
  </si>
  <si>
    <t>ATROVENT 25MG</t>
  </si>
  <si>
    <t>MED194</t>
  </si>
  <si>
    <t>PRONTOSAN  WOUND  GEL</t>
  </si>
  <si>
    <t>MED192</t>
  </si>
  <si>
    <t>ATROPINA AMP 1MG/ML</t>
  </si>
  <si>
    <t>MED190</t>
  </si>
  <si>
    <t>SEDA 3.0 CURVA</t>
  </si>
  <si>
    <t>MED188</t>
  </si>
  <si>
    <t>VASOPRESINA AMP 20 UI/ML</t>
  </si>
  <si>
    <t>MED187</t>
  </si>
  <si>
    <t>NORADRENALINA AMP 4MG/4ML</t>
  </si>
  <si>
    <t>MED186</t>
  </si>
  <si>
    <t>HEPARINA AMP 5000 UI/ML</t>
  </si>
  <si>
    <t>MED184</t>
  </si>
  <si>
    <t>DOPAMINA  AMP 200MG/ML</t>
  </si>
  <si>
    <t>MED183</t>
  </si>
  <si>
    <t>LINOVERA 30ML</t>
  </si>
  <si>
    <t>MED182</t>
  </si>
  <si>
    <t>PRONTOSAN  SOLUCION 350 ML</t>
  </si>
  <si>
    <t>MED180</t>
  </si>
  <si>
    <t>HYDROGEL AMORPHUS 89ML</t>
  </si>
  <si>
    <t>MED178</t>
  </si>
  <si>
    <t>GLUCONATO DE CALCIO 10 ML</t>
  </si>
  <si>
    <t>MED177</t>
  </si>
  <si>
    <t>NITROPRUSIATO DE SODIO 50 MG AMP</t>
  </si>
  <si>
    <t>MED176</t>
  </si>
  <si>
    <t>NITROGLICERINA 50MG 250 ML</t>
  </si>
  <si>
    <t>MED175</t>
  </si>
  <si>
    <t>METOPROLOL 1 MG AMP.</t>
  </si>
  <si>
    <t>MED174</t>
  </si>
  <si>
    <t>AMIODARONA 150MG</t>
  </si>
  <si>
    <t>MED173</t>
  </si>
  <si>
    <t>WARFARINA 5MG</t>
  </si>
  <si>
    <t>MED172</t>
  </si>
  <si>
    <t>AMIODARONA 200 MG</t>
  </si>
  <si>
    <t>MED170</t>
  </si>
  <si>
    <t>CARVEDILOL 6.25 MG TAB</t>
  </si>
  <si>
    <t>MED168</t>
  </si>
  <si>
    <t>LLAVES DE 3 VIAS</t>
  </si>
  <si>
    <t>MED167</t>
  </si>
  <si>
    <t>EXTENSIONES DE ANESTESIA</t>
  </si>
  <si>
    <t>MED166</t>
  </si>
  <si>
    <t xml:space="preserve">VECURONIO DE BROMURO 10MG/ ML POLVO PARA RECONSTRUIR </t>
  </si>
  <si>
    <t>MED165</t>
  </si>
  <si>
    <t>SULFATO DE MAGNESIO 20 %</t>
  </si>
  <si>
    <t>MED164</t>
  </si>
  <si>
    <t>NOREPINEFRINA 4 MG AMPOLLA</t>
  </si>
  <si>
    <t>MED163</t>
  </si>
  <si>
    <t>NALOXONA 4 MG AMPOLLA</t>
  </si>
  <si>
    <t>MED162</t>
  </si>
  <si>
    <t>DOBUTAMINA 250MG</t>
  </si>
  <si>
    <t>MED161</t>
  </si>
  <si>
    <t>BICARBONATO DE SODIO AMPOLLA 10 MEQ/10ML</t>
  </si>
  <si>
    <t>MED160</t>
  </si>
  <si>
    <t>ADRENALINA 1 MG AMPOLLA</t>
  </si>
  <si>
    <t>MED159</t>
  </si>
  <si>
    <t>CLORHEX WESCOHER SOLUCION</t>
  </si>
  <si>
    <t>MED158</t>
  </si>
  <si>
    <t>BECLOMETASONA 250 MCG INALADOR</t>
  </si>
  <si>
    <t>MED157</t>
  </si>
  <si>
    <t>FENITOINA 100MG TAB</t>
  </si>
  <si>
    <t>MED156</t>
  </si>
  <si>
    <t>ENEMA BOLSA RECTAL X 133 ML</t>
  </si>
  <si>
    <t>MED1556</t>
  </si>
  <si>
    <t>DEXAMETASONA 8 MG 2 ML</t>
  </si>
  <si>
    <t>MED155</t>
  </si>
  <si>
    <t>FUROSEMIDA 40 MG TABLETA</t>
  </si>
  <si>
    <t>MED154</t>
  </si>
  <si>
    <t>ESPIRONOLACTONA 100MG TABLETA</t>
  </si>
  <si>
    <t>MED153</t>
  </si>
  <si>
    <t>ESPIRONOLACTONA 25 MG TABLETA</t>
  </si>
  <si>
    <t>MED150</t>
  </si>
  <si>
    <t>DICLOFENACO 75MG/3ML</t>
  </si>
  <si>
    <t>MED149</t>
  </si>
  <si>
    <t>DICLOFENACO 50 MG TAB</t>
  </si>
  <si>
    <t>MED147</t>
  </si>
  <si>
    <t>CAPTOPRIL 50MG TABLETA</t>
  </si>
  <si>
    <t>MED146</t>
  </si>
  <si>
    <t>CAPTOPRIL 25MG TABLETA</t>
  </si>
  <si>
    <t>MED145</t>
  </si>
  <si>
    <t>LOSARTAN 50MG TABLETA</t>
  </si>
  <si>
    <t>MED144</t>
  </si>
  <si>
    <t>LOSARTAN 100MG TABLETA</t>
  </si>
  <si>
    <t>MED143</t>
  </si>
  <si>
    <t>ENALAPRIL 20MG TABLETA</t>
  </si>
  <si>
    <t>MED142</t>
  </si>
  <si>
    <t>ENALAPRIL 5 MG TAB</t>
  </si>
  <si>
    <t>MED141</t>
  </si>
  <si>
    <t>CARVEDILOL 12.5MG TAB</t>
  </si>
  <si>
    <t>MED140</t>
  </si>
  <si>
    <t>CARVEDILOL 25MG TAB</t>
  </si>
  <si>
    <t>MED139</t>
  </si>
  <si>
    <t>ATENOLOL 100 MG TAB</t>
  </si>
  <si>
    <t>MED138</t>
  </si>
  <si>
    <t>AMLODIPINO 5MG</t>
  </si>
  <si>
    <t>MED137</t>
  </si>
  <si>
    <t>DINITRATO ISOSOR 5MG TAB</t>
  </si>
  <si>
    <t>MED135</t>
  </si>
  <si>
    <t>FENITOINA 2.5% SUSP ORAL X 240ML</t>
  </si>
  <si>
    <t>MED134</t>
  </si>
  <si>
    <t>CARBAMAZEPINA 200 MG TABLETA</t>
  </si>
  <si>
    <t>MED132</t>
  </si>
  <si>
    <t>ACIDO VALPROICO 250MG TABLETA</t>
  </si>
  <si>
    <t>MED130</t>
  </si>
  <si>
    <t>CLOPIDROGREL 75 MG TAB</t>
  </si>
  <si>
    <t>MED129</t>
  </si>
  <si>
    <t>ACIDO A SALICILICO 100 MGTABLETA</t>
  </si>
  <si>
    <t>MED128</t>
  </si>
  <si>
    <t>ACETAMINOFEN 150 MG JARABE X 60 ML</t>
  </si>
  <si>
    <t>MED127</t>
  </si>
  <si>
    <t>ACETAMINOFEN 500 MG TABLETA</t>
  </si>
  <si>
    <t>MED126</t>
  </si>
  <si>
    <t>ROXICAINA ATOMIZADOR</t>
  </si>
  <si>
    <t>MED124</t>
  </si>
  <si>
    <t>SALBUTAMOL 100 MLG</t>
  </si>
  <si>
    <t>MED122</t>
  </si>
  <si>
    <t>BERODUAL 0.50 ML / 0.25 ML SOL PARA NEBULIZAR GOTAS</t>
  </si>
  <si>
    <t>MED121</t>
  </si>
  <si>
    <t>HIDROCORTISONA 100MG</t>
  </si>
  <si>
    <t>MED118</t>
  </si>
  <si>
    <t>GENTAMICINA 160 MG SOL INY</t>
  </si>
  <si>
    <t>MED115</t>
  </si>
  <si>
    <t>DEXAMETASONA 4MG AMPOLLA</t>
  </si>
  <si>
    <t>MED114</t>
  </si>
  <si>
    <t>TIAMINA 100MG / 10ML</t>
  </si>
  <si>
    <t>MED113</t>
  </si>
  <si>
    <t>POLIMIXINA B 500.000 UI</t>
  </si>
  <si>
    <t>MED111</t>
  </si>
  <si>
    <t>NISTATINA 100.000 UI/ML SUSPENSION</t>
  </si>
  <si>
    <t>MED108</t>
  </si>
  <si>
    <t>LINEZOLID ZOLIDONE 2M/ML</t>
  </si>
  <si>
    <t>MED107</t>
  </si>
  <si>
    <t>ZYVOXID 2MG /ML LINEZOLID</t>
  </si>
  <si>
    <t>MED106</t>
  </si>
  <si>
    <t>LEVOFLOXACINA 5MG / 100ML</t>
  </si>
  <si>
    <t>MED099</t>
  </si>
  <si>
    <t>CIPROFLOXACINA 200MG</t>
  </si>
  <si>
    <t>MED098</t>
  </si>
  <si>
    <t>CASPOFUNGINA 50MG</t>
  </si>
  <si>
    <t>MED096</t>
  </si>
  <si>
    <t>DIPIRONA SODICA 2.5G/ML</t>
  </si>
  <si>
    <t>MED095</t>
  </si>
  <si>
    <t>CLORURO DE SODIO 2mEq/ml X 10ML NATROL</t>
  </si>
  <si>
    <t>MED093</t>
  </si>
  <si>
    <t>VITAMINA K 10MG</t>
  </si>
  <si>
    <t>MED091</t>
  </si>
  <si>
    <t>ONDANSETRON 8MG / 4ML APOLLA</t>
  </si>
  <si>
    <t>MED089</t>
  </si>
  <si>
    <t>FUROSEMIDA 20MG/2ML SOLUCION INYECTABLE</t>
  </si>
  <si>
    <t>MED088</t>
  </si>
  <si>
    <t>FENITOINA SODICA 250MG/5ML SOLUCION INYECTABLE</t>
  </si>
  <si>
    <t>MED085</t>
  </si>
  <si>
    <t>AZTREONAM 1GR</t>
  </si>
  <si>
    <t>MED084</t>
  </si>
  <si>
    <t>OMEPRAZOL 40MG POLVO PARA INYECCION</t>
  </si>
  <si>
    <t>MED083</t>
  </si>
  <si>
    <t>METILPREDNISOLONA 500MG AMP</t>
  </si>
  <si>
    <t>MED082</t>
  </si>
  <si>
    <t>METRONIDAZOL 500MG INY FRASCO X 100ML</t>
  </si>
  <si>
    <t>MED081</t>
  </si>
  <si>
    <t>SULFADIAZINA DE PLATA 1% CREMA POTE X 30GR</t>
  </si>
  <si>
    <t>MED077</t>
  </si>
  <si>
    <t>CLORURO DE POTASIO 2mEq/ml x10ML</t>
  </si>
  <si>
    <t>MED076</t>
  </si>
  <si>
    <t>BERODUAL 0.50 MG 20ML</t>
  </si>
  <si>
    <t>MED075</t>
  </si>
  <si>
    <t>CIPROFLOXACINA 100MG</t>
  </si>
  <si>
    <t>MED074</t>
  </si>
  <si>
    <t>ACICLOVIR 250MG AMPOLLA</t>
  </si>
  <si>
    <t>MED069</t>
  </si>
  <si>
    <t>VANCOMICINA 500 MG</t>
  </si>
  <si>
    <t>MED068</t>
  </si>
  <si>
    <t>TRIMETOPRIM 80 MG + SULFAMETOXAZOL 400 MG/ 5 ML</t>
  </si>
  <si>
    <t>MED067</t>
  </si>
  <si>
    <t>TRAMADOL CLORHIDRATO 50 MG / ML AMPOLLA</t>
  </si>
  <si>
    <t>MED066</t>
  </si>
  <si>
    <t>TRAMADOL CLORHIDRATO 100 MG / ML AMPOLLA</t>
  </si>
  <si>
    <t>MED062</t>
  </si>
  <si>
    <t>SOLUCION HARTMAN BOLSAX500 ML</t>
  </si>
  <si>
    <t>MED061</t>
  </si>
  <si>
    <t>ROXICAINA 2% EPINEFRINA 1:80000 CARPULES X 1.8 ML</t>
  </si>
  <si>
    <t>MED060</t>
  </si>
  <si>
    <t>RANITIDINA 50 MG/2 ML. INYECTABLE</t>
  </si>
  <si>
    <t>MED059</t>
  </si>
  <si>
    <t>PIPERACILINA 4.0 G + TAZOBACTAM 0.5 G</t>
  </si>
  <si>
    <t>MED058</t>
  </si>
  <si>
    <t>PENICILINA G BENZATINICA 2400000 UI</t>
  </si>
  <si>
    <t>MED056</t>
  </si>
  <si>
    <t>OXACILINA 1 G</t>
  </si>
  <si>
    <t>MED054</t>
  </si>
  <si>
    <t>NUTRIFLO BOLSA DE ALIMENTACION ENTERAL</t>
  </si>
  <si>
    <t>MED053</t>
  </si>
  <si>
    <t>NITROFURANTOINA 100 MG</t>
  </si>
  <si>
    <t>MED052</t>
  </si>
  <si>
    <t>NISTATINA + OXIDO DE ZINC UNGUENTO</t>
  </si>
  <si>
    <t>MED051</t>
  </si>
  <si>
    <t>N-BUTIL BROMURO DE HIOSCINA 20 MG. / 1 ML.</t>
  </si>
  <si>
    <t>MED050</t>
  </si>
  <si>
    <t>N-BUTIL BROMURO DE HIOSCINA + DIPIRONA (20MG+2.5G)/5ML</t>
  </si>
  <si>
    <t>MED049</t>
  </si>
  <si>
    <t>METOCLOPRAMIDA 10 MG/2ML INYECTABLE</t>
  </si>
  <si>
    <t>MED048</t>
  </si>
  <si>
    <t>MEROPENEM 500 MG</t>
  </si>
  <si>
    <t>MED047</t>
  </si>
  <si>
    <t>MEROPENEM 1 G POLVO ESTERIL PARA RECONSTITUIR A SOLUCION INYECTABLE</t>
  </si>
  <si>
    <t>MED046</t>
  </si>
  <si>
    <t>LIDOCAINA CLORHIDRATO 2% AMPOLLA 10ML</t>
  </si>
  <si>
    <t>MED045</t>
  </si>
  <si>
    <t>LIDOCAINA JALEA 2% TUBO X 30ML</t>
  </si>
  <si>
    <t>MED044</t>
  </si>
  <si>
    <t>LACTATO DE RINGER 500 ML</t>
  </si>
  <si>
    <t>MED041</t>
  </si>
  <si>
    <t>IMIPENEM Y CILASTATINA 1G</t>
  </si>
  <si>
    <t>MED040</t>
  </si>
  <si>
    <t>IMIPENEM 500 MG + CILASTATINA 500 MG POLVO ESTERIL PARA INYECCION I.V.</t>
  </si>
  <si>
    <t>MED037</t>
  </si>
  <si>
    <t>GENTAMICINA 80MG/2ML SOL INY</t>
  </si>
  <si>
    <t>MED036</t>
  </si>
  <si>
    <t>FLUCONAZOL 200 MG / 100 ML SOLUCION INYECTABLE</t>
  </si>
  <si>
    <t>MED034</t>
  </si>
  <si>
    <t>ERTAPENEM</t>
  </si>
  <si>
    <t>MED033</t>
  </si>
  <si>
    <t>ERITROPOYETINA 2000 UI</t>
  </si>
  <si>
    <t>MED031</t>
  </si>
  <si>
    <t>ENOXAPARINA SODICA 40 MG JERINGAS PRELLENADAS</t>
  </si>
  <si>
    <t>MED030</t>
  </si>
  <si>
    <t>ENOXAPARINA SODICA 60MG JERINGAS PRELLENADAS</t>
  </si>
  <si>
    <t>MED028</t>
  </si>
  <si>
    <t>DIPIRONA MAGNESICA 2g x 5ML SOLUCIÓN INY</t>
  </si>
  <si>
    <t>MED027</t>
  </si>
  <si>
    <t>DIPIRONA SÓDICA 1G/2ML SOLUCIÓN INY</t>
  </si>
  <si>
    <t>MED026</t>
  </si>
  <si>
    <t>DEXTROSA 5% BOLSA X 500 ML</t>
  </si>
  <si>
    <t>MED025</t>
  </si>
  <si>
    <t>DEXTROSA 10%  BOLSA X 500 ML</t>
  </si>
  <si>
    <t>MED022</t>
  </si>
  <si>
    <t>CLINDAMICINA 600 MG/4ML</t>
  </si>
  <si>
    <t>MED020</t>
  </si>
  <si>
    <t>CLARITROMICINA 500 MG AMP</t>
  </si>
  <si>
    <t>MED018</t>
  </si>
  <si>
    <t>CEFUROXIMA 750 MG</t>
  </si>
  <si>
    <t>MED016</t>
  </si>
  <si>
    <t>CEFTRIAXONA 1G INYECTABLE</t>
  </si>
  <si>
    <t>MED014</t>
  </si>
  <si>
    <t>CEFRADINA 1G.</t>
  </si>
  <si>
    <t>MED013</t>
  </si>
  <si>
    <t>CEFEPIMA 1 G</t>
  </si>
  <si>
    <t>MED011</t>
  </si>
  <si>
    <t>CEFAZOLINA 1 G</t>
  </si>
  <si>
    <t>MED010</t>
  </si>
  <si>
    <t>CEFALOTINA 1G</t>
  </si>
  <si>
    <t>MED009</t>
  </si>
  <si>
    <t>BROMURO DE IPRATROPIO SOL</t>
  </si>
  <si>
    <t>MED008</t>
  </si>
  <si>
    <t>BISACODILO 5 MG TABLETAS</t>
  </si>
  <si>
    <t>MED007</t>
  </si>
  <si>
    <t>ATORVASTATINA 20 MG TABLETA</t>
  </si>
  <si>
    <t>MED006</t>
  </si>
  <si>
    <t>AMPICILINA 1 G.</t>
  </si>
  <si>
    <t>MED005</t>
  </si>
  <si>
    <t>AMPICILINA  SULBACTAM 1.5 G</t>
  </si>
  <si>
    <t>MED004</t>
  </si>
  <si>
    <t>AMIKACINA 100MG/2ML</t>
  </si>
  <si>
    <t>MED003</t>
  </si>
  <si>
    <t>AMIKACINA 500 MG / 2ML</t>
  </si>
  <si>
    <t>PAQUETE MES CONCENTRADOR DE OXIGENO BAJO FLUJO DE INCLUYE: concentrador estacionario con cilindro de 4 mm3 o cilindro 1,5 -no incluye recarga-; regulador de oxigeno: humidificador; canula nasal neonatal o pediatrica; transporte e instalación</t>
  </si>
  <si>
    <t>PAQUETE MES CONCENTRADOR DE OXIGENO ALTO FLUJO DE INCLUYE: concentrador estacionario con cilindro de 4 mm3 o cilindro 1,5 -no incluye recarga-; regulador de oxigeno: humidificador; canula nasal neonatal o pediatrica; transporte e instalación</t>
  </si>
  <si>
    <t>ALQUILER MES CILINDRO TODAS LAS MEDIDAS -INCLUYE REGULADOR- sin recarga</t>
  </si>
  <si>
    <t>RECARGA CILINDRO OXIGENO TIPO E (1,5m3)</t>
  </si>
  <si>
    <t>ALQUILER MES REGULADOR DE OXIGENO MES</t>
  </si>
  <si>
    <t>ALQUILER MES  PULSOXIMETRO PORTATIL</t>
  </si>
  <si>
    <t>ALQUILER MES NEBULIZADOR PARA TERAPIAS EN CASA -INCLUYE PRIMER DESCARTABLE SIN COSTO</t>
  </si>
  <si>
    <t>ATRIL PORTA SUEROS</t>
  </si>
  <si>
    <t>ALQUILER MES CAMA HOSPITALARIA DE DOS NIVELES CON BARANDA</t>
  </si>
  <si>
    <t>ALQUILER MES CAMA HOSPITALARIA DE TRES NIVELES CON BARANDA</t>
  </si>
  <si>
    <t>CAMA ELECTRICA INCLUYE BARRANDAS</t>
  </si>
  <si>
    <t>VENTA COLCHON CLINICO ANTIESCARA</t>
  </si>
  <si>
    <t xml:space="preserve">REALIZACION DE EKG </t>
  </si>
  <si>
    <t>CURACIÓN DE HERIDAS TIPO I Y II POR ENFERMERA. INCLUYE LAVADO, IRRIGACIÓN Y CUIDADOS DE HERIDA. HERIDAS MENORES DE 10 CENTIMETROS Y SIN COMPROMISO DE TEJIDO CELULAR SUBCUTÁNEO INCLUYE INSUMO * 1 HERIDA</t>
  </si>
  <si>
    <t>CURACIÓN DE HERIDAS TIPO III Y IV POR ENFERMERA. LAVADO, IRRIGACIÓN Y CUIDADOS DE HERIDA. HERIDAS DE 10 O MAS CENTIMETROS Y CON COMPROMISO DE TEJIDOS CELULAR SUBCUTANEO INCLUYE INSUMO - NO INCLUYE SISTEMA DE PRESIÓN NEGATIVA * 1 HERIDA</t>
  </si>
  <si>
    <t>PAQUETE ESTANDAR ATENCIÓN DIARIA PACIENTE VENTILADO</t>
  </si>
  <si>
    <t>LAVADO NASAL POR ENFERMERÍA - INCLUYE INSUMO</t>
  </si>
  <si>
    <t>CATETERISMO O CAMBIO VESICAL ENFERMERIA - INCLUYE INSUMO</t>
  </si>
  <si>
    <t>CAMBIO DE SONDA NASOGASTRICA MEDICO GRAL - INCLUYE INSUMO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</si>
</sst>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/>
    </xf>
    <xf numFmtId="44" fontId="0" fillId="0" borderId="1" xfId="2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3" fillId="3" borderId="2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6" fillId="0" borderId="0" xfId="0" applyFont="1"/>
    <xf numFmtId="165" fontId="0" fillId="0" borderId="0" xfId="2" applyNumberFormat="1" applyFont="1" applyProtection="1"/>
    <xf numFmtId="44" fontId="0" fillId="0" borderId="0" xfId="2" applyFont="1" applyProtection="1"/>
    <xf numFmtId="0" fontId="7" fillId="0" borderId="0" xfId="0" applyFont="1"/>
    <xf numFmtId="44" fontId="7" fillId="0" borderId="0" xfId="2" applyFont="1" applyProtection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44" fontId="8" fillId="0" borderId="1" xfId="2" applyFont="1" applyBorder="1"/>
    <xf numFmtId="0" fontId="6" fillId="4" borderId="0" xfId="0" applyFont="1" applyFill="1"/>
    <xf numFmtId="165" fontId="0" fillId="4" borderId="0" xfId="0" applyNumberFormat="1" applyFill="1"/>
    <xf numFmtId="0" fontId="0" fillId="4" borderId="0" xfId="0" applyFill="1"/>
    <xf numFmtId="44" fontId="0" fillId="4" borderId="0" xfId="0" applyNumberForma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64467</xdr:colOff>
      <xdr:row>0</xdr:row>
      <xdr:rowOff>0</xdr:rowOff>
    </xdr:from>
    <xdr:to>
      <xdr:col>0</xdr:col>
      <xdr:colOff>1628775</xdr:colOff>
      <xdr:row>3</xdr:row>
      <xdr:rowOff>82843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AE9AE1-84D4-6A71-1431-B1D82046E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67" y="85068"/>
          <a:ext cx="1564308" cy="7495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1</xdr:rowOff>
    </xdr:from>
    <xdr:to>
      <xdr:col>0</xdr:col>
      <xdr:colOff>1695449</xdr:colOff>
      <xdr:row>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06734E-7C50-4670-9CF5-231F8532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4" y="1"/>
          <a:ext cx="15716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8F3E-F722-4E56-A57E-4AB7DD2F95E6}">
  <dimension ref="A2:C42"/>
  <sheetViews>
    <sheetView tabSelected="1" zoomScale="98" zoomScaleNormal="98" workbookViewId="0">
      <selection activeCell="A12" sqref="A12"/>
    </sheetView>
  </sheetViews>
  <sheetFormatPr baseColWidth="10" defaultRowHeight="15" x14ac:dyDescent="0.25"/>
  <cols>
    <col min="1" max="1" width="79.5703125" customWidth="1"/>
    <col min="2" max="2" width="16.7109375" customWidth="1"/>
  </cols>
  <sheetData>
    <row r="2" spans="1:2" ht="18.75" x14ac:dyDescent="0.3">
      <c r="A2" s="18" t="s">
        <v>43</v>
      </c>
      <c r="B2" s="18"/>
    </row>
    <row r="3" spans="1:2" ht="18.75" x14ac:dyDescent="0.3">
      <c r="A3" s="6"/>
      <c r="B3" s="6"/>
    </row>
    <row r="4" spans="1:2" x14ac:dyDescent="0.25">
      <c r="A4" s="1"/>
      <c r="B4" s="1"/>
    </row>
    <row r="5" spans="1:2" x14ac:dyDescent="0.25">
      <c r="A5" s="3" t="s">
        <v>6</v>
      </c>
      <c r="B5" s="4" t="s">
        <v>1</v>
      </c>
    </row>
    <row r="6" spans="1:2" x14ac:dyDescent="0.25">
      <c r="A6" s="2" t="s">
        <v>2</v>
      </c>
      <c r="B6" s="5">
        <v>60000</v>
      </c>
    </row>
    <row r="7" spans="1:2" x14ac:dyDescent="0.25">
      <c r="A7" s="2" t="s">
        <v>3</v>
      </c>
      <c r="B7" s="5">
        <v>60000</v>
      </c>
    </row>
    <row r="8" spans="1:2" x14ac:dyDescent="0.25">
      <c r="A8" s="2" t="s">
        <v>44</v>
      </c>
      <c r="B8" s="5">
        <v>60000</v>
      </c>
    </row>
    <row r="9" spans="1:2" x14ac:dyDescent="0.25">
      <c r="A9" s="2" t="s">
        <v>0</v>
      </c>
      <c r="B9" s="5">
        <v>60000</v>
      </c>
    </row>
    <row r="10" spans="1:2" x14ac:dyDescent="0.25">
      <c r="A10" s="2" t="s">
        <v>5</v>
      </c>
      <c r="B10" s="5">
        <v>70000</v>
      </c>
    </row>
    <row r="11" spans="1:2" x14ac:dyDescent="0.25">
      <c r="A11" s="2" t="s">
        <v>4</v>
      </c>
      <c r="B11" s="5">
        <v>60000</v>
      </c>
    </row>
    <row r="12" spans="1:2" x14ac:dyDescent="0.25">
      <c r="A12" s="2" t="s">
        <v>39</v>
      </c>
      <c r="B12" s="5">
        <v>80000</v>
      </c>
    </row>
    <row r="13" spans="1:2" x14ac:dyDescent="0.25">
      <c r="A13" s="2" t="s">
        <v>40</v>
      </c>
      <c r="B13" s="5">
        <v>80000</v>
      </c>
    </row>
    <row r="14" spans="1:2" x14ac:dyDescent="0.25">
      <c r="A14" s="2" t="s">
        <v>1567</v>
      </c>
      <c r="B14" s="38">
        <v>80000</v>
      </c>
    </row>
    <row r="15" spans="1:2" x14ac:dyDescent="0.25">
      <c r="A15" s="2" t="s">
        <v>41</v>
      </c>
      <c r="B15" s="5">
        <v>190000</v>
      </c>
    </row>
    <row r="16" spans="1:2" x14ac:dyDescent="0.25">
      <c r="A16" s="2" t="s">
        <v>42</v>
      </c>
      <c r="B16" s="5">
        <v>190000</v>
      </c>
    </row>
    <row r="17" spans="1:3" x14ac:dyDescent="0.25">
      <c r="A17" s="2" t="s">
        <v>47</v>
      </c>
      <c r="B17" s="5">
        <v>45000</v>
      </c>
    </row>
    <row r="18" spans="1:3" ht="15.75" customHeight="1" x14ac:dyDescent="0.25">
      <c r="A18" s="30" t="s">
        <v>1571</v>
      </c>
      <c r="B18" s="5">
        <v>50000</v>
      </c>
    </row>
    <row r="19" spans="1:3" ht="15.75" customHeight="1" x14ac:dyDescent="0.25">
      <c r="A19" s="30" t="s">
        <v>1573</v>
      </c>
      <c r="B19" s="5">
        <v>100000</v>
      </c>
    </row>
    <row r="20" spans="1:3" ht="15.75" customHeight="1" x14ac:dyDescent="0.25">
      <c r="A20" s="30" t="s">
        <v>1572</v>
      </c>
      <c r="B20" s="5">
        <v>90000</v>
      </c>
    </row>
    <row r="21" spans="1:3" ht="15.75" customHeight="1" x14ac:dyDescent="0.25">
      <c r="A21" s="30" t="s">
        <v>1570</v>
      </c>
      <c r="B21" s="5">
        <v>800000</v>
      </c>
    </row>
    <row r="22" spans="1:3" x14ac:dyDescent="0.25">
      <c r="A22" s="2" t="s">
        <v>33</v>
      </c>
      <c r="B22" s="5">
        <v>350000</v>
      </c>
    </row>
    <row r="23" spans="1:3" x14ac:dyDescent="0.25">
      <c r="A23" s="2" t="s">
        <v>34</v>
      </c>
      <c r="B23" s="5">
        <v>215000</v>
      </c>
    </row>
    <row r="24" spans="1:3" x14ac:dyDescent="0.25">
      <c r="A24" s="2" t="s">
        <v>45</v>
      </c>
      <c r="B24" s="5">
        <v>110000</v>
      </c>
    </row>
    <row r="25" spans="1:3" ht="45" x14ac:dyDescent="0.25">
      <c r="A25" s="30" t="s">
        <v>46</v>
      </c>
      <c r="B25" s="5">
        <v>40000</v>
      </c>
    </row>
    <row r="26" spans="1:3" ht="46.5" customHeight="1" x14ac:dyDescent="0.25">
      <c r="A26" s="30" t="s">
        <v>1568</v>
      </c>
      <c r="B26" s="5">
        <v>200000</v>
      </c>
    </row>
    <row r="27" spans="1:3" ht="44.25" customHeight="1" x14ac:dyDescent="0.25">
      <c r="A27" s="30" t="s">
        <v>1569</v>
      </c>
      <c r="B27" s="5">
        <v>520000</v>
      </c>
    </row>
    <row r="28" spans="1:3" ht="33" customHeight="1" x14ac:dyDescent="0.25">
      <c r="A28" s="30" t="s">
        <v>48</v>
      </c>
      <c r="B28" s="5">
        <v>70000</v>
      </c>
    </row>
    <row r="29" spans="1:3" ht="34.5" customHeight="1" x14ac:dyDescent="0.25">
      <c r="A29" s="30" t="s">
        <v>1566</v>
      </c>
      <c r="B29" s="5">
        <v>600000</v>
      </c>
      <c r="C29" t="s">
        <v>49</v>
      </c>
    </row>
    <row r="30" spans="1:3" x14ac:dyDescent="0.25">
      <c r="A30" s="37" t="s">
        <v>1562</v>
      </c>
      <c r="B30" s="5">
        <v>37000</v>
      </c>
      <c r="C30" t="s">
        <v>49</v>
      </c>
    </row>
    <row r="31" spans="1:3" x14ac:dyDescent="0.25">
      <c r="A31" s="37" t="s">
        <v>1563</v>
      </c>
      <c r="B31" s="5">
        <v>150000</v>
      </c>
      <c r="C31" t="s">
        <v>49</v>
      </c>
    </row>
    <row r="32" spans="1:3" ht="30.75" customHeight="1" x14ac:dyDescent="0.25">
      <c r="A32" s="37" t="s">
        <v>1564</v>
      </c>
      <c r="B32" s="5">
        <v>180000</v>
      </c>
      <c r="C32" t="s">
        <v>49</v>
      </c>
    </row>
    <row r="33" spans="1:3" ht="30.75" customHeight="1" x14ac:dyDescent="0.25">
      <c r="A33" s="30" t="s">
        <v>1565</v>
      </c>
      <c r="B33" s="5">
        <v>250000</v>
      </c>
      <c r="C33" t="s">
        <v>49</v>
      </c>
    </row>
    <row r="34" spans="1:3" ht="56.25" customHeight="1" x14ac:dyDescent="0.25">
      <c r="A34" s="30" t="s">
        <v>1555</v>
      </c>
      <c r="B34" s="5">
        <v>250000</v>
      </c>
      <c r="C34" t="s">
        <v>49</v>
      </c>
    </row>
    <row r="35" spans="1:3" ht="60" x14ac:dyDescent="0.25">
      <c r="A35" s="30" t="s">
        <v>1556</v>
      </c>
      <c r="B35" s="5">
        <v>370000</v>
      </c>
      <c r="C35" t="s">
        <v>49</v>
      </c>
    </row>
    <row r="36" spans="1:3" ht="30" x14ac:dyDescent="0.25">
      <c r="A36" s="36" t="s">
        <v>1557</v>
      </c>
      <c r="B36" s="5">
        <f>40000*1.8</f>
        <v>72000</v>
      </c>
      <c r="C36" t="s">
        <v>49</v>
      </c>
    </row>
    <row r="37" spans="1:3" x14ac:dyDescent="0.25">
      <c r="A37" s="2" t="s">
        <v>1558</v>
      </c>
      <c r="B37" s="5">
        <v>28000</v>
      </c>
      <c r="C37" t="s">
        <v>49</v>
      </c>
    </row>
    <row r="38" spans="1:3" x14ac:dyDescent="0.25">
      <c r="A38" s="2" t="s">
        <v>1558</v>
      </c>
      <c r="B38" s="5">
        <v>46000</v>
      </c>
      <c r="C38" t="s">
        <v>49</v>
      </c>
    </row>
    <row r="39" spans="1:3" x14ac:dyDescent="0.25">
      <c r="A39" s="2" t="s">
        <v>1558</v>
      </c>
      <c r="B39" s="5">
        <v>68000</v>
      </c>
      <c r="C39" t="s">
        <v>49</v>
      </c>
    </row>
    <row r="40" spans="1:3" x14ac:dyDescent="0.25">
      <c r="A40" s="37" t="s">
        <v>1559</v>
      </c>
      <c r="B40" s="5">
        <f>50000</f>
        <v>50000</v>
      </c>
      <c r="C40" t="s">
        <v>49</v>
      </c>
    </row>
    <row r="41" spans="1:3" x14ac:dyDescent="0.25">
      <c r="A41" s="37" t="s">
        <v>1560</v>
      </c>
      <c r="B41" s="5">
        <v>90000</v>
      </c>
      <c r="C41" t="s">
        <v>49</v>
      </c>
    </row>
    <row r="42" spans="1:3" ht="30" x14ac:dyDescent="0.25">
      <c r="A42" s="30" t="s">
        <v>1561</v>
      </c>
      <c r="B42" s="5">
        <f>45000*1.8</f>
        <v>81000</v>
      </c>
      <c r="C42" t="s">
        <v>49</v>
      </c>
    </row>
  </sheetData>
  <mergeCells count="1">
    <mergeCell ref="A2:B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253D-22A5-4BEE-B79F-96F65C5EB541}">
  <dimension ref="A1:E429"/>
  <sheetViews>
    <sheetView workbookViewId="0">
      <selection activeCell="E2" sqref="E2"/>
    </sheetView>
  </sheetViews>
  <sheetFormatPr baseColWidth="10" defaultRowHeight="15" x14ac:dyDescent="0.25"/>
  <cols>
    <col min="2" max="2" width="49.85546875" customWidth="1"/>
    <col min="3" max="3" width="25.42578125" customWidth="1"/>
    <col min="4" max="4" width="17.28515625" customWidth="1"/>
    <col min="5" max="5" width="15.5703125" style="41" customWidth="1"/>
  </cols>
  <sheetData>
    <row r="1" spans="1:5" x14ac:dyDescent="0.25">
      <c r="A1" s="31" t="s">
        <v>50</v>
      </c>
      <c r="B1" s="31" t="s">
        <v>51</v>
      </c>
      <c r="C1" s="31" t="s">
        <v>52</v>
      </c>
      <c r="D1" s="31" t="s">
        <v>53</v>
      </c>
      <c r="E1" s="39" t="s">
        <v>54</v>
      </c>
    </row>
    <row r="2" spans="1:5" x14ac:dyDescent="0.25">
      <c r="A2" t="s">
        <v>55</v>
      </c>
      <c r="B2" t="s">
        <v>56</v>
      </c>
      <c r="C2" t="s">
        <v>57</v>
      </c>
      <c r="D2" s="32">
        <v>1286.3499999999999</v>
      </c>
      <c r="E2" s="40">
        <f>D2*1.7</f>
        <v>2186.7949999999996</v>
      </c>
    </row>
    <row r="3" spans="1:5" x14ac:dyDescent="0.25">
      <c r="A3" t="s">
        <v>58</v>
      </c>
      <c r="B3" t="s">
        <v>59</v>
      </c>
      <c r="C3" t="s">
        <v>60</v>
      </c>
      <c r="D3" s="32">
        <v>26460</v>
      </c>
      <c r="E3" s="40">
        <f t="shared" ref="E3:E66" si="0">D3*1.7</f>
        <v>44982</v>
      </c>
    </row>
    <row r="4" spans="1:5" x14ac:dyDescent="0.25">
      <c r="A4" t="s">
        <v>61</v>
      </c>
      <c r="B4" t="s">
        <v>62</v>
      </c>
      <c r="C4" t="s">
        <v>60</v>
      </c>
      <c r="D4" s="32">
        <v>94010</v>
      </c>
      <c r="E4" s="40">
        <f t="shared" si="0"/>
        <v>159817</v>
      </c>
    </row>
    <row r="5" spans="1:5" x14ac:dyDescent="0.25">
      <c r="A5" t="s">
        <v>63</v>
      </c>
      <c r="B5" t="s">
        <v>64</v>
      </c>
      <c r="C5" t="s">
        <v>60</v>
      </c>
      <c r="D5" s="32">
        <v>26067.919999999998</v>
      </c>
      <c r="E5" s="40">
        <f t="shared" si="0"/>
        <v>44315.463999999993</v>
      </c>
    </row>
    <row r="6" spans="1:5" x14ac:dyDescent="0.25">
      <c r="A6" t="s">
        <v>65</v>
      </c>
      <c r="B6" t="s">
        <v>66</v>
      </c>
      <c r="C6" t="s">
        <v>60</v>
      </c>
      <c r="D6" s="32">
        <v>611.66</v>
      </c>
      <c r="E6" s="40">
        <f t="shared" si="0"/>
        <v>1039.8219999999999</v>
      </c>
    </row>
    <row r="7" spans="1:5" x14ac:dyDescent="0.25">
      <c r="A7" t="s">
        <v>67</v>
      </c>
      <c r="B7" t="s">
        <v>68</v>
      </c>
      <c r="C7" t="s">
        <v>60</v>
      </c>
      <c r="D7" s="32">
        <v>611.66</v>
      </c>
      <c r="E7" s="40">
        <f t="shared" si="0"/>
        <v>1039.8219999999999</v>
      </c>
    </row>
    <row r="8" spans="1:5" x14ac:dyDescent="0.25">
      <c r="A8" t="s">
        <v>69</v>
      </c>
      <c r="B8" t="s">
        <v>70</v>
      </c>
      <c r="C8" t="s">
        <v>60</v>
      </c>
      <c r="D8" s="32">
        <v>440.3</v>
      </c>
      <c r="E8" s="40">
        <f t="shared" si="0"/>
        <v>748.51</v>
      </c>
    </row>
    <row r="9" spans="1:5" x14ac:dyDescent="0.25">
      <c r="A9" t="s">
        <v>71</v>
      </c>
      <c r="B9" t="s">
        <v>72</v>
      </c>
      <c r="C9" t="s">
        <v>60</v>
      </c>
      <c r="D9" s="32">
        <v>1666</v>
      </c>
      <c r="E9" s="40">
        <f t="shared" si="0"/>
        <v>2832.2</v>
      </c>
    </row>
    <row r="10" spans="1:5" x14ac:dyDescent="0.25">
      <c r="A10" t="s">
        <v>73</v>
      </c>
      <c r="B10" t="s">
        <v>74</v>
      </c>
      <c r="C10" t="s">
        <v>60</v>
      </c>
      <c r="D10" s="32">
        <v>350</v>
      </c>
      <c r="E10" s="40">
        <f t="shared" si="0"/>
        <v>595</v>
      </c>
    </row>
    <row r="11" spans="1:5" x14ac:dyDescent="0.25">
      <c r="A11" t="s">
        <v>75</v>
      </c>
      <c r="B11" t="s">
        <v>76</v>
      </c>
      <c r="C11" t="s">
        <v>60</v>
      </c>
      <c r="D11" s="32">
        <v>9000</v>
      </c>
      <c r="E11" s="40">
        <f t="shared" si="0"/>
        <v>15300</v>
      </c>
    </row>
    <row r="12" spans="1:5" x14ac:dyDescent="0.25">
      <c r="A12" t="s">
        <v>77</v>
      </c>
      <c r="B12" t="s">
        <v>78</v>
      </c>
      <c r="C12" t="s">
        <v>60</v>
      </c>
      <c r="D12" s="32">
        <v>723.36</v>
      </c>
      <c r="E12" s="40">
        <f t="shared" si="0"/>
        <v>1229.712</v>
      </c>
    </row>
    <row r="13" spans="1:5" x14ac:dyDescent="0.25">
      <c r="A13" t="s">
        <v>79</v>
      </c>
      <c r="B13" t="s">
        <v>80</v>
      </c>
      <c r="C13" t="s">
        <v>60</v>
      </c>
      <c r="D13" s="32">
        <v>1047200</v>
      </c>
      <c r="E13" s="40">
        <f t="shared" si="0"/>
        <v>1780240</v>
      </c>
    </row>
    <row r="14" spans="1:5" x14ac:dyDescent="0.25">
      <c r="A14" t="s">
        <v>81</v>
      </c>
      <c r="B14" t="s">
        <v>82</v>
      </c>
      <c r="C14" t="s">
        <v>60</v>
      </c>
      <c r="D14" s="32">
        <v>20000</v>
      </c>
      <c r="E14" s="40">
        <f t="shared" si="0"/>
        <v>34000</v>
      </c>
    </row>
    <row r="15" spans="1:5" x14ac:dyDescent="0.25">
      <c r="A15" t="s">
        <v>83</v>
      </c>
      <c r="B15" t="s">
        <v>84</v>
      </c>
      <c r="C15" t="s">
        <v>60</v>
      </c>
      <c r="D15" s="32">
        <v>8448</v>
      </c>
      <c r="E15" s="40">
        <f t="shared" si="0"/>
        <v>14361.6</v>
      </c>
    </row>
    <row r="16" spans="1:5" x14ac:dyDescent="0.25">
      <c r="A16" t="s">
        <v>85</v>
      </c>
      <c r="B16" t="s">
        <v>86</v>
      </c>
      <c r="C16" t="s">
        <v>60</v>
      </c>
      <c r="D16" s="32">
        <v>7162.74</v>
      </c>
      <c r="E16" s="40">
        <f t="shared" si="0"/>
        <v>12176.657999999999</v>
      </c>
    </row>
    <row r="17" spans="1:5" x14ac:dyDescent="0.25">
      <c r="A17" t="s">
        <v>87</v>
      </c>
      <c r="B17" t="s">
        <v>88</v>
      </c>
      <c r="C17" t="s">
        <v>60</v>
      </c>
      <c r="D17" s="32">
        <v>41650</v>
      </c>
      <c r="E17" s="40">
        <f t="shared" si="0"/>
        <v>70805</v>
      </c>
    </row>
    <row r="18" spans="1:5" x14ac:dyDescent="0.25">
      <c r="A18" t="s">
        <v>89</v>
      </c>
      <c r="B18" t="s">
        <v>90</v>
      </c>
      <c r="C18" t="s">
        <v>60</v>
      </c>
      <c r="D18" s="32">
        <v>26713.14</v>
      </c>
      <c r="E18" s="40">
        <f t="shared" si="0"/>
        <v>45412.337999999996</v>
      </c>
    </row>
    <row r="19" spans="1:5" x14ac:dyDescent="0.25">
      <c r="A19" t="s">
        <v>91</v>
      </c>
      <c r="B19" t="s">
        <v>92</v>
      </c>
      <c r="C19" t="s">
        <v>60</v>
      </c>
      <c r="D19" s="32">
        <v>3329.55</v>
      </c>
      <c r="E19" s="40">
        <f t="shared" si="0"/>
        <v>5660.2350000000006</v>
      </c>
    </row>
    <row r="20" spans="1:5" x14ac:dyDescent="0.25">
      <c r="A20" t="s">
        <v>93</v>
      </c>
      <c r="B20" t="s">
        <v>94</v>
      </c>
      <c r="C20" t="s">
        <v>60</v>
      </c>
      <c r="D20" s="32">
        <v>4867.6899999999996</v>
      </c>
      <c r="E20" s="40">
        <f t="shared" si="0"/>
        <v>8275.0729999999985</v>
      </c>
    </row>
    <row r="21" spans="1:5" x14ac:dyDescent="0.25">
      <c r="A21" t="s">
        <v>95</v>
      </c>
      <c r="B21" t="s">
        <v>96</v>
      </c>
      <c r="C21" t="s">
        <v>60</v>
      </c>
      <c r="D21" s="32">
        <v>57120</v>
      </c>
      <c r="E21" s="40">
        <f t="shared" si="0"/>
        <v>97104</v>
      </c>
    </row>
    <row r="22" spans="1:5" x14ac:dyDescent="0.25">
      <c r="A22" t="s">
        <v>97</v>
      </c>
      <c r="B22" t="s">
        <v>98</v>
      </c>
      <c r="C22" t="s">
        <v>60</v>
      </c>
      <c r="D22" s="32">
        <v>202.3</v>
      </c>
      <c r="E22" s="40">
        <f t="shared" si="0"/>
        <v>343.91</v>
      </c>
    </row>
    <row r="23" spans="1:5" x14ac:dyDescent="0.25">
      <c r="A23" t="s">
        <v>99</v>
      </c>
      <c r="B23" t="s">
        <v>100</v>
      </c>
      <c r="C23" t="s">
        <v>60</v>
      </c>
      <c r="D23" s="32">
        <v>7800</v>
      </c>
      <c r="E23" s="40">
        <f t="shared" si="0"/>
        <v>13260</v>
      </c>
    </row>
    <row r="24" spans="1:5" x14ac:dyDescent="0.25">
      <c r="A24" t="s">
        <v>101</v>
      </c>
      <c r="B24" t="s">
        <v>102</v>
      </c>
      <c r="C24" t="s">
        <v>60</v>
      </c>
      <c r="D24" s="32">
        <v>31900</v>
      </c>
      <c r="E24" s="40">
        <f t="shared" si="0"/>
        <v>54230</v>
      </c>
    </row>
    <row r="25" spans="1:5" x14ac:dyDescent="0.25">
      <c r="A25" t="s">
        <v>103</v>
      </c>
      <c r="B25" t="s">
        <v>104</v>
      </c>
      <c r="C25" t="s">
        <v>60</v>
      </c>
      <c r="D25" s="32">
        <v>18000</v>
      </c>
      <c r="E25" s="40">
        <f t="shared" si="0"/>
        <v>30600</v>
      </c>
    </row>
    <row r="26" spans="1:5" x14ac:dyDescent="0.25">
      <c r="A26" t="s">
        <v>105</v>
      </c>
      <c r="B26" t="s">
        <v>106</v>
      </c>
      <c r="C26" t="s">
        <v>107</v>
      </c>
      <c r="D26" s="32">
        <v>45540</v>
      </c>
      <c r="E26" s="40">
        <f t="shared" si="0"/>
        <v>77418</v>
      </c>
    </row>
    <row r="27" spans="1:5" x14ac:dyDescent="0.25">
      <c r="A27" t="s">
        <v>108</v>
      </c>
      <c r="B27" t="s">
        <v>109</v>
      </c>
      <c r="C27" t="s">
        <v>60</v>
      </c>
      <c r="D27" s="32">
        <v>68.56</v>
      </c>
      <c r="E27" s="40">
        <f t="shared" si="0"/>
        <v>116.55200000000001</v>
      </c>
    </row>
    <row r="28" spans="1:5" x14ac:dyDescent="0.25">
      <c r="A28" t="s">
        <v>110</v>
      </c>
      <c r="B28" t="s">
        <v>111</v>
      </c>
      <c r="C28" t="s">
        <v>60</v>
      </c>
      <c r="D28" s="32">
        <v>47250</v>
      </c>
      <c r="E28" s="40">
        <f t="shared" si="0"/>
        <v>80325</v>
      </c>
    </row>
    <row r="29" spans="1:5" x14ac:dyDescent="0.25">
      <c r="A29" t="s">
        <v>112</v>
      </c>
      <c r="B29" t="s">
        <v>113</v>
      </c>
      <c r="C29" t="s">
        <v>60</v>
      </c>
      <c r="D29" s="32">
        <v>73750</v>
      </c>
      <c r="E29" s="40">
        <f t="shared" si="0"/>
        <v>125375</v>
      </c>
    </row>
    <row r="30" spans="1:5" x14ac:dyDescent="0.25">
      <c r="A30" t="s">
        <v>114</v>
      </c>
      <c r="B30" t="s">
        <v>115</v>
      </c>
      <c r="C30" t="s">
        <v>60</v>
      </c>
      <c r="D30" s="32">
        <v>3742.46</v>
      </c>
      <c r="E30" s="40">
        <f t="shared" si="0"/>
        <v>6362.1819999999998</v>
      </c>
    </row>
    <row r="31" spans="1:5" x14ac:dyDescent="0.25">
      <c r="A31" t="s">
        <v>116</v>
      </c>
      <c r="B31" t="s">
        <v>117</v>
      </c>
      <c r="C31" t="s">
        <v>60</v>
      </c>
      <c r="D31" s="32">
        <v>15600</v>
      </c>
      <c r="E31" s="40">
        <f t="shared" si="0"/>
        <v>26520</v>
      </c>
    </row>
    <row r="32" spans="1:5" x14ac:dyDescent="0.25">
      <c r="A32" t="s">
        <v>118</v>
      </c>
      <c r="B32" t="s">
        <v>119</v>
      </c>
      <c r="C32" t="s">
        <v>60</v>
      </c>
      <c r="D32" s="32">
        <v>15613.91</v>
      </c>
      <c r="E32" s="40">
        <f t="shared" si="0"/>
        <v>26543.647000000001</v>
      </c>
    </row>
    <row r="33" spans="1:5" x14ac:dyDescent="0.25">
      <c r="A33" t="s">
        <v>120</v>
      </c>
      <c r="B33" t="s">
        <v>121</v>
      </c>
      <c r="C33" t="s">
        <v>60</v>
      </c>
      <c r="D33" s="32">
        <v>42012.1</v>
      </c>
      <c r="E33" s="40">
        <f t="shared" si="0"/>
        <v>71420.569999999992</v>
      </c>
    </row>
    <row r="34" spans="1:5" x14ac:dyDescent="0.25">
      <c r="A34" t="s">
        <v>122</v>
      </c>
      <c r="B34" t="s">
        <v>123</v>
      </c>
      <c r="C34" t="s">
        <v>60</v>
      </c>
      <c r="D34" s="32">
        <v>9563.64</v>
      </c>
      <c r="E34" s="40">
        <f t="shared" si="0"/>
        <v>16258.187999999998</v>
      </c>
    </row>
    <row r="35" spans="1:5" x14ac:dyDescent="0.25">
      <c r="A35" t="s">
        <v>124</v>
      </c>
      <c r="B35" t="s">
        <v>125</v>
      </c>
      <c r="C35" t="s">
        <v>60</v>
      </c>
      <c r="D35" s="32">
        <v>7436</v>
      </c>
      <c r="E35" s="40">
        <f t="shared" si="0"/>
        <v>12641.199999999999</v>
      </c>
    </row>
    <row r="36" spans="1:5" x14ac:dyDescent="0.25">
      <c r="A36" t="s">
        <v>126</v>
      </c>
      <c r="B36" t="s">
        <v>127</v>
      </c>
      <c r="C36" t="s">
        <v>60</v>
      </c>
      <c r="D36" s="32">
        <v>23060.720000000001</v>
      </c>
      <c r="E36" s="40">
        <f t="shared" si="0"/>
        <v>39203.224000000002</v>
      </c>
    </row>
    <row r="37" spans="1:5" x14ac:dyDescent="0.25">
      <c r="A37" t="s">
        <v>128</v>
      </c>
      <c r="B37" t="s">
        <v>129</v>
      </c>
      <c r="C37" t="s">
        <v>60</v>
      </c>
      <c r="D37" s="32">
        <v>17867.669999999998</v>
      </c>
      <c r="E37" s="40">
        <f t="shared" si="0"/>
        <v>30375.038999999997</v>
      </c>
    </row>
    <row r="38" spans="1:5" x14ac:dyDescent="0.25">
      <c r="A38" t="s">
        <v>130</v>
      </c>
      <c r="B38" t="s">
        <v>131</v>
      </c>
      <c r="C38" t="s">
        <v>60</v>
      </c>
      <c r="D38" s="32">
        <v>38233.99</v>
      </c>
      <c r="E38" s="40">
        <f t="shared" si="0"/>
        <v>64997.782999999996</v>
      </c>
    </row>
    <row r="39" spans="1:5" x14ac:dyDescent="0.25">
      <c r="A39" t="s">
        <v>132</v>
      </c>
      <c r="B39" t="s">
        <v>133</v>
      </c>
      <c r="C39" t="s">
        <v>60</v>
      </c>
      <c r="D39" s="32">
        <v>2015.36</v>
      </c>
      <c r="E39" s="40">
        <f t="shared" si="0"/>
        <v>3426.1119999999996</v>
      </c>
    </row>
    <row r="40" spans="1:5" x14ac:dyDescent="0.25">
      <c r="A40" t="s">
        <v>134</v>
      </c>
      <c r="B40" t="s">
        <v>135</v>
      </c>
      <c r="C40" t="s">
        <v>60</v>
      </c>
      <c r="D40" s="32">
        <v>608633.32999999996</v>
      </c>
      <c r="E40" s="40">
        <f t="shared" si="0"/>
        <v>1034676.6609999998</v>
      </c>
    </row>
    <row r="41" spans="1:5" x14ac:dyDescent="0.25">
      <c r="A41" t="s">
        <v>136</v>
      </c>
      <c r="B41" t="s">
        <v>137</v>
      </c>
      <c r="C41" t="s">
        <v>60</v>
      </c>
      <c r="D41" s="32">
        <v>10000</v>
      </c>
      <c r="E41" s="40">
        <f t="shared" si="0"/>
        <v>17000</v>
      </c>
    </row>
    <row r="42" spans="1:5" x14ac:dyDescent="0.25">
      <c r="A42" t="s">
        <v>138</v>
      </c>
      <c r="B42" t="s">
        <v>139</v>
      </c>
      <c r="C42" t="s">
        <v>60</v>
      </c>
      <c r="D42" s="32">
        <v>450</v>
      </c>
      <c r="E42" s="40">
        <f t="shared" si="0"/>
        <v>765</v>
      </c>
    </row>
    <row r="43" spans="1:5" x14ac:dyDescent="0.25">
      <c r="A43" t="s">
        <v>140</v>
      </c>
      <c r="B43" t="s">
        <v>141</v>
      </c>
      <c r="C43" t="s">
        <v>60</v>
      </c>
      <c r="D43" s="32">
        <v>497.5</v>
      </c>
      <c r="E43" s="40">
        <f t="shared" si="0"/>
        <v>845.75</v>
      </c>
    </row>
    <row r="44" spans="1:5" x14ac:dyDescent="0.25">
      <c r="A44" t="s">
        <v>142</v>
      </c>
      <c r="B44" t="s">
        <v>143</v>
      </c>
      <c r="C44" t="s">
        <v>60</v>
      </c>
      <c r="D44" s="32">
        <v>362.77</v>
      </c>
      <c r="E44" s="40">
        <f t="shared" si="0"/>
        <v>616.70899999999995</v>
      </c>
    </row>
    <row r="45" spans="1:5" x14ac:dyDescent="0.25">
      <c r="A45" t="s">
        <v>144</v>
      </c>
      <c r="B45" t="s">
        <v>145</v>
      </c>
      <c r="C45" t="s">
        <v>60</v>
      </c>
      <c r="D45" s="32">
        <v>15125</v>
      </c>
      <c r="E45" s="40">
        <f t="shared" si="0"/>
        <v>25712.5</v>
      </c>
    </row>
    <row r="46" spans="1:5" x14ac:dyDescent="0.25">
      <c r="A46" t="s">
        <v>146</v>
      </c>
      <c r="B46" t="s">
        <v>147</v>
      </c>
      <c r="C46" t="s">
        <v>60</v>
      </c>
      <c r="D46" s="32">
        <v>12575.64</v>
      </c>
      <c r="E46" s="40">
        <f t="shared" si="0"/>
        <v>21378.588</v>
      </c>
    </row>
    <row r="47" spans="1:5" x14ac:dyDescent="0.25">
      <c r="A47" t="s">
        <v>148</v>
      </c>
      <c r="B47" t="s">
        <v>149</v>
      </c>
      <c r="C47" t="s">
        <v>60</v>
      </c>
      <c r="D47" s="32">
        <v>375</v>
      </c>
      <c r="E47" s="40">
        <f t="shared" si="0"/>
        <v>637.5</v>
      </c>
    </row>
    <row r="48" spans="1:5" x14ac:dyDescent="0.25">
      <c r="A48" t="s">
        <v>150</v>
      </c>
      <c r="B48" t="s">
        <v>151</v>
      </c>
      <c r="C48" t="s">
        <v>60</v>
      </c>
      <c r="D48" s="32">
        <v>527.64</v>
      </c>
      <c r="E48" s="40">
        <f t="shared" si="0"/>
        <v>896.98799999999994</v>
      </c>
    </row>
    <row r="49" spans="1:5" x14ac:dyDescent="0.25">
      <c r="A49" t="s">
        <v>152</v>
      </c>
      <c r="B49" t="s">
        <v>153</v>
      </c>
      <c r="C49" t="s">
        <v>60</v>
      </c>
      <c r="D49" s="32">
        <v>725000</v>
      </c>
      <c r="E49" s="40">
        <f t="shared" si="0"/>
        <v>1232500</v>
      </c>
    </row>
    <row r="50" spans="1:5" x14ac:dyDescent="0.25">
      <c r="A50" t="s">
        <v>154</v>
      </c>
      <c r="B50" t="s">
        <v>155</v>
      </c>
      <c r="C50" t="s">
        <v>60</v>
      </c>
      <c r="D50" s="32">
        <v>428.4</v>
      </c>
      <c r="E50" s="40">
        <f t="shared" si="0"/>
        <v>728.28</v>
      </c>
    </row>
    <row r="51" spans="1:5" x14ac:dyDescent="0.25">
      <c r="A51" t="s">
        <v>156</v>
      </c>
      <c r="B51" t="s">
        <v>157</v>
      </c>
      <c r="C51" t="s">
        <v>60</v>
      </c>
      <c r="D51" s="32">
        <v>482.5</v>
      </c>
      <c r="E51" s="40">
        <f t="shared" si="0"/>
        <v>820.25</v>
      </c>
    </row>
    <row r="52" spans="1:5" x14ac:dyDescent="0.25">
      <c r="A52" t="s">
        <v>158</v>
      </c>
      <c r="B52" t="s">
        <v>159</v>
      </c>
      <c r="C52" t="s">
        <v>160</v>
      </c>
      <c r="D52" s="32">
        <v>66604.3</v>
      </c>
      <c r="E52" s="40">
        <f t="shared" si="0"/>
        <v>113227.31</v>
      </c>
    </row>
    <row r="53" spans="1:5" x14ac:dyDescent="0.25">
      <c r="A53" t="s">
        <v>161</v>
      </c>
      <c r="B53" t="s">
        <v>162</v>
      </c>
      <c r="C53" t="s">
        <v>60</v>
      </c>
      <c r="D53" s="32">
        <v>6000</v>
      </c>
      <c r="E53" s="40">
        <f t="shared" si="0"/>
        <v>10200</v>
      </c>
    </row>
    <row r="54" spans="1:5" x14ac:dyDescent="0.25">
      <c r="A54" t="s">
        <v>163</v>
      </c>
      <c r="B54" t="s">
        <v>164</v>
      </c>
      <c r="C54" t="s">
        <v>60</v>
      </c>
      <c r="D54" s="32">
        <v>27370</v>
      </c>
      <c r="E54" s="40">
        <f t="shared" si="0"/>
        <v>46529</v>
      </c>
    </row>
    <row r="55" spans="1:5" x14ac:dyDescent="0.25">
      <c r="A55" t="s">
        <v>165</v>
      </c>
      <c r="B55" t="s">
        <v>166</v>
      </c>
      <c r="C55" t="s">
        <v>167</v>
      </c>
      <c r="D55" s="32">
        <v>180</v>
      </c>
      <c r="E55" s="40">
        <f t="shared" si="0"/>
        <v>306</v>
      </c>
    </row>
    <row r="56" spans="1:5" x14ac:dyDescent="0.25">
      <c r="A56" t="s">
        <v>168</v>
      </c>
      <c r="B56" t="s">
        <v>169</v>
      </c>
      <c r="C56" t="s">
        <v>60</v>
      </c>
      <c r="D56" s="32">
        <v>120000</v>
      </c>
      <c r="E56" s="40">
        <f t="shared" si="0"/>
        <v>204000</v>
      </c>
    </row>
    <row r="57" spans="1:5" x14ac:dyDescent="0.25">
      <c r="A57" t="s">
        <v>170</v>
      </c>
      <c r="B57" t="s">
        <v>171</v>
      </c>
      <c r="C57" t="s">
        <v>60</v>
      </c>
      <c r="D57" s="32">
        <v>200</v>
      </c>
      <c r="E57" s="40">
        <f t="shared" si="0"/>
        <v>340</v>
      </c>
    </row>
    <row r="58" spans="1:5" x14ac:dyDescent="0.25">
      <c r="A58" t="s">
        <v>172</v>
      </c>
      <c r="B58" t="s">
        <v>173</v>
      </c>
      <c r="C58" t="s">
        <v>60</v>
      </c>
      <c r="D58" s="32">
        <v>7500</v>
      </c>
      <c r="E58" s="40">
        <f t="shared" si="0"/>
        <v>12750</v>
      </c>
    </row>
    <row r="59" spans="1:5" x14ac:dyDescent="0.25">
      <c r="A59" t="s">
        <v>174</v>
      </c>
      <c r="B59" t="s">
        <v>175</v>
      </c>
      <c r="C59" t="s">
        <v>60</v>
      </c>
      <c r="D59" s="32">
        <v>11245.94</v>
      </c>
      <c r="E59" s="40">
        <f t="shared" si="0"/>
        <v>19118.098000000002</v>
      </c>
    </row>
    <row r="60" spans="1:5" x14ac:dyDescent="0.25">
      <c r="A60" t="s">
        <v>176</v>
      </c>
      <c r="B60" t="s">
        <v>177</v>
      </c>
      <c r="C60" t="s">
        <v>60</v>
      </c>
      <c r="D60" s="32">
        <v>33000</v>
      </c>
      <c r="E60" s="40">
        <f t="shared" si="0"/>
        <v>56100</v>
      </c>
    </row>
    <row r="61" spans="1:5" x14ac:dyDescent="0.25">
      <c r="A61" t="s">
        <v>178</v>
      </c>
      <c r="B61" t="s">
        <v>179</v>
      </c>
      <c r="C61" t="s">
        <v>60</v>
      </c>
      <c r="D61" s="32">
        <v>34500</v>
      </c>
      <c r="E61" s="40">
        <f t="shared" si="0"/>
        <v>58650</v>
      </c>
    </row>
    <row r="62" spans="1:5" x14ac:dyDescent="0.25">
      <c r="A62" t="s">
        <v>180</v>
      </c>
      <c r="B62" t="s">
        <v>181</v>
      </c>
      <c r="C62" t="s">
        <v>60</v>
      </c>
      <c r="D62" s="32">
        <v>174450</v>
      </c>
      <c r="E62" s="40">
        <f t="shared" si="0"/>
        <v>296565</v>
      </c>
    </row>
    <row r="63" spans="1:5" x14ac:dyDescent="0.25">
      <c r="A63" t="s">
        <v>182</v>
      </c>
      <c r="B63" t="s">
        <v>183</v>
      </c>
      <c r="C63" t="s">
        <v>60</v>
      </c>
      <c r="D63" s="32">
        <v>86632</v>
      </c>
      <c r="E63" s="40">
        <f t="shared" si="0"/>
        <v>147274.4</v>
      </c>
    </row>
    <row r="64" spans="1:5" x14ac:dyDescent="0.25">
      <c r="A64" t="s">
        <v>184</v>
      </c>
      <c r="B64" t="s">
        <v>185</v>
      </c>
      <c r="C64" t="s">
        <v>60</v>
      </c>
      <c r="D64" s="32">
        <v>140000</v>
      </c>
      <c r="E64" s="40">
        <f t="shared" si="0"/>
        <v>238000</v>
      </c>
    </row>
    <row r="65" spans="1:5" x14ac:dyDescent="0.25">
      <c r="A65" t="s">
        <v>186</v>
      </c>
      <c r="B65" t="s">
        <v>187</v>
      </c>
      <c r="C65" t="s">
        <v>167</v>
      </c>
      <c r="D65" s="32">
        <v>40</v>
      </c>
      <c r="E65" s="40">
        <f t="shared" si="0"/>
        <v>68</v>
      </c>
    </row>
    <row r="66" spans="1:5" x14ac:dyDescent="0.25">
      <c r="A66" t="s">
        <v>188</v>
      </c>
      <c r="B66" t="s">
        <v>189</v>
      </c>
      <c r="C66" t="s">
        <v>167</v>
      </c>
      <c r="D66" s="32">
        <v>12721.23</v>
      </c>
      <c r="E66" s="40">
        <f t="shared" si="0"/>
        <v>21626.091</v>
      </c>
    </row>
    <row r="67" spans="1:5" x14ac:dyDescent="0.25">
      <c r="A67" t="s">
        <v>190</v>
      </c>
      <c r="B67" t="s">
        <v>191</v>
      </c>
      <c r="C67" t="s">
        <v>60</v>
      </c>
      <c r="D67" s="32">
        <v>137143</v>
      </c>
      <c r="E67" s="40">
        <f t="shared" ref="E67:E130" si="1">D67*1.7</f>
        <v>233143.1</v>
      </c>
    </row>
    <row r="68" spans="1:5" x14ac:dyDescent="0.25">
      <c r="A68" t="s">
        <v>192</v>
      </c>
      <c r="B68" t="s">
        <v>193</v>
      </c>
      <c r="C68" t="s">
        <v>167</v>
      </c>
      <c r="D68" s="32">
        <v>3785.81</v>
      </c>
      <c r="E68" s="40">
        <f t="shared" si="1"/>
        <v>6435.8769999999995</v>
      </c>
    </row>
    <row r="69" spans="1:5" x14ac:dyDescent="0.25">
      <c r="A69" t="s">
        <v>194</v>
      </c>
      <c r="B69" t="s">
        <v>195</v>
      </c>
      <c r="C69" t="s">
        <v>167</v>
      </c>
      <c r="D69" s="32">
        <v>24990</v>
      </c>
      <c r="E69" s="40">
        <f t="shared" si="1"/>
        <v>42483</v>
      </c>
    </row>
    <row r="70" spans="1:5" x14ac:dyDescent="0.25">
      <c r="A70" t="s">
        <v>196</v>
      </c>
      <c r="B70" t="s">
        <v>197</v>
      </c>
      <c r="C70" t="s">
        <v>60</v>
      </c>
      <c r="D70" s="32">
        <v>2996</v>
      </c>
      <c r="E70" s="40">
        <f t="shared" si="1"/>
        <v>5093.2</v>
      </c>
    </row>
    <row r="71" spans="1:5" x14ac:dyDescent="0.25">
      <c r="A71" t="s">
        <v>198</v>
      </c>
      <c r="B71" t="s">
        <v>199</v>
      </c>
      <c r="C71" t="s">
        <v>60</v>
      </c>
      <c r="D71" s="32">
        <v>28000</v>
      </c>
      <c r="E71" s="40">
        <f t="shared" si="1"/>
        <v>47600</v>
      </c>
    </row>
    <row r="72" spans="1:5" x14ac:dyDescent="0.25">
      <c r="A72" t="s">
        <v>200</v>
      </c>
      <c r="B72" t="s">
        <v>201</v>
      </c>
      <c r="C72" t="s">
        <v>60</v>
      </c>
      <c r="D72" s="32">
        <v>12783.31</v>
      </c>
      <c r="E72" s="40">
        <f t="shared" si="1"/>
        <v>21731.626999999997</v>
      </c>
    </row>
    <row r="73" spans="1:5" x14ac:dyDescent="0.25">
      <c r="A73" t="s">
        <v>202</v>
      </c>
      <c r="B73" t="s">
        <v>203</v>
      </c>
      <c r="C73" t="s">
        <v>60</v>
      </c>
      <c r="D73" s="32">
        <v>10672.79</v>
      </c>
      <c r="E73" s="40">
        <f t="shared" si="1"/>
        <v>18143.743000000002</v>
      </c>
    </row>
    <row r="74" spans="1:5" x14ac:dyDescent="0.25">
      <c r="A74" t="s">
        <v>204</v>
      </c>
      <c r="B74" t="s">
        <v>205</v>
      </c>
      <c r="C74" t="s">
        <v>60</v>
      </c>
      <c r="D74" s="32">
        <v>1300</v>
      </c>
      <c r="E74" s="40">
        <f t="shared" si="1"/>
        <v>2210</v>
      </c>
    </row>
    <row r="75" spans="1:5" x14ac:dyDescent="0.25">
      <c r="A75" t="s">
        <v>206</v>
      </c>
      <c r="B75" t="s">
        <v>207</v>
      </c>
      <c r="C75" t="s">
        <v>60</v>
      </c>
      <c r="D75" s="32">
        <v>7801</v>
      </c>
      <c r="E75" s="40">
        <f t="shared" si="1"/>
        <v>13261.699999999999</v>
      </c>
    </row>
    <row r="76" spans="1:5" x14ac:dyDescent="0.25">
      <c r="A76" t="s">
        <v>208</v>
      </c>
      <c r="B76" t="s">
        <v>209</v>
      </c>
      <c r="C76" t="s">
        <v>60</v>
      </c>
      <c r="D76" s="32">
        <v>1915.26</v>
      </c>
      <c r="E76" s="40">
        <f t="shared" si="1"/>
        <v>3255.942</v>
      </c>
    </row>
    <row r="77" spans="1:5" x14ac:dyDescent="0.25">
      <c r="A77" t="s">
        <v>210</v>
      </c>
      <c r="B77" t="s">
        <v>211</v>
      </c>
      <c r="C77" t="s">
        <v>60</v>
      </c>
      <c r="D77" s="32">
        <v>6000</v>
      </c>
      <c r="E77" s="40">
        <f t="shared" si="1"/>
        <v>10200</v>
      </c>
    </row>
    <row r="78" spans="1:5" x14ac:dyDescent="0.25">
      <c r="A78" t="s">
        <v>212</v>
      </c>
      <c r="B78" t="s">
        <v>213</v>
      </c>
      <c r="C78" t="s">
        <v>60</v>
      </c>
      <c r="D78" s="32">
        <v>6000</v>
      </c>
      <c r="E78" s="40">
        <f t="shared" si="1"/>
        <v>10200</v>
      </c>
    </row>
    <row r="79" spans="1:5" x14ac:dyDescent="0.25">
      <c r="A79" t="s">
        <v>214</v>
      </c>
      <c r="B79" t="s">
        <v>215</v>
      </c>
      <c r="C79" t="s">
        <v>167</v>
      </c>
      <c r="D79" s="32">
        <v>202.3</v>
      </c>
      <c r="E79" s="40">
        <f t="shared" si="1"/>
        <v>343.91</v>
      </c>
    </row>
    <row r="80" spans="1:5" x14ac:dyDescent="0.25">
      <c r="A80" t="s">
        <v>216</v>
      </c>
      <c r="B80" t="s">
        <v>217</v>
      </c>
      <c r="C80" t="s">
        <v>167</v>
      </c>
      <c r="D80" s="32">
        <v>571.20000000000005</v>
      </c>
      <c r="E80" s="40">
        <f t="shared" si="1"/>
        <v>971.04000000000008</v>
      </c>
    </row>
    <row r="81" spans="1:5" x14ac:dyDescent="0.25">
      <c r="A81" t="s">
        <v>218</v>
      </c>
      <c r="B81" t="s">
        <v>219</v>
      </c>
      <c r="C81" t="s">
        <v>167</v>
      </c>
      <c r="D81" s="32">
        <v>545.99</v>
      </c>
      <c r="E81" s="40">
        <f t="shared" si="1"/>
        <v>928.18299999999999</v>
      </c>
    </row>
    <row r="82" spans="1:5" x14ac:dyDescent="0.25">
      <c r="A82" t="s">
        <v>220</v>
      </c>
      <c r="B82" t="s">
        <v>221</v>
      </c>
      <c r="C82" t="s">
        <v>60</v>
      </c>
      <c r="D82" s="32">
        <v>4476</v>
      </c>
      <c r="E82" s="40">
        <f t="shared" si="1"/>
        <v>7609.2</v>
      </c>
    </row>
    <row r="83" spans="1:5" x14ac:dyDescent="0.25">
      <c r="A83" t="s">
        <v>222</v>
      </c>
      <c r="B83" t="s">
        <v>223</v>
      </c>
      <c r="C83" t="s">
        <v>60</v>
      </c>
      <c r="D83" s="32">
        <v>11000</v>
      </c>
      <c r="E83" s="40">
        <f t="shared" si="1"/>
        <v>18700</v>
      </c>
    </row>
    <row r="84" spans="1:5" x14ac:dyDescent="0.25">
      <c r="A84" t="s">
        <v>224</v>
      </c>
      <c r="B84" t="s">
        <v>225</v>
      </c>
      <c r="C84" t="s">
        <v>60</v>
      </c>
      <c r="D84" s="32">
        <v>17080</v>
      </c>
      <c r="E84" s="40">
        <f t="shared" si="1"/>
        <v>29036</v>
      </c>
    </row>
    <row r="85" spans="1:5" x14ac:dyDescent="0.25">
      <c r="A85" t="s">
        <v>226</v>
      </c>
      <c r="B85" t="s">
        <v>227</v>
      </c>
      <c r="C85" t="s">
        <v>60</v>
      </c>
      <c r="D85" s="32">
        <v>650</v>
      </c>
      <c r="E85" s="40">
        <f t="shared" si="1"/>
        <v>1105</v>
      </c>
    </row>
    <row r="86" spans="1:5" x14ac:dyDescent="0.25">
      <c r="A86" t="s">
        <v>228</v>
      </c>
      <c r="B86" t="s">
        <v>229</v>
      </c>
      <c r="C86" t="s">
        <v>60</v>
      </c>
      <c r="D86" s="32">
        <v>538</v>
      </c>
      <c r="E86" s="40">
        <f t="shared" si="1"/>
        <v>914.6</v>
      </c>
    </row>
    <row r="87" spans="1:5" x14ac:dyDescent="0.25">
      <c r="A87" t="s">
        <v>230</v>
      </c>
      <c r="B87" t="s">
        <v>231</v>
      </c>
      <c r="C87" t="s">
        <v>60</v>
      </c>
      <c r="D87" s="32">
        <v>1214.1600000000001</v>
      </c>
      <c r="E87" s="40">
        <f t="shared" si="1"/>
        <v>2064.0720000000001</v>
      </c>
    </row>
    <row r="88" spans="1:5" x14ac:dyDescent="0.25">
      <c r="A88" t="s">
        <v>232</v>
      </c>
      <c r="B88" t="s">
        <v>233</v>
      </c>
      <c r="C88" t="s">
        <v>60</v>
      </c>
      <c r="D88" s="32">
        <v>1168</v>
      </c>
      <c r="E88" s="40">
        <f t="shared" si="1"/>
        <v>1985.6</v>
      </c>
    </row>
    <row r="89" spans="1:5" x14ac:dyDescent="0.25">
      <c r="A89" t="s">
        <v>234</v>
      </c>
      <c r="B89" t="s">
        <v>235</v>
      </c>
      <c r="C89" t="s">
        <v>60</v>
      </c>
      <c r="D89" s="32">
        <v>1348.04</v>
      </c>
      <c r="E89" s="40">
        <f t="shared" si="1"/>
        <v>2291.6679999999997</v>
      </c>
    </row>
    <row r="90" spans="1:5" x14ac:dyDescent="0.25">
      <c r="A90" t="s">
        <v>236</v>
      </c>
      <c r="B90" t="s">
        <v>237</v>
      </c>
      <c r="C90" t="s">
        <v>60</v>
      </c>
      <c r="D90" s="32">
        <v>3342.59</v>
      </c>
      <c r="E90" s="40">
        <f t="shared" si="1"/>
        <v>5682.4030000000002</v>
      </c>
    </row>
    <row r="91" spans="1:5" x14ac:dyDescent="0.25">
      <c r="A91" t="s">
        <v>238</v>
      </c>
      <c r="B91" t="s">
        <v>239</v>
      </c>
      <c r="C91" t="s">
        <v>60</v>
      </c>
      <c r="D91" s="32">
        <v>22000</v>
      </c>
      <c r="E91" s="40">
        <f t="shared" si="1"/>
        <v>37400</v>
      </c>
    </row>
    <row r="92" spans="1:5" x14ac:dyDescent="0.25">
      <c r="A92" t="s">
        <v>240</v>
      </c>
      <c r="B92" t="s">
        <v>241</v>
      </c>
      <c r="C92" t="s">
        <v>60</v>
      </c>
      <c r="D92" s="32">
        <v>470</v>
      </c>
      <c r="E92" s="40">
        <f t="shared" si="1"/>
        <v>799</v>
      </c>
    </row>
    <row r="93" spans="1:5" x14ac:dyDescent="0.25">
      <c r="A93" t="s">
        <v>242</v>
      </c>
      <c r="B93" t="s">
        <v>243</v>
      </c>
      <c r="C93" t="s">
        <v>60</v>
      </c>
      <c r="D93" s="32">
        <v>5431.14</v>
      </c>
      <c r="E93" s="40">
        <f t="shared" si="1"/>
        <v>9232.9380000000001</v>
      </c>
    </row>
    <row r="94" spans="1:5" x14ac:dyDescent="0.25">
      <c r="A94" t="s">
        <v>244</v>
      </c>
      <c r="B94" t="s">
        <v>245</v>
      </c>
      <c r="C94" t="s">
        <v>60</v>
      </c>
      <c r="D94" s="32">
        <v>21000</v>
      </c>
      <c r="E94" s="40">
        <f t="shared" si="1"/>
        <v>35700</v>
      </c>
    </row>
    <row r="95" spans="1:5" x14ac:dyDescent="0.25">
      <c r="A95" t="s">
        <v>246</v>
      </c>
      <c r="B95" t="s">
        <v>247</v>
      </c>
      <c r="C95" t="s">
        <v>60</v>
      </c>
      <c r="D95" s="32">
        <v>11543</v>
      </c>
      <c r="E95" s="40">
        <f t="shared" si="1"/>
        <v>19623.099999999999</v>
      </c>
    </row>
    <row r="96" spans="1:5" x14ac:dyDescent="0.25">
      <c r="A96" t="s">
        <v>248</v>
      </c>
      <c r="B96" t="s">
        <v>249</v>
      </c>
      <c r="C96" t="s">
        <v>160</v>
      </c>
      <c r="D96" s="32">
        <v>174450</v>
      </c>
      <c r="E96" s="40">
        <f t="shared" si="1"/>
        <v>296565</v>
      </c>
    </row>
    <row r="97" spans="1:5" x14ac:dyDescent="0.25">
      <c r="A97" t="s">
        <v>250</v>
      </c>
      <c r="B97" t="s">
        <v>251</v>
      </c>
      <c r="C97" t="s">
        <v>60</v>
      </c>
      <c r="D97" s="32">
        <v>118899</v>
      </c>
      <c r="E97" s="40">
        <f t="shared" si="1"/>
        <v>202128.3</v>
      </c>
    </row>
    <row r="98" spans="1:5" x14ac:dyDescent="0.25">
      <c r="A98" t="s">
        <v>252</v>
      </c>
      <c r="B98" t="s">
        <v>253</v>
      </c>
      <c r="C98" t="s">
        <v>60</v>
      </c>
      <c r="D98" s="32">
        <v>125993</v>
      </c>
      <c r="E98" s="40">
        <f t="shared" si="1"/>
        <v>214188.1</v>
      </c>
    </row>
    <row r="99" spans="1:5" x14ac:dyDescent="0.25">
      <c r="A99" t="s">
        <v>254</v>
      </c>
      <c r="B99" t="s">
        <v>255</v>
      </c>
      <c r="C99" t="s">
        <v>60</v>
      </c>
      <c r="D99" s="32">
        <v>139284</v>
      </c>
      <c r="E99" s="40">
        <f t="shared" si="1"/>
        <v>236782.8</v>
      </c>
    </row>
    <row r="100" spans="1:5" x14ac:dyDescent="0.25">
      <c r="A100" t="s">
        <v>256</v>
      </c>
      <c r="B100" t="s">
        <v>257</v>
      </c>
      <c r="C100" t="s">
        <v>60</v>
      </c>
      <c r="D100" s="32">
        <v>3279</v>
      </c>
      <c r="E100" s="40">
        <f t="shared" si="1"/>
        <v>5574.3</v>
      </c>
    </row>
    <row r="101" spans="1:5" x14ac:dyDescent="0.25">
      <c r="A101" t="s">
        <v>258</v>
      </c>
      <c r="B101" t="s">
        <v>259</v>
      </c>
      <c r="C101" t="s">
        <v>60</v>
      </c>
      <c r="D101" s="32">
        <v>160000</v>
      </c>
      <c r="E101" s="40">
        <f t="shared" si="1"/>
        <v>272000</v>
      </c>
    </row>
    <row r="102" spans="1:5" x14ac:dyDescent="0.25">
      <c r="A102" t="s">
        <v>260</v>
      </c>
      <c r="B102" t="s">
        <v>261</v>
      </c>
      <c r="C102" t="s">
        <v>60</v>
      </c>
      <c r="D102" s="32">
        <v>7376</v>
      </c>
      <c r="E102" s="40">
        <f t="shared" si="1"/>
        <v>12539.199999999999</v>
      </c>
    </row>
    <row r="103" spans="1:5" x14ac:dyDescent="0.25">
      <c r="A103" t="s">
        <v>262</v>
      </c>
      <c r="B103" t="s">
        <v>263</v>
      </c>
      <c r="C103" t="s">
        <v>60</v>
      </c>
      <c r="D103" s="32">
        <v>29150</v>
      </c>
      <c r="E103" s="40">
        <f t="shared" si="1"/>
        <v>49555</v>
      </c>
    </row>
    <row r="104" spans="1:5" x14ac:dyDescent="0.25">
      <c r="A104" t="s">
        <v>264</v>
      </c>
      <c r="B104" t="s">
        <v>265</v>
      </c>
      <c r="C104" t="s">
        <v>60</v>
      </c>
      <c r="D104" s="32">
        <v>5060</v>
      </c>
      <c r="E104" s="40">
        <f t="shared" si="1"/>
        <v>8602</v>
      </c>
    </row>
    <row r="105" spans="1:5" x14ac:dyDescent="0.25">
      <c r="A105" t="s">
        <v>266</v>
      </c>
      <c r="B105" t="s">
        <v>267</v>
      </c>
      <c r="C105" t="s">
        <v>60</v>
      </c>
      <c r="D105" s="32">
        <v>47244</v>
      </c>
      <c r="E105" s="40">
        <f t="shared" si="1"/>
        <v>80314.8</v>
      </c>
    </row>
    <row r="106" spans="1:5" x14ac:dyDescent="0.25">
      <c r="A106" t="s">
        <v>268</v>
      </c>
      <c r="B106" t="s">
        <v>269</v>
      </c>
      <c r="C106" t="s">
        <v>60</v>
      </c>
      <c r="D106" s="32">
        <v>1381</v>
      </c>
      <c r="E106" s="40">
        <f t="shared" si="1"/>
        <v>2347.6999999999998</v>
      </c>
    </row>
    <row r="107" spans="1:5" x14ac:dyDescent="0.25">
      <c r="A107" t="s">
        <v>270</v>
      </c>
      <c r="B107" t="s">
        <v>271</v>
      </c>
      <c r="C107" t="s">
        <v>60</v>
      </c>
      <c r="D107" s="32">
        <v>67549.649999999994</v>
      </c>
      <c r="E107" s="40">
        <f t="shared" si="1"/>
        <v>114834.40499999998</v>
      </c>
    </row>
    <row r="108" spans="1:5" x14ac:dyDescent="0.25">
      <c r="A108" t="s">
        <v>272</v>
      </c>
      <c r="B108" t="s">
        <v>273</v>
      </c>
      <c r="C108" t="s">
        <v>60</v>
      </c>
      <c r="D108" s="32">
        <v>2492.54</v>
      </c>
      <c r="E108" s="40">
        <f t="shared" si="1"/>
        <v>4237.3180000000002</v>
      </c>
    </row>
    <row r="109" spans="1:5" x14ac:dyDescent="0.25">
      <c r="A109" t="s">
        <v>274</v>
      </c>
      <c r="B109" t="s">
        <v>275</v>
      </c>
      <c r="C109" t="s">
        <v>60</v>
      </c>
      <c r="D109" s="32">
        <v>33000</v>
      </c>
      <c r="E109" s="40">
        <f t="shared" si="1"/>
        <v>56100</v>
      </c>
    </row>
    <row r="110" spans="1:5" x14ac:dyDescent="0.25">
      <c r="A110" t="s">
        <v>276</v>
      </c>
      <c r="B110" t="s">
        <v>277</v>
      </c>
      <c r="C110" t="s">
        <v>60</v>
      </c>
      <c r="D110" s="32">
        <v>15250</v>
      </c>
      <c r="E110" s="40">
        <f t="shared" si="1"/>
        <v>25925</v>
      </c>
    </row>
    <row r="111" spans="1:5" x14ac:dyDescent="0.25">
      <c r="A111" t="s">
        <v>278</v>
      </c>
      <c r="B111" t="s">
        <v>279</v>
      </c>
      <c r="C111" t="s">
        <v>60</v>
      </c>
      <c r="D111" s="32">
        <v>3552.32</v>
      </c>
      <c r="E111" s="40">
        <f t="shared" si="1"/>
        <v>6038.9440000000004</v>
      </c>
    </row>
    <row r="112" spans="1:5" x14ac:dyDescent="0.25">
      <c r="A112" t="s">
        <v>280</v>
      </c>
      <c r="B112" t="s">
        <v>281</v>
      </c>
      <c r="C112" t="s">
        <v>60</v>
      </c>
      <c r="D112" s="32">
        <v>653.16</v>
      </c>
      <c r="E112" s="40">
        <f t="shared" si="1"/>
        <v>1110.3719999999998</v>
      </c>
    </row>
    <row r="113" spans="1:5" x14ac:dyDescent="0.25">
      <c r="A113" t="s">
        <v>282</v>
      </c>
      <c r="B113" t="s">
        <v>283</v>
      </c>
      <c r="C113" t="s">
        <v>60</v>
      </c>
      <c r="D113" s="32">
        <v>654.85</v>
      </c>
      <c r="E113" s="40">
        <f t="shared" si="1"/>
        <v>1113.2450000000001</v>
      </c>
    </row>
    <row r="114" spans="1:5" x14ac:dyDescent="0.25">
      <c r="A114" t="s">
        <v>284</v>
      </c>
      <c r="B114" t="s">
        <v>285</v>
      </c>
      <c r="C114" t="s">
        <v>60</v>
      </c>
      <c r="D114" s="32">
        <v>654.57000000000005</v>
      </c>
      <c r="E114" s="40">
        <f t="shared" si="1"/>
        <v>1112.769</v>
      </c>
    </row>
    <row r="115" spans="1:5" x14ac:dyDescent="0.25">
      <c r="A115" t="s">
        <v>286</v>
      </c>
      <c r="B115" t="s">
        <v>287</v>
      </c>
      <c r="C115" t="s">
        <v>60</v>
      </c>
      <c r="D115" s="32">
        <v>2610.0700000000002</v>
      </c>
      <c r="E115" s="40">
        <f t="shared" si="1"/>
        <v>4437.1190000000006</v>
      </c>
    </row>
    <row r="116" spans="1:5" x14ac:dyDescent="0.25">
      <c r="A116" t="s">
        <v>288</v>
      </c>
      <c r="B116" t="s">
        <v>289</v>
      </c>
      <c r="C116" t="s">
        <v>60</v>
      </c>
      <c r="D116" s="32">
        <v>5848</v>
      </c>
      <c r="E116" s="40">
        <f t="shared" si="1"/>
        <v>9941.6</v>
      </c>
    </row>
    <row r="117" spans="1:5" x14ac:dyDescent="0.25">
      <c r="A117" t="s">
        <v>290</v>
      </c>
      <c r="B117" t="s">
        <v>291</v>
      </c>
      <c r="C117" t="s">
        <v>60</v>
      </c>
      <c r="D117" s="32">
        <v>148750</v>
      </c>
      <c r="E117" s="40">
        <f t="shared" si="1"/>
        <v>252875</v>
      </c>
    </row>
    <row r="118" spans="1:5" x14ac:dyDescent="0.25">
      <c r="A118" t="s">
        <v>292</v>
      </c>
      <c r="B118" t="s">
        <v>293</v>
      </c>
      <c r="C118" t="s">
        <v>60</v>
      </c>
      <c r="D118" s="32">
        <v>20000</v>
      </c>
      <c r="E118" s="40">
        <f t="shared" si="1"/>
        <v>34000</v>
      </c>
    </row>
    <row r="119" spans="1:5" x14ac:dyDescent="0.25">
      <c r="A119" t="s">
        <v>294</v>
      </c>
      <c r="B119" t="s">
        <v>295</v>
      </c>
      <c r="C119" t="s">
        <v>60</v>
      </c>
      <c r="D119" s="32">
        <v>29570</v>
      </c>
      <c r="E119" s="40">
        <f t="shared" si="1"/>
        <v>50269</v>
      </c>
    </row>
    <row r="120" spans="1:5" x14ac:dyDescent="0.25">
      <c r="A120" t="s">
        <v>296</v>
      </c>
      <c r="B120" t="s">
        <v>297</v>
      </c>
      <c r="C120" t="s">
        <v>60</v>
      </c>
      <c r="D120" s="32">
        <v>4211.9799999999996</v>
      </c>
      <c r="E120" s="40">
        <f t="shared" si="1"/>
        <v>7160.3659999999991</v>
      </c>
    </row>
    <row r="121" spans="1:5" x14ac:dyDescent="0.25">
      <c r="A121" t="s">
        <v>298</v>
      </c>
      <c r="B121" t="s">
        <v>299</v>
      </c>
      <c r="C121" t="s">
        <v>60</v>
      </c>
      <c r="D121" s="32">
        <v>5399</v>
      </c>
      <c r="E121" s="40">
        <f t="shared" si="1"/>
        <v>9178.2999999999993</v>
      </c>
    </row>
    <row r="122" spans="1:5" x14ac:dyDescent="0.25">
      <c r="A122" t="s">
        <v>300</v>
      </c>
      <c r="B122" t="s">
        <v>301</v>
      </c>
      <c r="C122" t="s">
        <v>60</v>
      </c>
      <c r="D122" s="32">
        <v>29392.35</v>
      </c>
      <c r="E122" s="40">
        <f t="shared" si="1"/>
        <v>49966.994999999995</v>
      </c>
    </row>
    <row r="123" spans="1:5" x14ac:dyDescent="0.25">
      <c r="A123" t="s">
        <v>302</v>
      </c>
      <c r="B123" t="s">
        <v>303</v>
      </c>
      <c r="C123" t="s">
        <v>60</v>
      </c>
      <c r="D123" s="32">
        <v>17493</v>
      </c>
      <c r="E123" s="40">
        <f t="shared" si="1"/>
        <v>29738.1</v>
      </c>
    </row>
    <row r="124" spans="1:5" x14ac:dyDescent="0.25">
      <c r="A124" t="s">
        <v>304</v>
      </c>
      <c r="B124" t="s">
        <v>305</v>
      </c>
      <c r="C124" t="s">
        <v>60</v>
      </c>
      <c r="D124" s="32">
        <v>43000</v>
      </c>
      <c r="E124" s="40">
        <f t="shared" si="1"/>
        <v>73100</v>
      </c>
    </row>
    <row r="125" spans="1:5" x14ac:dyDescent="0.25">
      <c r="A125" t="s">
        <v>306</v>
      </c>
      <c r="B125" t="s">
        <v>307</v>
      </c>
      <c r="C125" t="s">
        <v>60</v>
      </c>
      <c r="D125" s="32">
        <v>9010.9699999999993</v>
      </c>
      <c r="E125" s="40">
        <f t="shared" si="1"/>
        <v>15318.648999999998</v>
      </c>
    </row>
    <row r="126" spans="1:5" x14ac:dyDescent="0.25">
      <c r="A126" t="s">
        <v>308</v>
      </c>
      <c r="B126" t="s">
        <v>309</v>
      </c>
      <c r="C126" t="s">
        <v>60</v>
      </c>
      <c r="D126" s="32">
        <v>3230.53</v>
      </c>
      <c r="E126" s="40">
        <f t="shared" si="1"/>
        <v>5491.9009999999998</v>
      </c>
    </row>
    <row r="127" spans="1:5" x14ac:dyDescent="0.25">
      <c r="A127" t="s">
        <v>310</v>
      </c>
      <c r="B127" t="s">
        <v>311</v>
      </c>
      <c r="C127" t="s">
        <v>60</v>
      </c>
      <c r="D127" s="32">
        <v>4600</v>
      </c>
      <c r="E127" s="40">
        <f t="shared" si="1"/>
        <v>7820</v>
      </c>
    </row>
    <row r="128" spans="1:5" x14ac:dyDescent="0.25">
      <c r="A128" t="s">
        <v>312</v>
      </c>
      <c r="B128" t="s">
        <v>313</v>
      </c>
      <c r="C128" t="s">
        <v>60</v>
      </c>
      <c r="D128" s="32">
        <v>3855.41</v>
      </c>
      <c r="E128" s="40">
        <f t="shared" si="1"/>
        <v>6554.1969999999992</v>
      </c>
    </row>
    <row r="129" spans="1:5" x14ac:dyDescent="0.25">
      <c r="A129" t="s">
        <v>314</v>
      </c>
      <c r="B129" t="s">
        <v>315</v>
      </c>
      <c r="C129" t="s">
        <v>60</v>
      </c>
      <c r="D129" s="32">
        <v>1900</v>
      </c>
      <c r="E129" s="40">
        <f t="shared" si="1"/>
        <v>3230</v>
      </c>
    </row>
    <row r="130" spans="1:5" x14ac:dyDescent="0.25">
      <c r="A130" t="s">
        <v>316</v>
      </c>
      <c r="B130" t="s">
        <v>317</v>
      </c>
      <c r="C130" t="s">
        <v>60</v>
      </c>
      <c r="D130" s="32">
        <v>4204.84</v>
      </c>
      <c r="E130" s="40">
        <f t="shared" si="1"/>
        <v>7148.2280000000001</v>
      </c>
    </row>
    <row r="131" spans="1:5" x14ac:dyDescent="0.25">
      <c r="A131" t="s">
        <v>318</v>
      </c>
      <c r="B131" t="s">
        <v>319</v>
      </c>
      <c r="C131" t="s">
        <v>60</v>
      </c>
      <c r="D131" s="32">
        <v>56820</v>
      </c>
      <c r="E131" s="40">
        <f t="shared" ref="E131:E194" si="2">D131*1.7</f>
        <v>96594</v>
      </c>
    </row>
    <row r="132" spans="1:5" x14ac:dyDescent="0.25">
      <c r="A132" t="s">
        <v>320</v>
      </c>
      <c r="B132" t="s">
        <v>321</v>
      </c>
      <c r="C132" t="s">
        <v>60</v>
      </c>
      <c r="D132" s="32">
        <v>106000</v>
      </c>
      <c r="E132" s="40">
        <f t="shared" si="2"/>
        <v>180200</v>
      </c>
    </row>
    <row r="133" spans="1:5" x14ac:dyDescent="0.25">
      <c r="A133" t="s">
        <v>322</v>
      </c>
      <c r="B133" t="s">
        <v>323</v>
      </c>
      <c r="C133" t="s">
        <v>60</v>
      </c>
      <c r="D133" s="32">
        <v>24213</v>
      </c>
      <c r="E133" s="40">
        <f t="shared" si="2"/>
        <v>41162.1</v>
      </c>
    </row>
    <row r="134" spans="1:5" x14ac:dyDescent="0.25">
      <c r="A134" t="s">
        <v>324</v>
      </c>
      <c r="B134" t="s">
        <v>325</v>
      </c>
      <c r="C134" t="s">
        <v>60</v>
      </c>
      <c r="D134" s="32">
        <v>25269.55</v>
      </c>
      <c r="E134" s="40">
        <f t="shared" si="2"/>
        <v>42958.235000000001</v>
      </c>
    </row>
    <row r="135" spans="1:5" x14ac:dyDescent="0.25">
      <c r="A135" t="s">
        <v>326</v>
      </c>
      <c r="B135" t="s">
        <v>327</v>
      </c>
      <c r="C135" t="s">
        <v>60</v>
      </c>
      <c r="D135" s="32">
        <v>1600</v>
      </c>
      <c r="E135" s="40">
        <f t="shared" si="2"/>
        <v>2720</v>
      </c>
    </row>
    <row r="136" spans="1:5" x14ac:dyDescent="0.25">
      <c r="A136" t="s">
        <v>328</v>
      </c>
      <c r="B136" t="s">
        <v>329</v>
      </c>
      <c r="C136" t="s">
        <v>60</v>
      </c>
      <c r="D136" s="32">
        <v>4501.91</v>
      </c>
      <c r="E136" s="40">
        <f t="shared" si="2"/>
        <v>7653.2469999999994</v>
      </c>
    </row>
    <row r="137" spans="1:5" x14ac:dyDescent="0.25">
      <c r="A137" t="s">
        <v>330</v>
      </c>
      <c r="B137" t="s">
        <v>331</v>
      </c>
      <c r="C137" t="s">
        <v>60</v>
      </c>
      <c r="D137" s="32">
        <v>2459.58</v>
      </c>
      <c r="E137" s="40">
        <f t="shared" si="2"/>
        <v>4181.2860000000001</v>
      </c>
    </row>
    <row r="138" spans="1:5" x14ac:dyDescent="0.25">
      <c r="A138" t="s">
        <v>332</v>
      </c>
      <c r="B138" t="s">
        <v>333</v>
      </c>
      <c r="C138" t="s">
        <v>60</v>
      </c>
      <c r="D138" s="32">
        <v>58300</v>
      </c>
      <c r="E138" s="40">
        <f t="shared" si="2"/>
        <v>99110</v>
      </c>
    </row>
    <row r="139" spans="1:5" x14ac:dyDescent="0.25">
      <c r="A139" t="s">
        <v>334</v>
      </c>
      <c r="B139" t="s">
        <v>335</v>
      </c>
      <c r="C139" t="s">
        <v>60</v>
      </c>
      <c r="D139" s="32">
        <v>51264.37</v>
      </c>
      <c r="E139" s="40">
        <f t="shared" si="2"/>
        <v>87149.429000000004</v>
      </c>
    </row>
    <row r="140" spans="1:5" x14ac:dyDescent="0.25">
      <c r="A140" t="s">
        <v>336</v>
      </c>
      <c r="B140" t="s">
        <v>337</v>
      </c>
      <c r="C140" t="s">
        <v>60</v>
      </c>
      <c r="D140" s="32">
        <v>9500</v>
      </c>
      <c r="E140" s="40">
        <f t="shared" si="2"/>
        <v>16150</v>
      </c>
    </row>
    <row r="141" spans="1:5" x14ac:dyDescent="0.25">
      <c r="A141" t="s">
        <v>338</v>
      </c>
      <c r="B141" t="s">
        <v>339</v>
      </c>
      <c r="C141" t="s">
        <v>60</v>
      </c>
      <c r="D141" s="32">
        <v>27200</v>
      </c>
      <c r="E141" s="40">
        <f t="shared" si="2"/>
        <v>46240</v>
      </c>
    </row>
    <row r="142" spans="1:5" x14ac:dyDescent="0.25">
      <c r="A142" t="s">
        <v>340</v>
      </c>
      <c r="B142" t="s">
        <v>341</v>
      </c>
      <c r="C142" t="s">
        <v>60</v>
      </c>
      <c r="D142" s="32">
        <v>4881</v>
      </c>
      <c r="E142" s="40">
        <f t="shared" si="2"/>
        <v>8297.6999999999989</v>
      </c>
    </row>
    <row r="143" spans="1:5" x14ac:dyDescent="0.25">
      <c r="A143" t="s">
        <v>342</v>
      </c>
      <c r="B143" t="s">
        <v>343</v>
      </c>
      <c r="C143" t="s">
        <v>60</v>
      </c>
      <c r="D143" s="32">
        <v>25828</v>
      </c>
      <c r="E143" s="40">
        <f t="shared" si="2"/>
        <v>43907.6</v>
      </c>
    </row>
    <row r="144" spans="1:5" x14ac:dyDescent="0.25">
      <c r="A144" t="s">
        <v>344</v>
      </c>
      <c r="B144" t="s">
        <v>345</v>
      </c>
      <c r="C144" t="s">
        <v>60</v>
      </c>
      <c r="D144" s="32">
        <v>263.81</v>
      </c>
      <c r="E144" s="40">
        <f t="shared" si="2"/>
        <v>448.47699999999998</v>
      </c>
    </row>
    <row r="145" spans="1:5" x14ac:dyDescent="0.25">
      <c r="A145" t="s">
        <v>346</v>
      </c>
      <c r="B145" t="s">
        <v>347</v>
      </c>
      <c r="C145" t="s">
        <v>60</v>
      </c>
      <c r="D145" s="32">
        <v>36432.980000000003</v>
      </c>
      <c r="E145" s="40">
        <f t="shared" si="2"/>
        <v>61936.066000000006</v>
      </c>
    </row>
    <row r="146" spans="1:5" x14ac:dyDescent="0.25">
      <c r="A146" t="s">
        <v>348</v>
      </c>
      <c r="B146" t="s">
        <v>349</v>
      </c>
      <c r="C146" t="s">
        <v>57</v>
      </c>
      <c r="D146" s="32">
        <v>387.5</v>
      </c>
      <c r="E146" s="40">
        <f t="shared" si="2"/>
        <v>658.75</v>
      </c>
    </row>
    <row r="147" spans="1:5" x14ac:dyDescent="0.25">
      <c r="A147" t="s">
        <v>350</v>
      </c>
      <c r="B147" t="s">
        <v>351</v>
      </c>
      <c r="C147" t="s">
        <v>57</v>
      </c>
      <c r="D147" s="32">
        <v>668.06</v>
      </c>
      <c r="E147" s="40">
        <f t="shared" si="2"/>
        <v>1135.7019999999998</v>
      </c>
    </row>
    <row r="148" spans="1:5" x14ac:dyDescent="0.25">
      <c r="A148" t="s">
        <v>352</v>
      </c>
      <c r="B148" t="s">
        <v>353</v>
      </c>
      <c r="C148" t="s">
        <v>60</v>
      </c>
      <c r="D148" s="32">
        <v>72887.5</v>
      </c>
      <c r="E148" s="40">
        <f t="shared" si="2"/>
        <v>123908.75</v>
      </c>
    </row>
    <row r="149" spans="1:5" x14ac:dyDescent="0.25">
      <c r="A149" t="s">
        <v>354</v>
      </c>
      <c r="B149" t="s">
        <v>355</v>
      </c>
      <c r="C149" t="s">
        <v>60</v>
      </c>
      <c r="D149" s="32">
        <v>1127</v>
      </c>
      <c r="E149" s="40">
        <f t="shared" si="2"/>
        <v>1915.8999999999999</v>
      </c>
    </row>
    <row r="150" spans="1:5" x14ac:dyDescent="0.25">
      <c r="A150" t="s">
        <v>356</v>
      </c>
      <c r="B150" t="s">
        <v>357</v>
      </c>
      <c r="C150" t="s">
        <v>60</v>
      </c>
      <c r="D150" s="32">
        <v>1050</v>
      </c>
      <c r="E150" s="40">
        <f t="shared" si="2"/>
        <v>1785</v>
      </c>
    </row>
    <row r="151" spans="1:5" x14ac:dyDescent="0.25">
      <c r="A151" t="s">
        <v>358</v>
      </c>
      <c r="B151" t="s">
        <v>359</v>
      </c>
      <c r="C151" t="s">
        <v>60</v>
      </c>
      <c r="D151" s="32">
        <v>14190</v>
      </c>
      <c r="E151" s="40">
        <f t="shared" si="2"/>
        <v>24123</v>
      </c>
    </row>
    <row r="152" spans="1:5" x14ac:dyDescent="0.25">
      <c r="A152" t="s">
        <v>360</v>
      </c>
      <c r="B152" t="s">
        <v>361</v>
      </c>
      <c r="C152" t="s">
        <v>60</v>
      </c>
      <c r="D152" s="32">
        <v>1269</v>
      </c>
      <c r="E152" s="40">
        <f t="shared" si="2"/>
        <v>2157.2999999999997</v>
      </c>
    </row>
    <row r="153" spans="1:5" x14ac:dyDescent="0.25">
      <c r="A153" t="s">
        <v>362</v>
      </c>
      <c r="B153" t="s">
        <v>363</v>
      </c>
      <c r="C153" t="s">
        <v>60</v>
      </c>
      <c r="D153" s="32">
        <v>1242</v>
      </c>
      <c r="E153" s="40">
        <f t="shared" si="2"/>
        <v>2111.4</v>
      </c>
    </row>
    <row r="154" spans="1:5" x14ac:dyDescent="0.25">
      <c r="A154" t="s">
        <v>364</v>
      </c>
      <c r="B154" t="s">
        <v>365</v>
      </c>
      <c r="C154" t="s">
        <v>60</v>
      </c>
      <c r="D154" s="32">
        <v>67366.25</v>
      </c>
      <c r="E154" s="40">
        <f t="shared" si="2"/>
        <v>114522.625</v>
      </c>
    </row>
    <row r="155" spans="1:5" x14ac:dyDescent="0.25">
      <c r="A155" t="s">
        <v>366</v>
      </c>
      <c r="B155" t="s">
        <v>367</v>
      </c>
      <c r="C155" t="s">
        <v>60</v>
      </c>
      <c r="D155" s="32">
        <v>41293</v>
      </c>
      <c r="E155" s="40">
        <f t="shared" si="2"/>
        <v>70198.099999999991</v>
      </c>
    </row>
    <row r="156" spans="1:5" x14ac:dyDescent="0.25">
      <c r="A156" t="s">
        <v>368</v>
      </c>
      <c r="B156" t="s">
        <v>369</v>
      </c>
      <c r="C156" t="s">
        <v>60</v>
      </c>
      <c r="D156" s="32">
        <v>17493</v>
      </c>
      <c r="E156" s="40">
        <f t="shared" si="2"/>
        <v>29738.1</v>
      </c>
    </row>
    <row r="157" spans="1:5" x14ac:dyDescent="0.25">
      <c r="A157" t="s">
        <v>370</v>
      </c>
      <c r="B157" t="s">
        <v>371</v>
      </c>
      <c r="C157" t="s">
        <v>60</v>
      </c>
      <c r="D157" s="32">
        <v>11033.5</v>
      </c>
      <c r="E157" s="40">
        <f t="shared" si="2"/>
        <v>18756.95</v>
      </c>
    </row>
    <row r="158" spans="1:5" x14ac:dyDescent="0.25">
      <c r="A158" t="s">
        <v>372</v>
      </c>
      <c r="B158" t="s">
        <v>373</v>
      </c>
      <c r="C158" t="s">
        <v>60</v>
      </c>
      <c r="D158" s="32">
        <v>1300</v>
      </c>
      <c r="E158" s="40">
        <f t="shared" si="2"/>
        <v>2210</v>
      </c>
    </row>
    <row r="159" spans="1:5" x14ac:dyDescent="0.25">
      <c r="A159" t="s">
        <v>374</v>
      </c>
      <c r="B159" t="s">
        <v>375</v>
      </c>
      <c r="C159" t="s">
        <v>60</v>
      </c>
      <c r="D159" s="32">
        <v>595</v>
      </c>
      <c r="E159" s="40">
        <f t="shared" si="2"/>
        <v>1011.5</v>
      </c>
    </row>
    <row r="160" spans="1:5" x14ac:dyDescent="0.25">
      <c r="A160" t="s">
        <v>376</v>
      </c>
      <c r="B160" t="s">
        <v>377</v>
      </c>
      <c r="C160" t="s">
        <v>60</v>
      </c>
      <c r="D160" s="32">
        <v>415.8</v>
      </c>
      <c r="E160" s="40">
        <f t="shared" si="2"/>
        <v>706.86</v>
      </c>
    </row>
    <row r="161" spans="1:5" x14ac:dyDescent="0.25">
      <c r="A161" t="s">
        <v>378</v>
      </c>
      <c r="B161" t="s">
        <v>379</v>
      </c>
      <c r="C161" t="s">
        <v>60</v>
      </c>
      <c r="D161" s="32">
        <v>59762.31</v>
      </c>
      <c r="E161" s="40">
        <f t="shared" si="2"/>
        <v>101595.927</v>
      </c>
    </row>
    <row r="162" spans="1:5" x14ac:dyDescent="0.25">
      <c r="A162" t="s">
        <v>380</v>
      </c>
      <c r="B162" t="s">
        <v>381</v>
      </c>
      <c r="C162" t="s">
        <v>60</v>
      </c>
      <c r="D162" s="32">
        <v>137000</v>
      </c>
      <c r="E162" s="40">
        <f t="shared" si="2"/>
        <v>232900</v>
      </c>
    </row>
    <row r="163" spans="1:5" x14ac:dyDescent="0.25">
      <c r="A163" t="s">
        <v>382</v>
      </c>
      <c r="B163" t="s">
        <v>383</v>
      </c>
      <c r="C163" t="s">
        <v>60</v>
      </c>
      <c r="D163" s="32">
        <v>8447.44</v>
      </c>
      <c r="E163" s="40">
        <f t="shared" si="2"/>
        <v>14360.648000000001</v>
      </c>
    </row>
    <row r="164" spans="1:5" x14ac:dyDescent="0.25">
      <c r="A164" t="s">
        <v>384</v>
      </c>
      <c r="B164" t="s">
        <v>385</v>
      </c>
      <c r="C164" t="s">
        <v>60</v>
      </c>
      <c r="D164" s="32">
        <v>3864.95</v>
      </c>
      <c r="E164" s="40">
        <f t="shared" si="2"/>
        <v>6570.415</v>
      </c>
    </row>
    <row r="165" spans="1:5" x14ac:dyDescent="0.25">
      <c r="A165" t="s">
        <v>386</v>
      </c>
      <c r="B165" t="s">
        <v>387</v>
      </c>
      <c r="C165" t="s">
        <v>60</v>
      </c>
      <c r="D165" s="32">
        <v>2538</v>
      </c>
      <c r="E165" s="40">
        <f t="shared" si="2"/>
        <v>4314.5999999999995</v>
      </c>
    </row>
    <row r="166" spans="1:5" x14ac:dyDescent="0.25">
      <c r="A166" t="s">
        <v>388</v>
      </c>
      <c r="B166" t="s">
        <v>389</v>
      </c>
      <c r="C166" t="s">
        <v>60</v>
      </c>
      <c r="D166" s="32">
        <v>2490</v>
      </c>
      <c r="E166" s="40">
        <f t="shared" si="2"/>
        <v>4233</v>
      </c>
    </row>
    <row r="167" spans="1:5" x14ac:dyDescent="0.25">
      <c r="A167" t="s">
        <v>390</v>
      </c>
      <c r="B167" t="s">
        <v>391</v>
      </c>
      <c r="C167" t="s">
        <v>60</v>
      </c>
      <c r="D167" s="32">
        <v>66.010000000000005</v>
      </c>
      <c r="E167" s="40">
        <f t="shared" si="2"/>
        <v>112.217</v>
      </c>
    </row>
    <row r="168" spans="1:5" x14ac:dyDescent="0.25">
      <c r="A168" t="s">
        <v>392</v>
      </c>
      <c r="B168" t="s">
        <v>393</v>
      </c>
      <c r="C168" t="s">
        <v>60</v>
      </c>
      <c r="D168" s="32">
        <v>18030.77</v>
      </c>
      <c r="E168" s="40">
        <f t="shared" si="2"/>
        <v>30652.309000000001</v>
      </c>
    </row>
    <row r="169" spans="1:5" x14ac:dyDescent="0.25">
      <c r="A169" t="s">
        <v>394</v>
      </c>
      <c r="B169" t="s">
        <v>395</v>
      </c>
      <c r="C169" t="s">
        <v>60</v>
      </c>
      <c r="D169" s="32">
        <v>1156.54</v>
      </c>
      <c r="E169" s="40">
        <f t="shared" si="2"/>
        <v>1966.1179999999999</v>
      </c>
    </row>
    <row r="170" spans="1:5" x14ac:dyDescent="0.25">
      <c r="A170" t="s">
        <v>396</v>
      </c>
      <c r="B170" t="s">
        <v>397</v>
      </c>
      <c r="C170" t="s">
        <v>60</v>
      </c>
      <c r="D170" s="32">
        <v>994</v>
      </c>
      <c r="E170" s="40">
        <f t="shared" si="2"/>
        <v>1689.8</v>
      </c>
    </row>
    <row r="171" spans="1:5" x14ac:dyDescent="0.25">
      <c r="A171" t="s">
        <v>398</v>
      </c>
      <c r="B171" t="s">
        <v>399</v>
      </c>
      <c r="C171" t="s">
        <v>60</v>
      </c>
      <c r="D171" s="32">
        <v>927</v>
      </c>
      <c r="E171" s="40">
        <f t="shared" si="2"/>
        <v>1575.8999999999999</v>
      </c>
    </row>
    <row r="172" spans="1:5" x14ac:dyDescent="0.25">
      <c r="A172" t="s">
        <v>400</v>
      </c>
      <c r="B172" t="s">
        <v>401</v>
      </c>
      <c r="C172" t="s">
        <v>57</v>
      </c>
      <c r="D172" s="32">
        <v>13971</v>
      </c>
      <c r="E172" s="40">
        <f t="shared" si="2"/>
        <v>23750.7</v>
      </c>
    </row>
    <row r="173" spans="1:5" x14ac:dyDescent="0.25">
      <c r="A173" t="s">
        <v>402</v>
      </c>
      <c r="B173" t="s">
        <v>403</v>
      </c>
      <c r="C173" t="s">
        <v>60</v>
      </c>
      <c r="D173" s="32">
        <v>4046</v>
      </c>
      <c r="E173" s="40">
        <f t="shared" si="2"/>
        <v>6878.2</v>
      </c>
    </row>
    <row r="174" spans="1:5" x14ac:dyDescent="0.25">
      <c r="A174" t="s">
        <v>404</v>
      </c>
      <c r="B174" t="s">
        <v>405</v>
      </c>
      <c r="C174" t="s">
        <v>60</v>
      </c>
      <c r="D174" s="32">
        <v>25125.84</v>
      </c>
      <c r="E174" s="40">
        <f t="shared" si="2"/>
        <v>42713.928</v>
      </c>
    </row>
    <row r="175" spans="1:5" x14ac:dyDescent="0.25">
      <c r="A175" t="s">
        <v>406</v>
      </c>
      <c r="B175" t="s">
        <v>407</v>
      </c>
      <c r="C175" t="s">
        <v>60</v>
      </c>
      <c r="D175" s="32">
        <v>17250</v>
      </c>
      <c r="E175" s="40">
        <f t="shared" si="2"/>
        <v>29325</v>
      </c>
    </row>
    <row r="176" spans="1:5" x14ac:dyDescent="0.25">
      <c r="A176" t="s">
        <v>408</v>
      </c>
      <c r="B176" t="s">
        <v>409</v>
      </c>
      <c r="C176" t="s">
        <v>60</v>
      </c>
      <c r="D176" s="32">
        <v>8886.33</v>
      </c>
      <c r="E176" s="40">
        <f t="shared" si="2"/>
        <v>15106.760999999999</v>
      </c>
    </row>
    <row r="177" spans="1:5" x14ac:dyDescent="0.25">
      <c r="A177" t="s">
        <v>410</v>
      </c>
      <c r="B177" t="s">
        <v>411</v>
      </c>
      <c r="C177" t="s">
        <v>60</v>
      </c>
      <c r="D177" s="32">
        <v>19196</v>
      </c>
      <c r="E177" s="40">
        <f t="shared" si="2"/>
        <v>32633.200000000001</v>
      </c>
    </row>
    <row r="178" spans="1:5" x14ac:dyDescent="0.25">
      <c r="A178" t="s">
        <v>412</v>
      </c>
      <c r="B178" t="s">
        <v>413</v>
      </c>
      <c r="C178" t="s">
        <v>60</v>
      </c>
      <c r="D178" s="32">
        <v>111039</v>
      </c>
      <c r="E178" s="40">
        <f t="shared" si="2"/>
        <v>188766.3</v>
      </c>
    </row>
    <row r="179" spans="1:5" x14ac:dyDescent="0.25">
      <c r="A179" t="s">
        <v>414</v>
      </c>
      <c r="B179" t="s">
        <v>415</v>
      </c>
      <c r="C179" t="s">
        <v>60</v>
      </c>
      <c r="D179" s="32">
        <v>111039</v>
      </c>
      <c r="E179" s="40">
        <f t="shared" si="2"/>
        <v>188766.3</v>
      </c>
    </row>
    <row r="180" spans="1:5" x14ac:dyDescent="0.25">
      <c r="A180" t="s">
        <v>416</v>
      </c>
      <c r="B180" t="s">
        <v>417</v>
      </c>
      <c r="C180" t="s">
        <v>60</v>
      </c>
      <c r="D180" s="32">
        <v>95176</v>
      </c>
      <c r="E180" s="40">
        <f t="shared" si="2"/>
        <v>161799.19999999998</v>
      </c>
    </row>
    <row r="181" spans="1:5" x14ac:dyDescent="0.25">
      <c r="A181" t="s">
        <v>418</v>
      </c>
      <c r="B181" t="s">
        <v>419</v>
      </c>
      <c r="C181" t="s">
        <v>60</v>
      </c>
      <c r="D181" s="32">
        <v>6665.91</v>
      </c>
      <c r="E181" s="40">
        <f t="shared" si="2"/>
        <v>11332.046999999999</v>
      </c>
    </row>
    <row r="182" spans="1:5" x14ac:dyDescent="0.25">
      <c r="A182" t="s">
        <v>420</v>
      </c>
      <c r="B182" t="s">
        <v>421</v>
      </c>
      <c r="C182" t="s">
        <v>60</v>
      </c>
      <c r="D182" s="32">
        <v>16999.599999999999</v>
      </c>
      <c r="E182" s="40">
        <f t="shared" si="2"/>
        <v>28899.319999999996</v>
      </c>
    </row>
    <row r="183" spans="1:5" x14ac:dyDescent="0.25">
      <c r="A183" t="s">
        <v>422</v>
      </c>
      <c r="B183" t="s">
        <v>166</v>
      </c>
      <c r="C183" t="s">
        <v>60</v>
      </c>
      <c r="D183" s="32">
        <v>1669</v>
      </c>
      <c r="E183" s="40">
        <f t="shared" si="2"/>
        <v>2837.2999999999997</v>
      </c>
    </row>
    <row r="184" spans="1:5" x14ac:dyDescent="0.25">
      <c r="A184" t="s">
        <v>423</v>
      </c>
      <c r="B184" t="s">
        <v>424</v>
      </c>
      <c r="C184" t="s">
        <v>60</v>
      </c>
      <c r="D184" s="32">
        <v>86107.14</v>
      </c>
      <c r="E184" s="40">
        <f t="shared" si="2"/>
        <v>146382.13800000001</v>
      </c>
    </row>
    <row r="185" spans="1:5" x14ac:dyDescent="0.25">
      <c r="A185" t="s">
        <v>425</v>
      </c>
      <c r="B185" t="s">
        <v>426</v>
      </c>
      <c r="C185" t="s">
        <v>60</v>
      </c>
      <c r="D185" s="32">
        <v>59332</v>
      </c>
      <c r="E185" s="40">
        <f t="shared" si="2"/>
        <v>100864.4</v>
      </c>
    </row>
    <row r="186" spans="1:5" x14ac:dyDescent="0.25">
      <c r="A186" t="s">
        <v>427</v>
      </c>
      <c r="B186" t="s">
        <v>428</v>
      </c>
      <c r="C186" t="s">
        <v>60</v>
      </c>
      <c r="D186" s="32">
        <v>8369.84</v>
      </c>
      <c r="E186" s="40">
        <f t="shared" si="2"/>
        <v>14228.727999999999</v>
      </c>
    </row>
    <row r="187" spans="1:5" x14ac:dyDescent="0.25">
      <c r="A187" t="s">
        <v>429</v>
      </c>
      <c r="B187" t="s">
        <v>430</v>
      </c>
      <c r="C187" t="s">
        <v>60</v>
      </c>
      <c r="D187" s="32">
        <v>2538</v>
      </c>
      <c r="E187" s="40">
        <f t="shared" si="2"/>
        <v>4314.5999999999995</v>
      </c>
    </row>
    <row r="188" spans="1:5" x14ac:dyDescent="0.25">
      <c r="A188" t="s">
        <v>431</v>
      </c>
      <c r="B188" t="s">
        <v>432</v>
      </c>
      <c r="C188" t="s">
        <v>60</v>
      </c>
      <c r="D188" s="32">
        <v>2716</v>
      </c>
      <c r="E188" s="40">
        <f t="shared" si="2"/>
        <v>4617.2</v>
      </c>
    </row>
    <row r="189" spans="1:5" x14ac:dyDescent="0.25">
      <c r="A189" t="s">
        <v>433</v>
      </c>
      <c r="B189" t="s">
        <v>434</v>
      </c>
      <c r="C189" t="s">
        <v>60</v>
      </c>
      <c r="D189" s="32">
        <v>2538</v>
      </c>
      <c r="E189" s="40">
        <f t="shared" si="2"/>
        <v>4314.5999999999995</v>
      </c>
    </row>
    <row r="190" spans="1:5" x14ac:dyDescent="0.25">
      <c r="A190" t="s">
        <v>435</v>
      </c>
      <c r="B190" t="s">
        <v>436</v>
      </c>
      <c r="C190" t="s">
        <v>60</v>
      </c>
      <c r="D190" s="32">
        <v>2436.48</v>
      </c>
      <c r="E190" s="40">
        <f t="shared" si="2"/>
        <v>4142.0159999999996</v>
      </c>
    </row>
    <row r="191" spans="1:5" x14ac:dyDescent="0.25">
      <c r="A191" t="s">
        <v>437</v>
      </c>
      <c r="B191" t="s">
        <v>438</v>
      </c>
      <c r="C191" t="s">
        <v>60</v>
      </c>
      <c r="D191" s="32">
        <v>2798</v>
      </c>
      <c r="E191" s="40">
        <f t="shared" si="2"/>
        <v>4756.5999999999995</v>
      </c>
    </row>
    <row r="192" spans="1:5" x14ac:dyDescent="0.25">
      <c r="A192" t="s">
        <v>439</v>
      </c>
      <c r="B192" t="s">
        <v>440</v>
      </c>
      <c r="C192" t="s">
        <v>60</v>
      </c>
      <c r="D192" s="32">
        <v>2594</v>
      </c>
      <c r="E192" s="40">
        <f t="shared" si="2"/>
        <v>4409.8</v>
      </c>
    </row>
    <row r="193" spans="1:5" x14ac:dyDescent="0.25">
      <c r="A193" t="s">
        <v>441</v>
      </c>
      <c r="B193" t="s">
        <v>442</v>
      </c>
      <c r="C193" t="s">
        <v>60</v>
      </c>
      <c r="D193" s="32">
        <v>2737</v>
      </c>
      <c r="E193" s="40">
        <f t="shared" si="2"/>
        <v>4652.8999999999996</v>
      </c>
    </row>
    <row r="194" spans="1:5" x14ac:dyDescent="0.25">
      <c r="A194" t="s">
        <v>443</v>
      </c>
      <c r="B194" t="s">
        <v>444</v>
      </c>
      <c r="C194" t="s">
        <v>60</v>
      </c>
      <c r="D194" s="32">
        <v>3970</v>
      </c>
      <c r="E194" s="40">
        <f t="shared" si="2"/>
        <v>6749</v>
      </c>
    </row>
    <row r="195" spans="1:5" x14ac:dyDescent="0.25">
      <c r="A195" t="s">
        <v>445</v>
      </c>
      <c r="B195" t="s">
        <v>446</v>
      </c>
      <c r="C195" t="s">
        <v>60</v>
      </c>
      <c r="D195" s="32">
        <v>57000</v>
      </c>
      <c r="E195" s="40">
        <f t="shared" ref="E195:E258" si="3">D195*1.7</f>
        <v>96900</v>
      </c>
    </row>
    <row r="196" spans="1:5" x14ac:dyDescent="0.25">
      <c r="A196" t="s">
        <v>447</v>
      </c>
      <c r="B196" t="s">
        <v>448</v>
      </c>
      <c r="C196" t="s">
        <v>60</v>
      </c>
      <c r="D196" s="32">
        <v>80000</v>
      </c>
      <c r="E196" s="40">
        <f t="shared" si="3"/>
        <v>136000</v>
      </c>
    </row>
    <row r="197" spans="1:5" x14ac:dyDescent="0.25">
      <c r="A197" t="s">
        <v>449</v>
      </c>
      <c r="B197" t="s">
        <v>450</v>
      </c>
      <c r="C197" t="s">
        <v>60</v>
      </c>
      <c r="D197" s="32">
        <v>481.29</v>
      </c>
      <c r="E197" s="40">
        <f t="shared" si="3"/>
        <v>818.19299999999998</v>
      </c>
    </row>
    <row r="198" spans="1:5" x14ac:dyDescent="0.25">
      <c r="A198" t="s">
        <v>451</v>
      </c>
      <c r="B198" t="s">
        <v>452</v>
      </c>
      <c r="C198" t="s">
        <v>60</v>
      </c>
      <c r="D198" s="32">
        <v>5703.8</v>
      </c>
      <c r="E198" s="40">
        <f t="shared" si="3"/>
        <v>9696.4600000000009</v>
      </c>
    </row>
    <row r="199" spans="1:5" x14ac:dyDescent="0.25">
      <c r="A199" t="s">
        <v>453</v>
      </c>
      <c r="B199" t="s">
        <v>454</v>
      </c>
      <c r="C199" t="s">
        <v>60</v>
      </c>
      <c r="D199" s="32">
        <v>5593.04</v>
      </c>
      <c r="E199" s="40">
        <f t="shared" si="3"/>
        <v>9508.1679999999997</v>
      </c>
    </row>
    <row r="200" spans="1:5" x14ac:dyDescent="0.25">
      <c r="A200" t="s">
        <v>455</v>
      </c>
      <c r="B200" t="s">
        <v>456</v>
      </c>
      <c r="C200" t="s">
        <v>60</v>
      </c>
      <c r="D200" s="32">
        <v>6664.17</v>
      </c>
      <c r="E200" s="40">
        <f t="shared" si="3"/>
        <v>11329.089</v>
      </c>
    </row>
    <row r="201" spans="1:5" x14ac:dyDescent="0.25">
      <c r="A201" t="s">
        <v>457</v>
      </c>
      <c r="B201" t="s">
        <v>458</v>
      </c>
      <c r="C201" t="s">
        <v>60</v>
      </c>
      <c r="D201" s="32">
        <v>615.66999999999996</v>
      </c>
      <c r="E201" s="40">
        <f t="shared" si="3"/>
        <v>1046.6389999999999</v>
      </c>
    </row>
    <row r="202" spans="1:5" x14ac:dyDescent="0.25">
      <c r="A202" t="s">
        <v>459</v>
      </c>
      <c r="B202" t="s">
        <v>460</v>
      </c>
      <c r="C202" t="s">
        <v>60</v>
      </c>
      <c r="D202" s="32">
        <v>3965.3</v>
      </c>
      <c r="E202" s="40">
        <f t="shared" si="3"/>
        <v>6741.01</v>
      </c>
    </row>
    <row r="203" spans="1:5" x14ac:dyDescent="0.25">
      <c r="A203" t="s">
        <v>461</v>
      </c>
      <c r="B203" t="s">
        <v>462</v>
      </c>
      <c r="C203" t="s">
        <v>60</v>
      </c>
      <c r="D203" s="32">
        <v>50003.92</v>
      </c>
      <c r="E203" s="40">
        <f t="shared" si="3"/>
        <v>85006.66399999999</v>
      </c>
    </row>
    <row r="204" spans="1:5" x14ac:dyDescent="0.25">
      <c r="A204" t="s">
        <v>463</v>
      </c>
      <c r="B204" t="s">
        <v>464</v>
      </c>
      <c r="C204" t="s">
        <v>60</v>
      </c>
      <c r="D204" s="32">
        <v>451.85</v>
      </c>
      <c r="E204" s="40">
        <f t="shared" si="3"/>
        <v>768.14499999999998</v>
      </c>
    </row>
    <row r="205" spans="1:5" x14ac:dyDescent="0.25">
      <c r="A205" t="s">
        <v>465</v>
      </c>
      <c r="B205" t="s">
        <v>466</v>
      </c>
      <c r="C205" t="s">
        <v>60</v>
      </c>
      <c r="D205" s="32">
        <v>456.06</v>
      </c>
      <c r="E205" s="40">
        <f t="shared" si="3"/>
        <v>775.30200000000002</v>
      </c>
    </row>
    <row r="206" spans="1:5" x14ac:dyDescent="0.25">
      <c r="A206" t="s">
        <v>467</v>
      </c>
      <c r="B206" t="s">
        <v>468</v>
      </c>
      <c r="C206" t="s">
        <v>60</v>
      </c>
      <c r="D206" s="32">
        <v>11935.33</v>
      </c>
      <c r="E206" s="40">
        <f t="shared" si="3"/>
        <v>20290.060999999998</v>
      </c>
    </row>
    <row r="207" spans="1:5" x14ac:dyDescent="0.25">
      <c r="A207" t="s">
        <v>469</v>
      </c>
      <c r="B207" t="s">
        <v>470</v>
      </c>
      <c r="C207" t="s">
        <v>60</v>
      </c>
      <c r="D207" s="32">
        <v>508.71</v>
      </c>
      <c r="E207" s="40">
        <f t="shared" si="3"/>
        <v>864.8069999999999</v>
      </c>
    </row>
    <row r="208" spans="1:5" x14ac:dyDescent="0.25">
      <c r="A208" t="s">
        <v>471</v>
      </c>
      <c r="B208" t="s">
        <v>472</v>
      </c>
      <c r="C208" t="s">
        <v>60</v>
      </c>
      <c r="D208" s="32">
        <v>1428</v>
      </c>
      <c r="E208" s="40">
        <f t="shared" si="3"/>
        <v>2427.6</v>
      </c>
    </row>
    <row r="209" spans="1:5" x14ac:dyDescent="0.25">
      <c r="A209" t="s">
        <v>473</v>
      </c>
      <c r="B209" t="s">
        <v>474</v>
      </c>
      <c r="C209" t="s">
        <v>60</v>
      </c>
      <c r="D209" s="32">
        <v>62790.09</v>
      </c>
      <c r="E209" s="40">
        <f t="shared" si="3"/>
        <v>106743.15299999999</v>
      </c>
    </row>
    <row r="210" spans="1:5" x14ac:dyDescent="0.25">
      <c r="A210" t="s">
        <v>475</v>
      </c>
      <c r="B210" t="s">
        <v>476</v>
      </c>
      <c r="C210" t="s">
        <v>60</v>
      </c>
      <c r="D210" s="32">
        <v>2450</v>
      </c>
      <c r="E210" s="40">
        <f t="shared" si="3"/>
        <v>4165</v>
      </c>
    </row>
    <row r="211" spans="1:5" x14ac:dyDescent="0.25">
      <c r="A211" t="s">
        <v>477</v>
      </c>
      <c r="B211" t="s">
        <v>478</v>
      </c>
      <c r="C211" t="s">
        <v>60</v>
      </c>
      <c r="D211" s="32">
        <v>2298.23</v>
      </c>
      <c r="E211" s="40">
        <f t="shared" si="3"/>
        <v>3906.991</v>
      </c>
    </row>
    <row r="212" spans="1:5" x14ac:dyDescent="0.25">
      <c r="A212" t="s">
        <v>479</v>
      </c>
      <c r="B212" t="s">
        <v>480</v>
      </c>
      <c r="C212" t="s">
        <v>60</v>
      </c>
      <c r="D212" s="32">
        <v>2254.0500000000002</v>
      </c>
      <c r="E212" s="40">
        <f t="shared" si="3"/>
        <v>3831.8850000000002</v>
      </c>
    </row>
    <row r="213" spans="1:5" x14ac:dyDescent="0.25">
      <c r="A213" t="s">
        <v>481</v>
      </c>
      <c r="B213" t="s">
        <v>482</v>
      </c>
      <c r="C213" t="s">
        <v>60</v>
      </c>
      <c r="D213" s="32">
        <v>1760.99</v>
      </c>
      <c r="E213" s="40">
        <f t="shared" si="3"/>
        <v>2993.683</v>
      </c>
    </row>
    <row r="214" spans="1:5" x14ac:dyDescent="0.25">
      <c r="A214" t="s">
        <v>483</v>
      </c>
      <c r="B214" t="s">
        <v>484</v>
      </c>
      <c r="C214" t="s">
        <v>60</v>
      </c>
      <c r="D214" s="32">
        <v>2488.31</v>
      </c>
      <c r="E214" s="40">
        <f t="shared" si="3"/>
        <v>4230.1269999999995</v>
      </c>
    </row>
    <row r="215" spans="1:5" x14ac:dyDescent="0.25">
      <c r="A215" t="s">
        <v>485</v>
      </c>
      <c r="B215" t="s">
        <v>486</v>
      </c>
      <c r="C215" t="s">
        <v>60</v>
      </c>
      <c r="D215" s="32">
        <v>37207.370000000003</v>
      </c>
      <c r="E215" s="40">
        <f t="shared" si="3"/>
        <v>63252.529000000002</v>
      </c>
    </row>
    <row r="216" spans="1:5" x14ac:dyDescent="0.25">
      <c r="A216" t="s">
        <v>487</v>
      </c>
      <c r="B216" t="s">
        <v>488</v>
      </c>
      <c r="C216" t="s">
        <v>60</v>
      </c>
      <c r="D216" s="32">
        <v>31201.06</v>
      </c>
      <c r="E216" s="40">
        <f t="shared" si="3"/>
        <v>53041.802000000003</v>
      </c>
    </row>
    <row r="217" spans="1:5" x14ac:dyDescent="0.25">
      <c r="A217" t="s">
        <v>489</v>
      </c>
      <c r="B217" t="s">
        <v>490</v>
      </c>
      <c r="C217" t="s">
        <v>60</v>
      </c>
      <c r="D217" s="32">
        <v>5906</v>
      </c>
      <c r="E217" s="40">
        <f t="shared" si="3"/>
        <v>10040.199999999999</v>
      </c>
    </row>
    <row r="218" spans="1:5" x14ac:dyDescent="0.25">
      <c r="A218" t="s">
        <v>491</v>
      </c>
      <c r="B218" t="s">
        <v>492</v>
      </c>
      <c r="C218" t="s">
        <v>60</v>
      </c>
      <c r="D218" s="32">
        <v>3222</v>
      </c>
      <c r="E218" s="40">
        <f t="shared" si="3"/>
        <v>5477.4</v>
      </c>
    </row>
    <row r="219" spans="1:5" x14ac:dyDescent="0.25">
      <c r="A219" t="s">
        <v>493</v>
      </c>
      <c r="B219" t="s">
        <v>494</v>
      </c>
      <c r="C219" t="s">
        <v>60</v>
      </c>
      <c r="D219" s="32">
        <v>1659.01</v>
      </c>
      <c r="E219" s="40">
        <f t="shared" si="3"/>
        <v>2820.317</v>
      </c>
    </row>
    <row r="220" spans="1:5" x14ac:dyDescent="0.25">
      <c r="A220" t="s">
        <v>495</v>
      </c>
      <c r="B220" t="s">
        <v>496</v>
      </c>
      <c r="C220" t="s">
        <v>60</v>
      </c>
      <c r="D220" s="32">
        <v>2999.81</v>
      </c>
      <c r="E220" s="40">
        <f t="shared" si="3"/>
        <v>5099.6769999999997</v>
      </c>
    </row>
    <row r="221" spans="1:5" x14ac:dyDescent="0.25">
      <c r="A221" t="s">
        <v>497</v>
      </c>
      <c r="B221" t="s">
        <v>498</v>
      </c>
      <c r="C221" t="s">
        <v>60</v>
      </c>
      <c r="D221" s="32">
        <v>22400</v>
      </c>
      <c r="E221" s="40">
        <f t="shared" si="3"/>
        <v>38080</v>
      </c>
    </row>
    <row r="222" spans="1:5" x14ac:dyDescent="0.25">
      <c r="A222" t="s">
        <v>499</v>
      </c>
      <c r="B222" t="s">
        <v>500</v>
      </c>
      <c r="C222" t="s">
        <v>60</v>
      </c>
      <c r="D222" s="32">
        <v>320.02</v>
      </c>
      <c r="E222" s="40">
        <f t="shared" si="3"/>
        <v>544.03399999999999</v>
      </c>
    </row>
    <row r="223" spans="1:5" x14ac:dyDescent="0.25">
      <c r="A223" t="s">
        <v>501</v>
      </c>
      <c r="B223" t="s">
        <v>502</v>
      </c>
      <c r="C223" t="s">
        <v>60</v>
      </c>
      <c r="D223" s="32">
        <v>1625.03</v>
      </c>
      <c r="E223" s="40">
        <f t="shared" si="3"/>
        <v>2762.5509999999999</v>
      </c>
    </row>
    <row r="224" spans="1:5" x14ac:dyDescent="0.25">
      <c r="A224" t="s">
        <v>503</v>
      </c>
      <c r="B224" t="s">
        <v>504</v>
      </c>
      <c r="C224" t="s">
        <v>60</v>
      </c>
      <c r="D224" s="32">
        <v>115092.31</v>
      </c>
      <c r="E224" s="40">
        <f t="shared" si="3"/>
        <v>195656.927</v>
      </c>
    </row>
    <row r="225" spans="1:5" x14ac:dyDescent="0.25">
      <c r="A225" t="s">
        <v>505</v>
      </c>
      <c r="B225" t="s">
        <v>506</v>
      </c>
      <c r="C225" t="s">
        <v>60</v>
      </c>
      <c r="D225" s="32">
        <v>61500</v>
      </c>
      <c r="E225" s="40">
        <f t="shared" si="3"/>
        <v>104550</v>
      </c>
    </row>
    <row r="226" spans="1:5" x14ac:dyDescent="0.25">
      <c r="A226" t="s">
        <v>507</v>
      </c>
      <c r="B226" t="s">
        <v>508</v>
      </c>
      <c r="C226" t="s">
        <v>60</v>
      </c>
      <c r="D226" s="32">
        <v>4557.7700000000004</v>
      </c>
      <c r="E226" s="40">
        <f t="shared" si="3"/>
        <v>7748.2090000000007</v>
      </c>
    </row>
    <row r="227" spans="1:5" x14ac:dyDescent="0.25">
      <c r="A227" t="s">
        <v>509</v>
      </c>
      <c r="B227" t="s">
        <v>510</v>
      </c>
      <c r="C227" t="s">
        <v>60</v>
      </c>
      <c r="D227" s="32">
        <v>168.24</v>
      </c>
      <c r="E227" s="40">
        <f t="shared" si="3"/>
        <v>286.00799999999998</v>
      </c>
    </row>
    <row r="228" spans="1:5" x14ac:dyDescent="0.25">
      <c r="A228" t="s">
        <v>511</v>
      </c>
      <c r="B228" t="s">
        <v>512</v>
      </c>
      <c r="C228" t="s">
        <v>60</v>
      </c>
      <c r="D228" s="32">
        <v>1800</v>
      </c>
      <c r="E228" s="40">
        <f t="shared" si="3"/>
        <v>3060</v>
      </c>
    </row>
    <row r="229" spans="1:5" x14ac:dyDescent="0.25">
      <c r="A229" t="s">
        <v>513</v>
      </c>
      <c r="B229" t="s">
        <v>514</v>
      </c>
      <c r="C229" t="s">
        <v>60</v>
      </c>
      <c r="D229" s="32">
        <v>2800</v>
      </c>
      <c r="E229" s="40">
        <f t="shared" si="3"/>
        <v>4760</v>
      </c>
    </row>
    <row r="230" spans="1:5" x14ac:dyDescent="0.25">
      <c r="A230" t="s">
        <v>515</v>
      </c>
      <c r="B230" t="s">
        <v>516</v>
      </c>
      <c r="C230" t="s">
        <v>60</v>
      </c>
      <c r="D230" s="32">
        <v>10900</v>
      </c>
      <c r="E230" s="40">
        <f t="shared" si="3"/>
        <v>18530</v>
      </c>
    </row>
    <row r="231" spans="1:5" x14ac:dyDescent="0.25">
      <c r="A231" t="s">
        <v>517</v>
      </c>
      <c r="B231" t="s">
        <v>518</v>
      </c>
      <c r="C231" t="s">
        <v>60</v>
      </c>
      <c r="D231" s="32">
        <v>9079</v>
      </c>
      <c r="E231" s="40">
        <f t="shared" si="3"/>
        <v>15434.3</v>
      </c>
    </row>
    <row r="232" spans="1:5" x14ac:dyDescent="0.25">
      <c r="A232" t="s">
        <v>519</v>
      </c>
      <c r="B232" t="s">
        <v>520</v>
      </c>
      <c r="C232" t="s">
        <v>60</v>
      </c>
      <c r="D232" s="32">
        <v>82450.2</v>
      </c>
      <c r="E232" s="40">
        <f t="shared" si="3"/>
        <v>140165.34</v>
      </c>
    </row>
    <row r="233" spans="1:5" x14ac:dyDescent="0.25">
      <c r="A233" t="s">
        <v>521</v>
      </c>
      <c r="B233" t="s">
        <v>522</v>
      </c>
      <c r="C233" t="s">
        <v>60</v>
      </c>
      <c r="D233" s="32">
        <v>8115.76</v>
      </c>
      <c r="E233" s="40">
        <f t="shared" si="3"/>
        <v>13796.791999999999</v>
      </c>
    </row>
    <row r="234" spans="1:5" x14ac:dyDescent="0.25">
      <c r="A234" t="s">
        <v>523</v>
      </c>
      <c r="B234" t="s">
        <v>524</v>
      </c>
      <c r="C234" t="s">
        <v>60</v>
      </c>
      <c r="D234" s="32">
        <v>16363</v>
      </c>
      <c r="E234" s="40">
        <f t="shared" si="3"/>
        <v>27817.1</v>
      </c>
    </row>
    <row r="235" spans="1:5" x14ac:dyDescent="0.25">
      <c r="A235" t="s">
        <v>525</v>
      </c>
      <c r="B235" t="s">
        <v>526</v>
      </c>
      <c r="C235" t="s">
        <v>60</v>
      </c>
      <c r="D235" s="32">
        <v>48762</v>
      </c>
      <c r="E235" s="40">
        <f t="shared" si="3"/>
        <v>82895.399999999994</v>
      </c>
    </row>
    <row r="236" spans="1:5" x14ac:dyDescent="0.25">
      <c r="A236" t="s">
        <v>527</v>
      </c>
      <c r="B236" t="s">
        <v>528</v>
      </c>
      <c r="C236" t="s">
        <v>60</v>
      </c>
      <c r="D236" s="32">
        <v>21660.59</v>
      </c>
      <c r="E236" s="40">
        <f t="shared" si="3"/>
        <v>36823.002999999997</v>
      </c>
    </row>
    <row r="237" spans="1:5" x14ac:dyDescent="0.25">
      <c r="A237" t="s">
        <v>529</v>
      </c>
      <c r="B237" t="s">
        <v>530</v>
      </c>
      <c r="C237" t="s">
        <v>60</v>
      </c>
      <c r="D237" s="32">
        <v>52.12</v>
      </c>
      <c r="E237" s="40">
        <f t="shared" si="3"/>
        <v>88.603999999999999</v>
      </c>
    </row>
    <row r="238" spans="1:5" x14ac:dyDescent="0.25">
      <c r="A238" t="s">
        <v>531</v>
      </c>
      <c r="B238" t="s">
        <v>532</v>
      </c>
      <c r="C238" t="s">
        <v>60</v>
      </c>
      <c r="D238" s="32">
        <v>60978.27</v>
      </c>
      <c r="E238" s="40">
        <f t="shared" si="3"/>
        <v>103663.05899999999</v>
      </c>
    </row>
    <row r="239" spans="1:5" x14ac:dyDescent="0.25">
      <c r="A239" t="s">
        <v>533</v>
      </c>
      <c r="B239" t="s">
        <v>534</v>
      </c>
      <c r="C239" t="s">
        <v>60</v>
      </c>
      <c r="D239" s="32">
        <v>25283</v>
      </c>
      <c r="E239" s="40">
        <f t="shared" si="3"/>
        <v>42981.1</v>
      </c>
    </row>
    <row r="240" spans="1:5" x14ac:dyDescent="0.25">
      <c r="A240" t="s">
        <v>535</v>
      </c>
      <c r="B240" t="s">
        <v>536</v>
      </c>
      <c r="C240" t="s">
        <v>60</v>
      </c>
      <c r="D240" s="32">
        <v>32600</v>
      </c>
      <c r="E240" s="40">
        <f t="shared" si="3"/>
        <v>55420</v>
      </c>
    </row>
    <row r="241" spans="1:5" x14ac:dyDescent="0.25">
      <c r="A241" t="s">
        <v>537</v>
      </c>
      <c r="B241" t="s">
        <v>538</v>
      </c>
      <c r="C241" t="s">
        <v>60</v>
      </c>
      <c r="D241" s="32">
        <v>52626</v>
      </c>
      <c r="E241" s="40">
        <f t="shared" si="3"/>
        <v>89464.2</v>
      </c>
    </row>
    <row r="242" spans="1:5" x14ac:dyDescent="0.25">
      <c r="A242" t="s">
        <v>539</v>
      </c>
      <c r="B242" t="s">
        <v>540</v>
      </c>
      <c r="C242" t="s">
        <v>60</v>
      </c>
      <c r="D242" s="32">
        <v>24213</v>
      </c>
      <c r="E242" s="40">
        <f t="shared" si="3"/>
        <v>41162.1</v>
      </c>
    </row>
    <row r="243" spans="1:5" x14ac:dyDescent="0.25">
      <c r="A243" t="s">
        <v>541</v>
      </c>
      <c r="B243" t="s">
        <v>542</v>
      </c>
      <c r="C243" t="s">
        <v>60</v>
      </c>
      <c r="D243" s="32">
        <v>9995</v>
      </c>
      <c r="E243" s="40">
        <f t="shared" si="3"/>
        <v>16991.5</v>
      </c>
    </row>
    <row r="244" spans="1:5" x14ac:dyDescent="0.25">
      <c r="A244" t="s">
        <v>543</v>
      </c>
      <c r="B244" t="s">
        <v>544</v>
      </c>
      <c r="C244" t="s">
        <v>60</v>
      </c>
      <c r="D244" s="32">
        <v>7245</v>
      </c>
      <c r="E244" s="40">
        <f t="shared" si="3"/>
        <v>12316.5</v>
      </c>
    </row>
    <row r="245" spans="1:5" x14ac:dyDescent="0.25">
      <c r="A245" t="s">
        <v>545</v>
      </c>
      <c r="B245" t="s">
        <v>546</v>
      </c>
      <c r="C245" t="s">
        <v>60</v>
      </c>
      <c r="D245" s="32">
        <v>10563</v>
      </c>
      <c r="E245" s="40">
        <f t="shared" si="3"/>
        <v>17957.099999999999</v>
      </c>
    </row>
    <row r="246" spans="1:5" x14ac:dyDescent="0.25">
      <c r="A246" t="s">
        <v>547</v>
      </c>
      <c r="B246" t="s">
        <v>548</v>
      </c>
      <c r="C246" t="s">
        <v>60</v>
      </c>
      <c r="D246" s="32">
        <v>47244.17</v>
      </c>
      <c r="E246" s="40">
        <f t="shared" si="3"/>
        <v>80315.088999999993</v>
      </c>
    </row>
    <row r="247" spans="1:5" x14ac:dyDescent="0.25">
      <c r="A247" t="s">
        <v>549</v>
      </c>
      <c r="B247" t="s">
        <v>550</v>
      </c>
      <c r="C247" t="s">
        <v>60</v>
      </c>
      <c r="D247" s="32">
        <v>53403</v>
      </c>
      <c r="E247" s="40">
        <f t="shared" si="3"/>
        <v>90785.099999999991</v>
      </c>
    </row>
    <row r="248" spans="1:5" x14ac:dyDescent="0.25">
      <c r="A248" t="s">
        <v>551</v>
      </c>
      <c r="B248" t="s">
        <v>552</v>
      </c>
      <c r="C248" t="s">
        <v>60</v>
      </c>
      <c r="D248" s="32">
        <v>8245</v>
      </c>
      <c r="E248" s="40">
        <f t="shared" si="3"/>
        <v>14016.5</v>
      </c>
    </row>
    <row r="249" spans="1:5" x14ac:dyDescent="0.25">
      <c r="A249" t="s">
        <v>553</v>
      </c>
      <c r="B249" t="s">
        <v>554</v>
      </c>
      <c r="C249" t="s">
        <v>60</v>
      </c>
      <c r="D249" s="32">
        <v>46731.4</v>
      </c>
      <c r="E249" s="40">
        <f t="shared" si="3"/>
        <v>79443.38</v>
      </c>
    </row>
    <row r="250" spans="1:5" x14ac:dyDescent="0.25">
      <c r="A250" t="s">
        <v>555</v>
      </c>
      <c r="B250" t="s">
        <v>556</v>
      </c>
      <c r="C250" t="s">
        <v>60</v>
      </c>
      <c r="D250" s="32">
        <v>3987.28</v>
      </c>
      <c r="E250" s="40">
        <f t="shared" si="3"/>
        <v>6778.3760000000002</v>
      </c>
    </row>
    <row r="251" spans="1:5" x14ac:dyDescent="0.25">
      <c r="A251" t="s">
        <v>557</v>
      </c>
      <c r="B251" t="s">
        <v>558</v>
      </c>
      <c r="C251" t="s">
        <v>60</v>
      </c>
      <c r="D251" s="32">
        <v>24991.67</v>
      </c>
      <c r="E251" s="40">
        <f t="shared" si="3"/>
        <v>42485.838999999993</v>
      </c>
    </row>
    <row r="252" spans="1:5" x14ac:dyDescent="0.25">
      <c r="A252" t="s">
        <v>559</v>
      </c>
      <c r="B252" t="s">
        <v>560</v>
      </c>
      <c r="C252" t="s">
        <v>60</v>
      </c>
      <c r="D252" s="32">
        <v>20813</v>
      </c>
      <c r="E252" s="40">
        <f t="shared" si="3"/>
        <v>35382.1</v>
      </c>
    </row>
    <row r="253" spans="1:5" x14ac:dyDescent="0.25">
      <c r="A253" t="s">
        <v>561</v>
      </c>
      <c r="B253" t="s">
        <v>562</v>
      </c>
      <c r="C253" t="s">
        <v>60</v>
      </c>
      <c r="D253" s="32">
        <v>29239</v>
      </c>
      <c r="E253" s="40">
        <f t="shared" si="3"/>
        <v>49706.299999999996</v>
      </c>
    </row>
    <row r="254" spans="1:5" x14ac:dyDescent="0.25">
      <c r="A254" t="s">
        <v>563</v>
      </c>
      <c r="B254" t="s">
        <v>564</v>
      </c>
      <c r="C254" t="s">
        <v>60</v>
      </c>
      <c r="D254" s="32">
        <v>2937</v>
      </c>
      <c r="E254" s="40">
        <f t="shared" si="3"/>
        <v>4992.8999999999996</v>
      </c>
    </row>
    <row r="255" spans="1:5" x14ac:dyDescent="0.25">
      <c r="A255" t="s">
        <v>565</v>
      </c>
      <c r="B255" t="s">
        <v>566</v>
      </c>
      <c r="C255" t="s">
        <v>60</v>
      </c>
      <c r="D255" s="32">
        <v>3356.7</v>
      </c>
      <c r="E255" s="40">
        <f t="shared" si="3"/>
        <v>5706.3899999999994</v>
      </c>
    </row>
    <row r="256" spans="1:5" x14ac:dyDescent="0.25">
      <c r="A256" t="s">
        <v>567</v>
      </c>
      <c r="B256" t="s">
        <v>568</v>
      </c>
      <c r="C256" t="s">
        <v>60</v>
      </c>
      <c r="D256" s="32">
        <v>6374.29</v>
      </c>
      <c r="E256" s="40">
        <f t="shared" si="3"/>
        <v>10836.293</v>
      </c>
    </row>
    <row r="257" spans="1:5" x14ac:dyDescent="0.25">
      <c r="A257" t="s">
        <v>569</v>
      </c>
      <c r="B257" t="s">
        <v>570</v>
      </c>
      <c r="C257" t="s">
        <v>60</v>
      </c>
      <c r="D257" s="32">
        <v>1009120</v>
      </c>
      <c r="E257" s="40">
        <f t="shared" si="3"/>
        <v>1715504</v>
      </c>
    </row>
    <row r="258" spans="1:5" x14ac:dyDescent="0.25">
      <c r="A258" t="s">
        <v>571</v>
      </c>
      <c r="B258" t="s">
        <v>572</v>
      </c>
      <c r="C258" t="s">
        <v>60</v>
      </c>
      <c r="D258" s="32">
        <v>2902.98</v>
      </c>
      <c r="E258" s="40">
        <f t="shared" si="3"/>
        <v>4935.0659999999998</v>
      </c>
    </row>
    <row r="259" spans="1:5" x14ac:dyDescent="0.25">
      <c r="A259" t="s">
        <v>573</v>
      </c>
      <c r="B259" t="s">
        <v>574</v>
      </c>
      <c r="C259" t="s">
        <v>60</v>
      </c>
      <c r="D259" s="32">
        <v>222.22</v>
      </c>
      <c r="E259" s="40">
        <f t="shared" ref="E259:E322" si="4">D259*1.7</f>
        <v>377.774</v>
      </c>
    </row>
    <row r="260" spans="1:5" x14ac:dyDescent="0.25">
      <c r="A260" t="s">
        <v>575</v>
      </c>
      <c r="B260" t="s">
        <v>576</v>
      </c>
      <c r="C260" t="s">
        <v>60</v>
      </c>
      <c r="D260" s="32">
        <v>43621.55</v>
      </c>
      <c r="E260" s="40">
        <f t="shared" si="4"/>
        <v>74156.635000000009</v>
      </c>
    </row>
    <row r="261" spans="1:5" x14ac:dyDescent="0.25">
      <c r="A261" t="s">
        <v>577</v>
      </c>
      <c r="B261" t="s">
        <v>578</v>
      </c>
      <c r="C261" t="s">
        <v>57</v>
      </c>
      <c r="D261" s="32">
        <v>2043.71</v>
      </c>
      <c r="E261" s="40">
        <f t="shared" si="4"/>
        <v>3474.3069999999998</v>
      </c>
    </row>
    <row r="262" spans="1:5" x14ac:dyDescent="0.25">
      <c r="A262" t="s">
        <v>579</v>
      </c>
      <c r="B262" t="s">
        <v>580</v>
      </c>
      <c r="C262" t="s">
        <v>60</v>
      </c>
      <c r="D262" s="32">
        <v>2500</v>
      </c>
      <c r="E262" s="40">
        <f t="shared" si="4"/>
        <v>4250</v>
      </c>
    </row>
    <row r="263" spans="1:5" x14ac:dyDescent="0.25">
      <c r="A263" t="s">
        <v>581</v>
      </c>
      <c r="B263" t="s">
        <v>582</v>
      </c>
      <c r="C263" t="s">
        <v>60</v>
      </c>
      <c r="D263" s="32">
        <v>113.16</v>
      </c>
      <c r="E263" s="40">
        <f t="shared" si="4"/>
        <v>192.37199999999999</v>
      </c>
    </row>
    <row r="264" spans="1:5" x14ac:dyDescent="0.25">
      <c r="A264" t="s">
        <v>583</v>
      </c>
      <c r="B264" t="s">
        <v>584</v>
      </c>
      <c r="C264" t="s">
        <v>60</v>
      </c>
      <c r="D264" s="32">
        <v>1800</v>
      </c>
      <c r="E264" s="40">
        <f t="shared" si="4"/>
        <v>3060</v>
      </c>
    </row>
    <row r="265" spans="1:5" x14ac:dyDescent="0.25">
      <c r="A265" t="s">
        <v>585</v>
      </c>
      <c r="B265" t="s">
        <v>586</v>
      </c>
      <c r="C265" t="s">
        <v>60</v>
      </c>
      <c r="D265" s="32">
        <v>249</v>
      </c>
      <c r="E265" s="40">
        <f t="shared" si="4"/>
        <v>423.3</v>
      </c>
    </row>
    <row r="266" spans="1:5" x14ac:dyDescent="0.25">
      <c r="A266" t="s">
        <v>587</v>
      </c>
      <c r="B266" t="s">
        <v>588</v>
      </c>
      <c r="C266" t="s">
        <v>60</v>
      </c>
      <c r="D266" s="32">
        <v>5072.7</v>
      </c>
      <c r="E266" s="40">
        <f t="shared" si="4"/>
        <v>8623.59</v>
      </c>
    </row>
    <row r="267" spans="1:5" x14ac:dyDescent="0.25">
      <c r="A267" t="s">
        <v>589</v>
      </c>
      <c r="B267" t="s">
        <v>590</v>
      </c>
      <c r="C267" t="s">
        <v>60</v>
      </c>
      <c r="D267" s="32">
        <v>53000</v>
      </c>
      <c r="E267" s="40">
        <f t="shared" si="4"/>
        <v>90100</v>
      </c>
    </row>
    <row r="268" spans="1:5" x14ac:dyDescent="0.25">
      <c r="A268" t="s">
        <v>591</v>
      </c>
      <c r="B268" t="s">
        <v>592</v>
      </c>
      <c r="C268" t="s">
        <v>60</v>
      </c>
      <c r="D268" s="32">
        <v>204100</v>
      </c>
      <c r="E268" s="40">
        <f t="shared" si="4"/>
        <v>346970</v>
      </c>
    </row>
    <row r="269" spans="1:5" x14ac:dyDescent="0.25">
      <c r="A269" t="s">
        <v>593</v>
      </c>
      <c r="B269" t="s">
        <v>594</v>
      </c>
      <c r="C269" t="s">
        <v>60</v>
      </c>
      <c r="D269" s="32">
        <v>171914</v>
      </c>
      <c r="E269" s="40">
        <f t="shared" si="4"/>
        <v>292253.8</v>
      </c>
    </row>
    <row r="270" spans="1:5" x14ac:dyDescent="0.25">
      <c r="A270" t="s">
        <v>595</v>
      </c>
      <c r="B270" t="s">
        <v>596</v>
      </c>
      <c r="C270" t="s">
        <v>60</v>
      </c>
      <c r="D270" s="32">
        <v>2474</v>
      </c>
      <c r="E270" s="40">
        <f t="shared" si="4"/>
        <v>4205.8</v>
      </c>
    </row>
    <row r="271" spans="1:5" x14ac:dyDescent="0.25">
      <c r="A271" t="s">
        <v>597</v>
      </c>
      <c r="B271" t="s">
        <v>598</v>
      </c>
      <c r="C271" t="s">
        <v>60</v>
      </c>
      <c r="D271" s="32">
        <v>2695</v>
      </c>
      <c r="E271" s="40">
        <f t="shared" si="4"/>
        <v>4581.5</v>
      </c>
    </row>
    <row r="272" spans="1:5" x14ac:dyDescent="0.25">
      <c r="A272" t="s">
        <v>599</v>
      </c>
      <c r="B272" t="s">
        <v>600</v>
      </c>
      <c r="C272" t="s">
        <v>60</v>
      </c>
      <c r="D272" s="32">
        <v>4145.67</v>
      </c>
      <c r="E272" s="40">
        <f t="shared" si="4"/>
        <v>7047.6390000000001</v>
      </c>
    </row>
    <row r="273" spans="1:5" x14ac:dyDescent="0.25">
      <c r="A273" t="s">
        <v>601</v>
      </c>
      <c r="B273" t="s">
        <v>602</v>
      </c>
      <c r="C273" t="s">
        <v>60</v>
      </c>
      <c r="D273" s="32">
        <v>3211.75</v>
      </c>
      <c r="E273" s="40">
        <f t="shared" si="4"/>
        <v>5459.9749999999995</v>
      </c>
    </row>
    <row r="274" spans="1:5" x14ac:dyDescent="0.25">
      <c r="A274" t="s">
        <v>603</v>
      </c>
      <c r="B274" t="s">
        <v>604</v>
      </c>
      <c r="C274" t="s">
        <v>60</v>
      </c>
      <c r="D274" s="32">
        <v>3150</v>
      </c>
      <c r="E274" s="40">
        <f t="shared" si="4"/>
        <v>5355</v>
      </c>
    </row>
    <row r="275" spans="1:5" x14ac:dyDescent="0.25">
      <c r="A275" t="s">
        <v>605</v>
      </c>
      <c r="B275" t="s">
        <v>606</v>
      </c>
      <c r="C275" t="s">
        <v>60</v>
      </c>
      <c r="D275" s="32">
        <v>2100.0300000000002</v>
      </c>
      <c r="E275" s="40">
        <f t="shared" si="4"/>
        <v>3570.0510000000004</v>
      </c>
    </row>
    <row r="276" spans="1:5" x14ac:dyDescent="0.25">
      <c r="A276" t="s">
        <v>607</v>
      </c>
      <c r="B276" t="s">
        <v>608</v>
      </c>
      <c r="C276" t="s">
        <v>60</v>
      </c>
      <c r="D276" s="32">
        <v>1895.55</v>
      </c>
      <c r="E276" s="40">
        <f t="shared" si="4"/>
        <v>3222.4349999999999</v>
      </c>
    </row>
    <row r="277" spans="1:5" x14ac:dyDescent="0.25">
      <c r="A277" t="s">
        <v>609</v>
      </c>
      <c r="B277" t="s">
        <v>610</v>
      </c>
      <c r="C277" t="s">
        <v>60</v>
      </c>
      <c r="D277" s="32">
        <v>290.70999999999998</v>
      </c>
      <c r="E277" s="40">
        <f t="shared" si="4"/>
        <v>494.20699999999994</v>
      </c>
    </row>
    <row r="278" spans="1:5" x14ac:dyDescent="0.25">
      <c r="A278" t="s">
        <v>611</v>
      </c>
      <c r="B278" t="s">
        <v>612</v>
      </c>
      <c r="C278" t="s">
        <v>60</v>
      </c>
      <c r="D278" s="32">
        <v>7100</v>
      </c>
      <c r="E278" s="40">
        <f t="shared" si="4"/>
        <v>12070</v>
      </c>
    </row>
    <row r="279" spans="1:5" x14ac:dyDescent="0.25">
      <c r="A279" t="s">
        <v>613</v>
      </c>
      <c r="B279" t="s">
        <v>614</v>
      </c>
      <c r="C279" t="s">
        <v>60</v>
      </c>
      <c r="D279" s="32">
        <v>6518</v>
      </c>
      <c r="E279" s="40">
        <f t="shared" si="4"/>
        <v>11080.6</v>
      </c>
    </row>
    <row r="280" spans="1:5" x14ac:dyDescent="0.25">
      <c r="A280" t="s">
        <v>615</v>
      </c>
      <c r="B280" t="s">
        <v>616</v>
      </c>
      <c r="C280" t="s">
        <v>60</v>
      </c>
      <c r="D280" s="32">
        <v>4714</v>
      </c>
      <c r="E280" s="40">
        <f t="shared" si="4"/>
        <v>8013.8</v>
      </c>
    </row>
    <row r="281" spans="1:5" x14ac:dyDescent="0.25">
      <c r="A281" t="s">
        <v>617</v>
      </c>
      <c r="B281" t="s">
        <v>618</v>
      </c>
      <c r="C281" t="s">
        <v>60</v>
      </c>
      <c r="D281" s="32">
        <v>11130.65</v>
      </c>
      <c r="E281" s="40">
        <f t="shared" si="4"/>
        <v>18922.105</v>
      </c>
    </row>
    <row r="282" spans="1:5" x14ac:dyDescent="0.25">
      <c r="A282" t="s">
        <v>619</v>
      </c>
      <c r="B282" t="s">
        <v>620</v>
      </c>
      <c r="C282" t="s">
        <v>60</v>
      </c>
      <c r="D282" s="32">
        <v>595</v>
      </c>
      <c r="E282" s="40">
        <f t="shared" si="4"/>
        <v>1011.5</v>
      </c>
    </row>
    <row r="283" spans="1:5" x14ac:dyDescent="0.25">
      <c r="A283" t="s">
        <v>621</v>
      </c>
      <c r="B283" t="s">
        <v>622</v>
      </c>
      <c r="C283" t="s">
        <v>60</v>
      </c>
      <c r="D283" s="32">
        <v>309.77999999999997</v>
      </c>
      <c r="E283" s="40">
        <f t="shared" si="4"/>
        <v>526.62599999999998</v>
      </c>
    </row>
    <row r="284" spans="1:5" x14ac:dyDescent="0.25">
      <c r="A284" t="s">
        <v>623</v>
      </c>
      <c r="B284" t="s">
        <v>624</v>
      </c>
      <c r="C284" t="s">
        <v>60</v>
      </c>
      <c r="D284" s="32">
        <v>585</v>
      </c>
      <c r="E284" s="40">
        <f t="shared" si="4"/>
        <v>994.5</v>
      </c>
    </row>
    <row r="285" spans="1:5" x14ac:dyDescent="0.25">
      <c r="A285" t="s">
        <v>625</v>
      </c>
      <c r="B285" t="s">
        <v>626</v>
      </c>
      <c r="C285" t="s">
        <v>60</v>
      </c>
      <c r="D285" s="32">
        <v>649.96</v>
      </c>
      <c r="E285" s="40">
        <f t="shared" si="4"/>
        <v>1104.932</v>
      </c>
    </row>
    <row r="286" spans="1:5" x14ac:dyDescent="0.25">
      <c r="A286" t="s">
        <v>627</v>
      </c>
      <c r="B286" t="s">
        <v>628</v>
      </c>
      <c r="C286" t="s">
        <v>60</v>
      </c>
      <c r="D286" s="32">
        <v>659.7</v>
      </c>
      <c r="E286" s="40">
        <f t="shared" si="4"/>
        <v>1121.49</v>
      </c>
    </row>
    <row r="287" spans="1:5" x14ac:dyDescent="0.25">
      <c r="A287" t="s">
        <v>629</v>
      </c>
      <c r="B287" t="s">
        <v>630</v>
      </c>
      <c r="C287" t="s">
        <v>60</v>
      </c>
      <c r="D287" s="32">
        <v>650.01</v>
      </c>
      <c r="E287" s="40">
        <f t="shared" si="4"/>
        <v>1105.0170000000001</v>
      </c>
    </row>
    <row r="288" spans="1:5" x14ac:dyDescent="0.25">
      <c r="A288" t="s">
        <v>631</v>
      </c>
      <c r="B288" t="s">
        <v>632</v>
      </c>
      <c r="C288" t="s">
        <v>60</v>
      </c>
      <c r="D288" s="32">
        <v>695.62</v>
      </c>
      <c r="E288" s="40">
        <f t="shared" si="4"/>
        <v>1182.5540000000001</v>
      </c>
    </row>
    <row r="289" spans="1:5" x14ac:dyDescent="0.25">
      <c r="A289" t="s">
        <v>633</v>
      </c>
      <c r="B289" t="s">
        <v>634</v>
      </c>
      <c r="C289" t="s">
        <v>60</v>
      </c>
      <c r="D289" s="32">
        <v>1264.98</v>
      </c>
      <c r="E289" s="40">
        <f t="shared" si="4"/>
        <v>2150.4659999999999</v>
      </c>
    </row>
    <row r="290" spans="1:5" x14ac:dyDescent="0.25">
      <c r="A290" t="s">
        <v>635</v>
      </c>
      <c r="B290" t="s">
        <v>636</v>
      </c>
      <c r="C290" t="s">
        <v>60</v>
      </c>
      <c r="D290" s="32">
        <v>1223.51</v>
      </c>
      <c r="E290" s="40">
        <f t="shared" si="4"/>
        <v>2079.9670000000001</v>
      </c>
    </row>
    <row r="291" spans="1:5" x14ac:dyDescent="0.25">
      <c r="A291" t="s">
        <v>637</v>
      </c>
      <c r="B291" t="s">
        <v>638</v>
      </c>
      <c r="C291" t="s">
        <v>60</v>
      </c>
      <c r="D291" s="32">
        <v>4260.25</v>
      </c>
      <c r="E291" s="40">
        <f t="shared" si="4"/>
        <v>7242.4250000000002</v>
      </c>
    </row>
    <row r="292" spans="1:5" x14ac:dyDescent="0.25">
      <c r="A292" t="s">
        <v>639</v>
      </c>
      <c r="B292" t="s">
        <v>640</v>
      </c>
      <c r="C292" t="s">
        <v>60</v>
      </c>
      <c r="D292" s="32">
        <v>3660.14</v>
      </c>
      <c r="E292" s="40">
        <f t="shared" si="4"/>
        <v>6222.2379999999994</v>
      </c>
    </row>
    <row r="293" spans="1:5" x14ac:dyDescent="0.25">
      <c r="A293" t="s">
        <v>641</v>
      </c>
      <c r="B293" t="s">
        <v>642</v>
      </c>
      <c r="C293" t="s">
        <v>60</v>
      </c>
      <c r="D293" s="32">
        <v>2689.5</v>
      </c>
      <c r="E293" s="40">
        <f t="shared" si="4"/>
        <v>4572.1499999999996</v>
      </c>
    </row>
    <row r="294" spans="1:5" x14ac:dyDescent="0.25">
      <c r="A294" t="s">
        <v>643</v>
      </c>
      <c r="B294" t="s">
        <v>644</v>
      </c>
      <c r="C294" t="s">
        <v>60</v>
      </c>
      <c r="D294" s="32">
        <v>3472.87</v>
      </c>
      <c r="E294" s="40">
        <f t="shared" si="4"/>
        <v>5903.8789999999999</v>
      </c>
    </row>
    <row r="295" spans="1:5" x14ac:dyDescent="0.25">
      <c r="A295" t="s">
        <v>645</v>
      </c>
      <c r="B295" t="s">
        <v>646</v>
      </c>
      <c r="C295" t="s">
        <v>60</v>
      </c>
      <c r="D295" s="32">
        <v>10715.38</v>
      </c>
      <c r="E295" s="40">
        <f t="shared" si="4"/>
        <v>18216.145999999997</v>
      </c>
    </row>
    <row r="296" spans="1:5" x14ac:dyDescent="0.25">
      <c r="A296" t="s">
        <v>647</v>
      </c>
      <c r="B296" t="s">
        <v>648</v>
      </c>
      <c r="C296" t="s">
        <v>60</v>
      </c>
      <c r="D296" s="32">
        <v>4197.87</v>
      </c>
      <c r="E296" s="40">
        <f t="shared" si="4"/>
        <v>7136.3789999999999</v>
      </c>
    </row>
    <row r="297" spans="1:5" x14ac:dyDescent="0.25">
      <c r="A297" t="s">
        <v>649</v>
      </c>
      <c r="B297" t="s">
        <v>650</v>
      </c>
      <c r="C297" t="s">
        <v>60</v>
      </c>
      <c r="D297" s="32">
        <v>4175.8100000000004</v>
      </c>
      <c r="E297" s="40">
        <f t="shared" si="4"/>
        <v>7098.8770000000004</v>
      </c>
    </row>
    <row r="298" spans="1:5" x14ac:dyDescent="0.25">
      <c r="A298" t="s">
        <v>651</v>
      </c>
      <c r="B298" t="s">
        <v>652</v>
      </c>
      <c r="C298" t="s">
        <v>60</v>
      </c>
      <c r="D298" s="32">
        <v>1199.7</v>
      </c>
      <c r="E298" s="40">
        <f t="shared" si="4"/>
        <v>2039.49</v>
      </c>
    </row>
    <row r="299" spans="1:5" x14ac:dyDescent="0.25">
      <c r="A299" t="s">
        <v>653</v>
      </c>
      <c r="B299" t="s">
        <v>654</v>
      </c>
      <c r="C299" t="s">
        <v>60</v>
      </c>
      <c r="D299" s="32">
        <v>1203.1400000000001</v>
      </c>
      <c r="E299" s="40">
        <f t="shared" si="4"/>
        <v>2045.3380000000002</v>
      </c>
    </row>
    <row r="300" spans="1:5" x14ac:dyDescent="0.25">
      <c r="A300" t="s">
        <v>655</v>
      </c>
      <c r="B300" t="s">
        <v>656</v>
      </c>
      <c r="C300" t="s">
        <v>60</v>
      </c>
      <c r="D300" s="32">
        <v>1200.05</v>
      </c>
      <c r="E300" s="40">
        <f t="shared" si="4"/>
        <v>2040.0849999999998</v>
      </c>
    </row>
    <row r="301" spans="1:5" x14ac:dyDescent="0.25">
      <c r="A301" t="s">
        <v>657</v>
      </c>
      <c r="B301" t="s">
        <v>658</v>
      </c>
      <c r="C301" t="s">
        <v>60</v>
      </c>
      <c r="D301" s="32">
        <v>1198.99</v>
      </c>
      <c r="E301" s="40">
        <f t="shared" si="4"/>
        <v>2038.2829999999999</v>
      </c>
    </row>
    <row r="302" spans="1:5" x14ac:dyDescent="0.25">
      <c r="A302" t="s">
        <v>659</v>
      </c>
      <c r="B302" t="s">
        <v>660</v>
      </c>
      <c r="C302" t="s">
        <v>60</v>
      </c>
      <c r="D302" s="32">
        <v>1195.53</v>
      </c>
      <c r="E302" s="40">
        <f t="shared" si="4"/>
        <v>2032.4009999999998</v>
      </c>
    </row>
    <row r="303" spans="1:5" x14ac:dyDescent="0.25">
      <c r="A303" t="s">
        <v>661</v>
      </c>
      <c r="B303" t="s">
        <v>662</v>
      </c>
      <c r="C303" t="s">
        <v>60</v>
      </c>
      <c r="D303" s="32">
        <v>2625</v>
      </c>
      <c r="E303" s="40">
        <f t="shared" si="4"/>
        <v>4462.5</v>
      </c>
    </row>
    <row r="304" spans="1:5" x14ac:dyDescent="0.25">
      <c r="A304" t="s">
        <v>663</v>
      </c>
      <c r="B304" t="s">
        <v>664</v>
      </c>
      <c r="C304" t="s">
        <v>60</v>
      </c>
      <c r="D304" s="32">
        <v>30800</v>
      </c>
      <c r="E304" s="40">
        <f t="shared" si="4"/>
        <v>52360</v>
      </c>
    </row>
    <row r="305" spans="1:5" x14ac:dyDescent="0.25">
      <c r="A305" t="s">
        <v>665</v>
      </c>
      <c r="B305" t="s">
        <v>666</v>
      </c>
      <c r="C305" t="s">
        <v>60</v>
      </c>
      <c r="D305" s="32">
        <v>338.67</v>
      </c>
      <c r="E305" s="40">
        <f t="shared" si="4"/>
        <v>575.73900000000003</v>
      </c>
    </row>
    <row r="306" spans="1:5" x14ac:dyDescent="0.25">
      <c r="A306" t="s">
        <v>667</v>
      </c>
      <c r="B306" t="s">
        <v>668</v>
      </c>
      <c r="C306" t="s">
        <v>60</v>
      </c>
      <c r="D306" s="32">
        <v>281.73</v>
      </c>
      <c r="E306" s="40">
        <f t="shared" si="4"/>
        <v>478.94100000000003</v>
      </c>
    </row>
    <row r="307" spans="1:5" x14ac:dyDescent="0.25">
      <c r="A307" t="s">
        <v>669</v>
      </c>
      <c r="B307" t="s">
        <v>670</v>
      </c>
      <c r="C307" t="s">
        <v>60</v>
      </c>
      <c r="D307" s="32">
        <v>1271.06</v>
      </c>
      <c r="E307" s="40">
        <f t="shared" si="4"/>
        <v>2160.8019999999997</v>
      </c>
    </row>
    <row r="308" spans="1:5" x14ac:dyDescent="0.25">
      <c r="A308" t="s">
        <v>671</v>
      </c>
      <c r="B308" t="s">
        <v>672</v>
      </c>
      <c r="C308" t="s">
        <v>60</v>
      </c>
      <c r="D308" s="32">
        <v>5477.17</v>
      </c>
      <c r="E308" s="40">
        <f t="shared" si="4"/>
        <v>9311.1890000000003</v>
      </c>
    </row>
    <row r="309" spans="1:5" x14ac:dyDescent="0.25">
      <c r="A309" t="s">
        <v>673</v>
      </c>
      <c r="B309" t="s">
        <v>674</v>
      </c>
      <c r="C309" t="s">
        <v>60</v>
      </c>
      <c r="D309" s="32">
        <v>7380.76</v>
      </c>
      <c r="E309" s="40">
        <f t="shared" si="4"/>
        <v>12547.291999999999</v>
      </c>
    </row>
    <row r="310" spans="1:5" x14ac:dyDescent="0.25">
      <c r="A310" t="s">
        <v>675</v>
      </c>
      <c r="B310" t="s">
        <v>676</v>
      </c>
      <c r="C310" t="s">
        <v>60</v>
      </c>
      <c r="D310" s="32">
        <v>4119</v>
      </c>
      <c r="E310" s="40">
        <f t="shared" si="4"/>
        <v>7002.3</v>
      </c>
    </row>
    <row r="311" spans="1:5" x14ac:dyDescent="0.25">
      <c r="A311" t="s">
        <v>677</v>
      </c>
      <c r="B311" t="s">
        <v>678</v>
      </c>
      <c r="C311" t="s">
        <v>60</v>
      </c>
      <c r="D311" s="32">
        <v>5396.45</v>
      </c>
      <c r="E311" s="40">
        <f t="shared" si="4"/>
        <v>9173.9650000000001</v>
      </c>
    </row>
    <row r="312" spans="1:5" x14ac:dyDescent="0.25">
      <c r="A312" t="s">
        <v>679</v>
      </c>
      <c r="B312" t="s">
        <v>680</v>
      </c>
      <c r="C312" t="s">
        <v>60</v>
      </c>
      <c r="D312" s="32">
        <v>9821</v>
      </c>
      <c r="E312" s="40">
        <f t="shared" si="4"/>
        <v>16695.7</v>
      </c>
    </row>
    <row r="313" spans="1:5" x14ac:dyDescent="0.25">
      <c r="A313" t="s">
        <v>681</v>
      </c>
      <c r="B313" t="s">
        <v>682</v>
      </c>
      <c r="C313" t="s">
        <v>60</v>
      </c>
      <c r="D313" s="32">
        <v>123.94</v>
      </c>
      <c r="E313" s="40">
        <f t="shared" si="4"/>
        <v>210.69799999999998</v>
      </c>
    </row>
    <row r="314" spans="1:5" x14ac:dyDescent="0.25">
      <c r="A314" t="s">
        <v>683</v>
      </c>
      <c r="B314" t="s">
        <v>684</v>
      </c>
      <c r="C314" t="s">
        <v>60</v>
      </c>
      <c r="D314" s="32">
        <v>3840.68</v>
      </c>
      <c r="E314" s="40">
        <f t="shared" si="4"/>
        <v>6529.1559999999999</v>
      </c>
    </row>
    <row r="315" spans="1:5" x14ac:dyDescent="0.25">
      <c r="A315" t="s">
        <v>685</v>
      </c>
      <c r="B315" t="s">
        <v>686</v>
      </c>
      <c r="C315" t="s">
        <v>60</v>
      </c>
      <c r="D315" s="32">
        <v>3480.76</v>
      </c>
      <c r="E315" s="40">
        <f t="shared" si="4"/>
        <v>5917.2920000000004</v>
      </c>
    </row>
    <row r="316" spans="1:5" x14ac:dyDescent="0.25">
      <c r="A316" t="s">
        <v>687</v>
      </c>
      <c r="B316" t="s">
        <v>688</v>
      </c>
      <c r="C316" t="s">
        <v>60</v>
      </c>
      <c r="D316" s="32">
        <v>249.72</v>
      </c>
      <c r="E316" s="40">
        <f t="shared" si="4"/>
        <v>424.524</v>
      </c>
    </row>
    <row r="317" spans="1:5" x14ac:dyDescent="0.25">
      <c r="A317" t="s">
        <v>689</v>
      </c>
      <c r="B317" t="s">
        <v>690</v>
      </c>
      <c r="C317" t="s">
        <v>60</v>
      </c>
      <c r="D317" s="32">
        <v>1645.97</v>
      </c>
      <c r="E317" s="40">
        <f t="shared" si="4"/>
        <v>2798.1489999999999</v>
      </c>
    </row>
    <row r="318" spans="1:5" x14ac:dyDescent="0.25">
      <c r="A318" t="s">
        <v>691</v>
      </c>
      <c r="B318" t="s">
        <v>692</v>
      </c>
      <c r="C318" t="s">
        <v>60</v>
      </c>
      <c r="D318" s="32">
        <v>237.81</v>
      </c>
      <c r="E318" s="40">
        <f t="shared" si="4"/>
        <v>404.27699999999999</v>
      </c>
    </row>
    <row r="319" spans="1:5" x14ac:dyDescent="0.25">
      <c r="A319" t="s">
        <v>693</v>
      </c>
      <c r="B319" t="s">
        <v>694</v>
      </c>
      <c r="C319" t="s">
        <v>60</v>
      </c>
      <c r="D319" s="32">
        <v>239.15</v>
      </c>
      <c r="E319" s="40">
        <f t="shared" si="4"/>
        <v>406.55500000000001</v>
      </c>
    </row>
    <row r="320" spans="1:5" x14ac:dyDescent="0.25">
      <c r="A320" t="s">
        <v>695</v>
      </c>
      <c r="B320" t="s">
        <v>696</v>
      </c>
      <c r="C320" t="s">
        <v>60</v>
      </c>
      <c r="D320" s="32">
        <v>321.33</v>
      </c>
      <c r="E320" s="40">
        <f t="shared" si="4"/>
        <v>546.26099999999997</v>
      </c>
    </row>
    <row r="321" spans="1:5" x14ac:dyDescent="0.25">
      <c r="A321" t="s">
        <v>697</v>
      </c>
      <c r="B321" t="s">
        <v>698</v>
      </c>
      <c r="C321" t="s">
        <v>60</v>
      </c>
      <c r="D321" s="32">
        <v>1490.1</v>
      </c>
      <c r="E321" s="40">
        <f t="shared" si="4"/>
        <v>2533.1699999999996</v>
      </c>
    </row>
    <row r="322" spans="1:5" x14ac:dyDescent="0.25">
      <c r="A322" t="s">
        <v>699</v>
      </c>
      <c r="B322" t="s">
        <v>700</v>
      </c>
      <c r="C322" t="s">
        <v>60</v>
      </c>
      <c r="D322" s="32">
        <v>200</v>
      </c>
      <c r="E322" s="40">
        <f t="shared" si="4"/>
        <v>340</v>
      </c>
    </row>
    <row r="323" spans="1:5" x14ac:dyDescent="0.25">
      <c r="A323" t="s">
        <v>701</v>
      </c>
      <c r="B323" t="s">
        <v>702</v>
      </c>
      <c r="C323" t="s">
        <v>60</v>
      </c>
      <c r="D323" s="32">
        <v>37500</v>
      </c>
      <c r="E323" s="40">
        <f t="shared" ref="E323:E386" si="5">D323*1.7</f>
        <v>63750</v>
      </c>
    </row>
    <row r="324" spans="1:5" x14ac:dyDescent="0.25">
      <c r="A324" t="s">
        <v>703</v>
      </c>
      <c r="B324" t="s">
        <v>704</v>
      </c>
      <c r="C324" t="s">
        <v>60</v>
      </c>
      <c r="D324" s="32">
        <v>12118.42</v>
      </c>
      <c r="E324" s="40">
        <f t="shared" si="5"/>
        <v>20601.313999999998</v>
      </c>
    </row>
    <row r="325" spans="1:5" x14ac:dyDescent="0.25">
      <c r="A325" t="s">
        <v>705</v>
      </c>
      <c r="B325" t="s">
        <v>706</v>
      </c>
      <c r="C325" t="s">
        <v>60</v>
      </c>
      <c r="D325" s="32">
        <v>6230</v>
      </c>
      <c r="E325" s="40">
        <f t="shared" si="5"/>
        <v>10591</v>
      </c>
    </row>
    <row r="326" spans="1:5" x14ac:dyDescent="0.25">
      <c r="A326" t="s">
        <v>707</v>
      </c>
      <c r="B326" t="s">
        <v>708</v>
      </c>
      <c r="C326" t="s">
        <v>60</v>
      </c>
      <c r="D326" s="32">
        <v>7140.06</v>
      </c>
      <c r="E326" s="40">
        <f t="shared" si="5"/>
        <v>12138.102000000001</v>
      </c>
    </row>
    <row r="327" spans="1:5" x14ac:dyDescent="0.25">
      <c r="A327" t="s">
        <v>709</v>
      </c>
      <c r="B327" t="s">
        <v>710</v>
      </c>
      <c r="C327" t="s">
        <v>60</v>
      </c>
      <c r="D327" s="32">
        <v>3013.2</v>
      </c>
      <c r="E327" s="40">
        <f t="shared" si="5"/>
        <v>5122.4399999999996</v>
      </c>
    </row>
    <row r="328" spans="1:5" x14ac:dyDescent="0.25">
      <c r="A328" t="s">
        <v>711</v>
      </c>
      <c r="B328" t="s">
        <v>712</v>
      </c>
      <c r="C328" t="s">
        <v>60</v>
      </c>
      <c r="D328" s="32">
        <v>147.72999999999999</v>
      </c>
      <c r="E328" s="40">
        <f t="shared" si="5"/>
        <v>251.14099999999996</v>
      </c>
    </row>
    <row r="329" spans="1:5" x14ac:dyDescent="0.25">
      <c r="A329" t="s">
        <v>713</v>
      </c>
      <c r="B329" t="s">
        <v>714</v>
      </c>
      <c r="C329" t="s">
        <v>60</v>
      </c>
      <c r="D329" s="32">
        <v>144.88999999999999</v>
      </c>
      <c r="E329" s="40">
        <f t="shared" si="5"/>
        <v>246.31299999999996</v>
      </c>
    </row>
    <row r="330" spans="1:5" x14ac:dyDescent="0.25">
      <c r="A330" t="s">
        <v>715</v>
      </c>
      <c r="B330" t="s">
        <v>716</v>
      </c>
      <c r="C330" t="s">
        <v>60</v>
      </c>
      <c r="D330" s="32">
        <v>1780.36</v>
      </c>
      <c r="E330" s="40">
        <f t="shared" si="5"/>
        <v>3026.6119999999996</v>
      </c>
    </row>
    <row r="331" spans="1:5" x14ac:dyDescent="0.25">
      <c r="A331" t="s">
        <v>717</v>
      </c>
      <c r="B331" t="s">
        <v>718</v>
      </c>
      <c r="C331" t="s">
        <v>60</v>
      </c>
      <c r="D331" s="32">
        <v>1751.53</v>
      </c>
      <c r="E331" s="40">
        <f t="shared" si="5"/>
        <v>2977.6009999999997</v>
      </c>
    </row>
    <row r="332" spans="1:5" x14ac:dyDescent="0.25">
      <c r="A332" t="s">
        <v>719</v>
      </c>
      <c r="B332" t="s">
        <v>720</v>
      </c>
      <c r="C332" t="s">
        <v>60</v>
      </c>
      <c r="D332" s="32">
        <v>1743.96</v>
      </c>
      <c r="E332" s="40">
        <f t="shared" si="5"/>
        <v>2964.732</v>
      </c>
    </row>
    <row r="333" spans="1:5" x14ac:dyDescent="0.25">
      <c r="A333" t="s">
        <v>721</v>
      </c>
      <c r="B333" t="s">
        <v>722</v>
      </c>
      <c r="C333" t="s">
        <v>60</v>
      </c>
      <c r="D333" s="32">
        <v>1732.64</v>
      </c>
      <c r="E333" s="40">
        <f t="shared" si="5"/>
        <v>2945.4880000000003</v>
      </c>
    </row>
    <row r="334" spans="1:5" x14ac:dyDescent="0.25">
      <c r="A334" t="s">
        <v>723</v>
      </c>
      <c r="B334" t="s">
        <v>724</v>
      </c>
      <c r="C334" t="s">
        <v>60</v>
      </c>
      <c r="D334" s="32">
        <v>351.11</v>
      </c>
      <c r="E334" s="40">
        <f t="shared" si="5"/>
        <v>596.88700000000006</v>
      </c>
    </row>
    <row r="335" spans="1:5" x14ac:dyDescent="0.25">
      <c r="A335" t="s">
        <v>725</v>
      </c>
      <c r="B335" t="s">
        <v>726</v>
      </c>
      <c r="C335" t="s">
        <v>60</v>
      </c>
      <c r="D335" s="32">
        <v>236.84</v>
      </c>
      <c r="E335" s="40">
        <f t="shared" si="5"/>
        <v>402.62799999999999</v>
      </c>
    </row>
    <row r="336" spans="1:5" x14ac:dyDescent="0.25">
      <c r="A336" t="s">
        <v>727</v>
      </c>
      <c r="B336" t="s">
        <v>728</v>
      </c>
      <c r="C336" t="s">
        <v>60</v>
      </c>
      <c r="D336" s="32">
        <v>238.05</v>
      </c>
      <c r="E336" s="40">
        <f t="shared" si="5"/>
        <v>404.685</v>
      </c>
    </row>
    <row r="337" spans="1:5" x14ac:dyDescent="0.25">
      <c r="A337" t="s">
        <v>729</v>
      </c>
      <c r="B337" t="s">
        <v>730</v>
      </c>
      <c r="C337" t="s">
        <v>60</v>
      </c>
      <c r="D337" s="32">
        <v>1743.34</v>
      </c>
      <c r="E337" s="40">
        <f t="shared" si="5"/>
        <v>2963.6779999999999</v>
      </c>
    </row>
    <row r="338" spans="1:5" x14ac:dyDescent="0.25">
      <c r="A338" t="s">
        <v>731</v>
      </c>
      <c r="B338" t="s">
        <v>732</v>
      </c>
      <c r="C338" t="s">
        <v>60</v>
      </c>
      <c r="D338" s="32">
        <v>1905.44</v>
      </c>
      <c r="E338" s="40">
        <f t="shared" si="5"/>
        <v>3239.248</v>
      </c>
    </row>
    <row r="339" spans="1:5" x14ac:dyDescent="0.25">
      <c r="A339" t="s">
        <v>733</v>
      </c>
      <c r="B339" t="s">
        <v>734</v>
      </c>
      <c r="C339" t="s">
        <v>60</v>
      </c>
      <c r="D339" s="32">
        <v>394.77</v>
      </c>
      <c r="E339" s="40">
        <f t="shared" si="5"/>
        <v>671.10899999999992</v>
      </c>
    </row>
    <row r="340" spans="1:5" x14ac:dyDescent="0.25">
      <c r="A340" t="s">
        <v>735</v>
      </c>
      <c r="B340" t="s">
        <v>736</v>
      </c>
      <c r="C340" t="s">
        <v>60</v>
      </c>
      <c r="D340" s="32">
        <v>152.47</v>
      </c>
      <c r="E340" s="40">
        <f t="shared" si="5"/>
        <v>259.19900000000001</v>
      </c>
    </row>
    <row r="341" spans="1:5" x14ac:dyDescent="0.25">
      <c r="A341" t="s">
        <v>737</v>
      </c>
      <c r="B341" t="s">
        <v>738</v>
      </c>
      <c r="C341" t="s">
        <v>60</v>
      </c>
      <c r="D341" s="32">
        <v>38100.01</v>
      </c>
      <c r="E341" s="40">
        <f t="shared" si="5"/>
        <v>64770.017</v>
      </c>
    </row>
    <row r="342" spans="1:5" x14ac:dyDescent="0.25">
      <c r="A342" t="s">
        <v>739</v>
      </c>
      <c r="B342" t="s">
        <v>740</v>
      </c>
      <c r="C342" t="s">
        <v>60</v>
      </c>
      <c r="D342" s="32">
        <v>1300.23</v>
      </c>
      <c r="E342" s="40">
        <f t="shared" si="5"/>
        <v>2210.3910000000001</v>
      </c>
    </row>
    <row r="343" spans="1:5" x14ac:dyDescent="0.25">
      <c r="A343" t="s">
        <v>741</v>
      </c>
      <c r="B343" t="s">
        <v>742</v>
      </c>
      <c r="C343" t="s">
        <v>60</v>
      </c>
      <c r="D343" s="32">
        <v>11977.74</v>
      </c>
      <c r="E343" s="40">
        <f t="shared" si="5"/>
        <v>20362.157999999999</v>
      </c>
    </row>
    <row r="344" spans="1:5" x14ac:dyDescent="0.25">
      <c r="A344" t="s">
        <v>743</v>
      </c>
      <c r="B344" t="s">
        <v>744</v>
      </c>
      <c r="C344" t="s">
        <v>60</v>
      </c>
      <c r="D344" s="32">
        <v>480</v>
      </c>
      <c r="E344" s="40">
        <f t="shared" si="5"/>
        <v>816</v>
      </c>
    </row>
    <row r="345" spans="1:5" x14ac:dyDescent="0.25">
      <c r="A345" t="s">
        <v>745</v>
      </c>
      <c r="B345" t="s">
        <v>746</v>
      </c>
      <c r="C345" t="s">
        <v>60</v>
      </c>
      <c r="D345" s="32">
        <v>110.01</v>
      </c>
      <c r="E345" s="40">
        <f t="shared" si="5"/>
        <v>187.017</v>
      </c>
    </row>
    <row r="346" spans="1:5" x14ac:dyDescent="0.25">
      <c r="A346" t="s">
        <v>747</v>
      </c>
      <c r="B346" t="s">
        <v>748</v>
      </c>
      <c r="C346" t="s">
        <v>60</v>
      </c>
      <c r="D346" s="32">
        <v>80.02</v>
      </c>
      <c r="E346" s="40">
        <f t="shared" si="5"/>
        <v>136.03399999999999</v>
      </c>
    </row>
    <row r="347" spans="1:5" x14ac:dyDescent="0.25">
      <c r="A347" t="s">
        <v>749</v>
      </c>
      <c r="B347" t="s">
        <v>750</v>
      </c>
      <c r="C347" t="s">
        <v>60</v>
      </c>
      <c r="D347" s="32">
        <v>30.87</v>
      </c>
      <c r="E347" s="40">
        <f t="shared" si="5"/>
        <v>52.478999999999999</v>
      </c>
    </row>
    <row r="348" spans="1:5" x14ac:dyDescent="0.25">
      <c r="A348" t="s">
        <v>751</v>
      </c>
      <c r="B348" t="s">
        <v>752</v>
      </c>
      <c r="C348" t="s">
        <v>60</v>
      </c>
      <c r="D348" s="32">
        <v>70.77</v>
      </c>
      <c r="E348" s="40">
        <f t="shared" si="5"/>
        <v>120.30899999999998</v>
      </c>
    </row>
    <row r="349" spans="1:5" x14ac:dyDescent="0.25">
      <c r="A349" t="s">
        <v>753</v>
      </c>
      <c r="B349" t="s">
        <v>754</v>
      </c>
      <c r="C349" t="s">
        <v>60</v>
      </c>
      <c r="D349" s="32">
        <v>50.8</v>
      </c>
      <c r="E349" s="40">
        <f t="shared" si="5"/>
        <v>86.36</v>
      </c>
    </row>
    <row r="350" spans="1:5" x14ac:dyDescent="0.25">
      <c r="A350" t="s">
        <v>755</v>
      </c>
      <c r="B350" t="s">
        <v>756</v>
      </c>
      <c r="C350" t="s">
        <v>60</v>
      </c>
      <c r="D350" s="32">
        <v>6902</v>
      </c>
      <c r="E350" s="40">
        <f t="shared" si="5"/>
        <v>11733.4</v>
      </c>
    </row>
    <row r="351" spans="1:5" x14ac:dyDescent="0.25">
      <c r="A351" t="s">
        <v>757</v>
      </c>
      <c r="B351" t="s">
        <v>758</v>
      </c>
      <c r="C351" t="s">
        <v>60</v>
      </c>
      <c r="D351" s="32">
        <v>38049.51</v>
      </c>
      <c r="E351" s="40">
        <f t="shared" si="5"/>
        <v>64684.167000000001</v>
      </c>
    </row>
    <row r="352" spans="1:5" x14ac:dyDescent="0.25">
      <c r="A352" t="s">
        <v>759</v>
      </c>
      <c r="B352" t="s">
        <v>760</v>
      </c>
      <c r="C352" t="s">
        <v>60</v>
      </c>
      <c r="D352" s="32">
        <v>13469.66</v>
      </c>
      <c r="E352" s="40">
        <f t="shared" si="5"/>
        <v>22898.421999999999</v>
      </c>
    </row>
    <row r="353" spans="1:5" x14ac:dyDescent="0.25">
      <c r="A353" t="s">
        <v>761</v>
      </c>
      <c r="B353" t="s">
        <v>762</v>
      </c>
      <c r="C353" t="s">
        <v>60</v>
      </c>
      <c r="D353" s="32">
        <v>13722.74</v>
      </c>
      <c r="E353" s="40">
        <f t="shared" si="5"/>
        <v>23328.657999999999</v>
      </c>
    </row>
    <row r="354" spans="1:5" x14ac:dyDescent="0.25">
      <c r="A354" t="s">
        <v>763</v>
      </c>
      <c r="B354" t="s">
        <v>764</v>
      </c>
      <c r="C354" t="s">
        <v>60</v>
      </c>
      <c r="D354" s="32">
        <v>1071.6199999999999</v>
      </c>
      <c r="E354" s="40">
        <f t="shared" si="5"/>
        <v>1821.7539999999997</v>
      </c>
    </row>
    <row r="355" spans="1:5" x14ac:dyDescent="0.25">
      <c r="A355" t="s">
        <v>765</v>
      </c>
      <c r="B355" t="s">
        <v>766</v>
      </c>
      <c r="C355" t="s">
        <v>60</v>
      </c>
      <c r="D355" s="32">
        <v>1578.63</v>
      </c>
      <c r="E355" s="40">
        <f t="shared" si="5"/>
        <v>2683.6710000000003</v>
      </c>
    </row>
    <row r="356" spans="1:5" x14ac:dyDescent="0.25">
      <c r="A356" t="s">
        <v>767</v>
      </c>
      <c r="B356" t="s">
        <v>768</v>
      </c>
      <c r="C356" t="s">
        <v>60</v>
      </c>
      <c r="D356" s="32">
        <v>1066.25</v>
      </c>
      <c r="E356" s="40">
        <f t="shared" si="5"/>
        <v>1812.625</v>
      </c>
    </row>
    <row r="357" spans="1:5" x14ac:dyDescent="0.25">
      <c r="A357" t="s">
        <v>769</v>
      </c>
      <c r="B357" t="s">
        <v>770</v>
      </c>
      <c r="C357" t="s">
        <v>60</v>
      </c>
      <c r="D357" s="32">
        <v>4100</v>
      </c>
      <c r="E357" s="40">
        <f t="shared" si="5"/>
        <v>6970</v>
      </c>
    </row>
    <row r="358" spans="1:5" x14ac:dyDescent="0.25">
      <c r="A358" t="s">
        <v>771</v>
      </c>
      <c r="B358" t="s">
        <v>772</v>
      </c>
      <c r="C358" t="s">
        <v>60</v>
      </c>
      <c r="D358" s="32">
        <v>206.25</v>
      </c>
      <c r="E358" s="40">
        <f t="shared" si="5"/>
        <v>350.625</v>
      </c>
    </row>
    <row r="359" spans="1:5" x14ac:dyDescent="0.25">
      <c r="A359" t="s">
        <v>773</v>
      </c>
      <c r="B359" t="s">
        <v>774</v>
      </c>
      <c r="C359" t="s">
        <v>60</v>
      </c>
      <c r="D359" s="32">
        <v>56563.53</v>
      </c>
      <c r="E359" s="40">
        <f t="shared" si="5"/>
        <v>96158.000999999989</v>
      </c>
    </row>
    <row r="360" spans="1:5" x14ac:dyDescent="0.25">
      <c r="A360" t="s">
        <v>775</v>
      </c>
      <c r="B360" t="s">
        <v>776</v>
      </c>
      <c r="C360" t="s">
        <v>60</v>
      </c>
      <c r="D360" s="32">
        <v>32600</v>
      </c>
      <c r="E360" s="40">
        <f t="shared" si="5"/>
        <v>55420</v>
      </c>
    </row>
    <row r="361" spans="1:5" x14ac:dyDescent="0.25">
      <c r="A361" t="s">
        <v>777</v>
      </c>
      <c r="B361" t="s">
        <v>778</v>
      </c>
      <c r="C361" t="s">
        <v>60</v>
      </c>
      <c r="D361" s="32">
        <v>9900</v>
      </c>
      <c r="E361" s="40">
        <f t="shared" si="5"/>
        <v>16830</v>
      </c>
    </row>
    <row r="362" spans="1:5" x14ac:dyDescent="0.25">
      <c r="A362" t="s">
        <v>779</v>
      </c>
      <c r="B362" t="s">
        <v>780</v>
      </c>
      <c r="C362" t="s">
        <v>60</v>
      </c>
      <c r="D362" s="32">
        <v>68954.98</v>
      </c>
      <c r="E362" s="40">
        <f t="shared" si="5"/>
        <v>117223.46599999999</v>
      </c>
    </row>
    <row r="363" spans="1:5" x14ac:dyDescent="0.25">
      <c r="A363" t="s">
        <v>781</v>
      </c>
      <c r="B363" t="s">
        <v>782</v>
      </c>
      <c r="C363" t="s">
        <v>60</v>
      </c>
      <c r="D363" s="32">
        <v>34620.68</v>
      </c>
      <c r="E363" s="40">
        <f t="shared" si="5"/>
        <v>58855.155999999995</v>
      </c>
    </row>
    <row r="364" spans="1:5" x14ac:dyDescent="0.25">
      <c r="A364" t="s">
        <v>783</v>
      </c>
      <c r="B364" t="s">
        <v>784</v>
      </c>
      <c r="C364" t="s">
        <v>60</v>
      </c>
      <c r="D364" s="32">
        <v>45335.98</v>
      </c>
      <c r="E364" s="40">
        <f t="shared" si="5"/>
        <v>77071.165999999997</v>
      </c>
    </row>
    <row r="365" spans="1:5" x14ac:dyDescent="0.25">
      <c r="A365" t="s">
        <v>785</v>
      </c>
      <c r="B365" t="s">
        <v>786</v>
      </c>
      <c r="C365" t="s">
        <v>60</v>
      </c>
      <c r="D365" s="32">
        <v>26121.26</v>
      </c>
      <c r="E365" s="40">
        <f t="shared" si="5"/>
        <v>44406.141999999993</v>
      </c>
    </row>
    <row r="366" spans="1:5" x14ac:dyDescent="0.25">
      <c r="A366" t="s">
        <v>787</v>
      </c>
      <c r="B366" t="s">
        <v>788</v>
      </c>
      <c r="C366" t="s">
        <v>60</v>
      </c>
      <c r="D366" s="32">
        <v>45697.71</v>
      </c>
      <c r="E366" s="40">
        <f t="shared" si="5"/>
        <v>77686.107000000004</v>
      </c>
    </row>
    <row r="367" spans="1:5" x14ac:dyDescent="0.25">
      <c r="A367" t="s">
        <v>789</v>
      </c>
      <c r="B367" t="s">
        <v>790</v>
      </c>
      <c r="C367" t="s">
        <v>60</v>
      </c>
      <c r="D367" s="32">
        <v>39826.879999999997</v>
      </c>
      <c r="E367" s="40">
        <f t="shared" si="5"/>
        <v>67705.695999999996</v>
      </c>
    </row>
    <row r="368" spans="1:5" x14ac:dyDescent="0.25">
      <c r="A368" t="s">
        <v>791</v>
      </c>
      <c r="B368" t="s">
        <v>792</v>
      </c>
      <c r="C368" t="s">
        <v>60</v>
      </c>
      <c r="D368" s="32">
        <v>23555.15</v>
      </c>
      <c r="E368" s="40">
        <f t="shared" si="5"/>
        <v>40043.755000000005</v>
      </c>
    </row>
    <row r="369" spans="1:5" x14ac:dyDescent="0.25">
      <c r="A369" t="s">
        <v>793</v>
      </c>
      <c r="B369" t="s">
        <v>794</v>
      </c>
      <c r="C369" t="s">
        <v>60</v>
      </c>
      <c r="D369" s="32">
        <v>56583.040000000001</v>
      </c>
      <c r="E369" s="40">
        <f t="shared" si="5"/>
        <v>96191.168000000005</v>
      </c>
    </row>
    <row r="370" spans="1:5" x14ac:dyDescent="0.25">
      <c r="A370" t="s">
        <v>795</v>
      </c>
      <c r="B370" t="s">
        <v>796</v>
      </c>
      <c r="C370" t="s">
        <v>60</v>
      </c>
      <c r="D370" s="32">
        <v>29351.88</v>
      </c>
      <c r="E370" s="40">
        <f t="shared" si="5"/>
        <v>49898.196000000004</v>
      </c>
    </row>
    <row r="371" spans="1:5" x14ac:dyDescent="0.25">
      <c r="A371" t="s">
        <v>797</v>
      </c>
      <c r="B371" t="s">
        <v>798</v>
      </c>
      <c r="C371" t="s">
        <v>60</v>
      </c>
      <c r="D371" s="32">
        <v>29283.8</v>
      </c>
      <c r="E371" s="40">
        <f t="shared" si="5"/>
        <v>49782.46</v>
      </c>
    </row>
    <row r="372" spans="1:5" x14ac:dyDescent="0.25">
      <c r="A372" t="s">
        <v>799</v>
      </c>
      <c r="B372" t="s">
        <v>800</v>
      </c>
      <c r="C372" t="s">
        <v>60</v>
      </c>
      <c r="D372" s="32">
        <v>21998.07</v>
      </c>
      <c r="E372" s="40">
        <f t="shared" si="5"/>
        <v>37396.718999999997</v>
      </c>
    </row>
    <row r="373" spans="1:5" x14ac:dyDescent="0.25">
      <c r="A373" t="s">
        <v>801</v>
      </c>
      <c r="B373" t="s">
        <v>802</v>
      </c>
      <c r="C373" t="s">
        <v>60</v>
      </c>
      <c r="D373" s="32">
        <v>30840</v>
      </c>
      <c r="E373" s="40">
        <f t="shared" si="5"/>
        <v>52428</v>
      </c>
    </row>
    <row r="374" spans="1:5" x14ac:dyDescent="0.25">
      <c r="A374" t="s">
        <v>803</v>
      </c>
      <c r="B374" t="s">
        <v>804</v>
      </c>
      <c r="C374" t="s">
        <v>60</v>
      </c>
      <c r="D374" s="32">
        <v>29660</v>
      </c>
      <c r="E374" s="40">
        <f t="shared" si="5"/>
        <v>50422</v>
      </c>
    </row>
    <row r="375" spans="1:5" x14ac:dyDescent="0.25">
      <c r="A375" t="s">
        <v>805</v>
      </c>
      <c r="B375" t="s">
        <v>806</v>
      </c>
      <c r="C375" t="s">
        <v>60</v>
      </c>
      <c r="D375" s="32">
        <v>19500</v>
      </c>
      <c r="E375" s="40">
        <f t="shared" si="5"/>
        <v>33150</v>
      </c>
    </row>
    <row r="376" spans="1:5" x14ac:dyDescent="0.25">
      <c r="A376" t="s">
        <v>807</v>
      </c>
      <c r="B376" t="s">
        <v>808</v>
      </c>
      <c r="C376" t="s">
        <v>60</v>
      </c>
      <c r="D376" s="32">
        <v>26130.080000000002</v>
      </c>
      <c r="E376" s="40">
        <f t="shared" si="5"/>
        <v>44421.135999999999</v>
      </c>
    </row>
    <row r="377" spans="1:5" x14ac:dyDescent="0.25">
      <c r="A377" t="s">
        <v>809</v>
      </c>
      <c r="B377" t="s">
        <v>810</v>
      </c>
      <c r="C377" t="s">
        <v>60</v>
      </c>
      <c r="D377" s="32">
        <v>51740.47</v>
      </c>
      <c r="E377" s="40">
        <f t="shared" si="5"/>
        <v>87958.798999999999</v>
      </c>
    </row>
    <row r="378" spans="1:5" x14ac:dyDescent="0.25">
      <c r="A378" t="s">
        <v>811</v>
      </c>
      <c r="B378" t="s">
        <v>812</v>
      </c>
      <c r="C378" t="s">
        <v>60</v>
      </c>
      <c r="D378" s="32">
        <v>30314.43</v>
      </c>
      <c r="E378" s="40">
        <f t="shared" si="5"/>
        <v>51534.531000000003</v>
      </c>
    </row>
    <row r="379" spans="1:5" x14ac:dyDescent="0.25">
      <c r="A379" t="s">
        <v>813</v>
      </c>
      <c r="B379" t="s">
        <v>814</v>
      </c>
      <c r="C379" t="s">
        <v>60</v>
      </c>
      <c r="D379" s="32">
        <v>58864.29</v>
      </c>
      <c r="E379" s="40">
        <f t="shared" si="5"/>
        <v>100069.29300000001</v>
      </c>
    </row>
    <row r="380" spans="1:5" x14ac:dyDescent="0.25">
      <c r="A380" t="s">
        <v>815</v>
      </c>
      <c r="B380" t="s">
        <v>816</v>
      </c>
      <c r="C380" t="s">
        <v>60</v>
      </c>
      <c r="D380" s="32">
        <v>24892.49</v>
      </c>
      <c r="E380" s="40">
        <f t="shared" si="5"/>
        <v>42317.233</v>
      </c>
    </row>
    <row r="381" spans="1:5" x14ac:dyDescent="0.25">
      <c r="A381" t="s">
        <v>817</v>
      </c>
      <c r="B381" t="s">
        <v>818</v>
      </c>
      <c r="C381" t="s">
        <v>60</v>
      </c>
      <c r="D381" s="32">
        <v>29894.66</v>
      </c>
      <c r="E381" s="40">
        <f t="shared" si="5"/>
        <v>50820.921999999999</v>
      </c>
    </row>
    <row r="382" spans="1:5" x14ac:dyDescent="0.25">
      <c r="A382" t="s">
        <v>819</v>
      </c>
      <c r="B382" t="s">
        <v>820</v>
      </c>
      <c r="C382" t="s">
        <v>60</v>
      </c>
      <c r="D382" s="32">
        <v>18000</v>
      </c>
      <c r="E382" s="40">
        <f t="shared" si="5"/>
        <v>30600</v>
      </c>
    </row>
    <row r="383" spans="1:5" x14ac:dyDescent="0.25">
      <c r="A383" t="s">
        <v>821</v>
      </c>
      <c r="B383" t="s">
        <v>822</v>
      </c>
      <c r="C383" t="s">
        <v>60</v>
      </c>
      <c r="D383" s="32">
        <v>19500.89</v>
      </c>
      <c r="E383" s="40">
        <f t="shared" si="5"/>
        <v>33151.512999999999</v>
      </c>
    </row>
    <row r="384" spans="1:5" x14ac:dyDescent="0.25">
      <c r="A384" t="s">
        <v>823</v>
      </c>
      <c r="B384" t="s">
        <v>824</v>
      </c>
      <c r="C384" t="s">
        <v>60</v>
      </c>
      <c r="D384" s="32">
        <v>43291.45</v>
      </c>
      <c r="E384" s="40">
        <f t="shared" si="5"/>
        <v>73595.464999999997</v>
      </c>
    </row>
    <row r="385" spans="1:5" x14ac:dyDescent="0.25">
      <c r="A385" t="s">
        <v>825</v>
      </c>
      <c r="B385" t="s">
        <v>826</v>
      </c>
      <c r="C385" t="s">
        <v>60</v>
      </c>
      <c r="D385" s="32">
        <v>3643</v>
      </c>
      <c r="E385" s="40">
        <f t="shared" si="5"/>
        <v>6193.0999999999995</v>
      </c>
    </row>
    <row r="386" spans="1:5" x14ac:dyDescent="0.25">
      <c r="A386" t="s">
        <v>827</v>
      </c>
      <c r="B386" t="s">
        <v>828</v>
      </c>
      <c r="C386" t="s">
        <v>60</v>
      </c>
      <c r="D386" s="32">
        <v>28882.48</v>
      </c>
      <c r="E386" s="40">
        <f t="shared" si="5"/>
        <v>49100.216</v>
      </c>
    </row>
    <row r="387" spans="1:5" x14ac:dyDescent="0.25">
      <c r="A387" t="s">
        <v>829</v>
      </c>
      <c r="B387" t="s">
        <v>830</v>
      </c>
      <c r="C387" t="s">
        <v>60</v>
      </c>
      <c r="D387" s="32">
        <v>6460.93</v>
      </c>
      <c r="E387" s="40">
        <f t="shared" ref="E387:E429" si="6">D387*1.7</f>
        <v>10983.581</v>
      </c>
    </row>
    <row r="388" spans="1:5" x14ac:dyDescent="0.25">
      <c r="A388" t="s">
        <v>831</v>
      </c>
      <c r="B388" t="s">
        <v>832</v>
      </c>
      <c r="C388" t="s">
        <v>60</v>
      </c>
      <c r="D388" s="32">
        <v>7677.85</v>
      </c>
      <c r="E388" s="40">
        <f t="shared" si="6"/>
        <v>13052.345000000001</v>
      </c>
    </row>
    <row r="389" spans="1:5" x14ac:dyDescent="0.25">
      <c r="A389" t="s">
        <v>833</v>
      </c>
      <c r="B389" t="s">
        <v>834</v>
      </c>
      <c r="C389" t="s">
        <v>60</v>
      </c>
      <c r="D389" s="32">
        <v>490.45</v>
      </c>
      <c r="E389" s="40">
        <f t="shared" si="6"/>
        <v>833.76499999999999</v>
      </c>
    </row>
    <row r="390" spans="1:5" x14ac:dyDescent="0.25">
      <c r="A390" t="s">
        <v>835</v>
      </c>
      <c r="B390" t="s">
        <v>836</v>
      </c>
      <c r="C390" t="s">
        <v>60</v>
      </c>
      <c r="D390" s="32">
        <v>6700</v>
      </c>
      <c r="E390" s="40">
        <f t="shared" si="6"/>
        <v>11390</v>
      </c>
    </row>
    <row r="391" spans="1:5" x14ac:dyDescent="0.25">
      <c r="A391" t="s">
        <v>837</v>
      </c>
      <c r="B391" t="s">
        <v>838</v>
      </c>
      <c r="C391" t="s">
        <v>60</v>
      </c>
      <c r="D391" s="32">
        <v>2986.49</v>
      </c>
      <c r="E391" s="40">
        <f t="shared" si="6"/>
        <v>5077.0329999999994</v>
      </c>
    </row>
    <row r="392" spans="1:5" x14ac:dyDescent="0.25">
      <c r="A392" t="s">
        <v>839</v>
      </c>
      <c r="B392" t="s">
        <v>840</v>
      </c>
      <c r="C392" t="s">
        <v>60</v>
      </c>
      <c r="D392" s="32">
        <v>2089.48</v>
      </c>
      <c r="E392" s="40">
        <f t="shared" si="6"/>
        <v>3552.116</v>
      </c>
    </row>
    <row r="393" spans="1:5" x14ac:dyDescent="0.25">
      <c r="A393" t="s">
        <v>841</v>
      </c>
      <c r="B393" t="s">
        <v>842</v>
      </c>
      <c r="C393" t="s">
        <v>57</v>
      </c>
      <c r="D393" s="32">
        <v>2054.7399999999998</v>
      </c>
      <c r="E393" s="40">
        <f t="shared" si="6"/>
        <v>3493.0579999999995</v>
      </c>
    </row>
    <row r="394" spans="1:5" x14ac:dyDescent="0.25">
      <c r="A394" t="s">
        <v>843</v>
      </c>
      <c r="B394" t="s">
        <v>844</v>
      </c>
      <c r="C394" t="s">
        <v>57</v>
      </c>
      <c r="D394" s="32">
        <v>1750.29</v>
      </c>
      <c r="E394" s="40">
        <f t="shared" si="6"/>
        <v>2975.4929999999999</v>
      </c>
    </row>
    <row r="395" spans="1:5" x14ac:dyDescent="0.25">
      <c r="A395" t="s">
        <v>845</v>
      </c>
      <c r="B395" t="s">
        <v>846</v>
      </c>
      <c r="C395" t="s">
        <v>60</v>
      </c>
      <c r="D395" s="32">
        <v>86885</v>
      </c>
      <c r="E395" s="40">
        <f t="shared" si="6"/>
        <v>147704.5</v>
      </c>
    </row>
    <row r="396" spans="1:5" x14ac:dyDescent="0.25">
      <c r="A396" t="s">
        <v>847</v>
      </c>
      <c r="B396" t="s">
        <v>848</v>
      </c>
      <c r="C396" t="s">
        <v>60</v>
      </c>
      <c r="D396" s="32">
        <v>12777.67</v>
      </c>
      <c r="E396" s="40">
        <f t="shared" si="6"/>
        <v>21722.039000000001</v>
      </c>
    </row>
    <row r="397" spans="1:5" x14ac:dyDescent="0.25">
      <c r="A397" t="s">
        <v>849</v>
      </c>
      <c r="B397" t="s">
        <v>850</v>
      </c>
      <c r="C397" t="s">
        <v>60</v>
      </c>
      <c r="D397" s="32">
        <v>8162.74</v>
      </c>
      <c r="E397" s="40">
        <f t="shared" si="6"/>
        <v>13876.657999999999</v>
      </c>
    </row>
    <row r="398" spans="1:5" x14ac:dyDescent="0.25">
      <c r="A398" t="s">
        <v>851</v>
      </c>
      <c r="B398" t="s">
        <v>852</v>
      </c>
      <c r="C398" t="s">
        <v>60</v>
      </c>
      <c r="D398" s="32">
        <v>2886.96</v>
      </c>
      <c r="E398" s="40">
        <f t="shared" si="6"/>
        <v>4907.8320000000003</v>
      </c>
    </row>
    <row r="399" spans="1:5" x14ac:dyDescent="0.25">
      <c r="A399" t="s">
        <v>853</v>
      </c>
      <c r="B399" t="s">
        <v>854</v>
      </c>
      <c r="C399" t="s">
        <v>60</v>
      </c>
      <c r="D399" s="32">
        <v>2977.08</v>
      </c>
      <c r="E399" s="40">
        <f t="shared" si="6"/>
        <v>5061.0360000000001</v>
      </c>
    </row>
    <row r="400" spans="1:5" x14ac:dyDescent="0.25">
      <c r="A400" t="s">
        <v>855</v>
      </c>
      <c r="B400" t="s">
        <v>856</v>
      </c>
      <c r="C400" t="s">
        <v>60</v>
      </c>
      <c r="D400" s="32">
        <v>2708</v>
      </c>
      <c r="E400" s="40">
        <f t="shared" si="6"/>
        <v>4603.5999999999995</v>
      </c>
    </row>
    <row r="401" spans="1:5" x14ac:dyDescent="0.25">
      <c r="A401" t="s">
        <v>857</v>
      </c>
      <c r="B401" t="s">
        <v>858</v>
      </c>
      <c r="C401" t="s">
        <v>60</v>
      </c>
      <c r="D401" s="32">
        <v>2659</v>
      </c>
      <c r="E401" s="40">
        <f t="shared" si="6"/>
        <v>4520.3</v>
      </c>
    </row>
    <row r="402" spans="1:5" x14ac:dyDescent="0.25">
      <c r="A402" t="s">
        <v>859</v>
      </c>
      <c r="B402" t="s">
        <v>860</v>
      </c>
      <c r="C402" t="s">
        <v>167</v>
      </c>
      <c r="D402" s="32">
        <v>7387.15</v>
      </c>
      <c r="E402" s="40">
        <f t="shared" si="6"/>
        <v>12558.154999999999</v>
      </c>
    </row>
    <row r="403" spans="1:5" x14ac:dyDescent="0.25">
      <c r="A403" t="s">
        <v>861</v>
      </c>
      <c r="B403" t="s">
        <v>862</v>
      </c>
      <c r="C403" t="s">
        <v>60</v>
      </c>
      <c r="D403" s="32">
        <v>2084.9299999999998</v>
      </c>
      <c r="E403" s="40">
        <f t="shared" si="6"/>
        <v>3544.3809999999994</v>
      </c>
    </row>
    <row r="404" spans="1:5" x14ac:dyDescent="0.25">
      <c r="A404" t="s">
        <v>863</v>
      </c>
      <c r="B404" t="s">
        <v>864</v>
      </c>
      <c r="C404" t="s">
        <v>60</v>
      </c>
      <c r="D404" s="32">
        <v>1807.08</v>
      </c>
      <c r="E404" s="40">
        <f t="shared" si="6"/>
        <v>3072.0359999999996</v>
      </c>
    </row>
    <row r="405" spans="1:5" x14ac:dyDescent="0.25">
      <c r="A405" t="s">
        <v>865</v>
      </c>
      <c r="B405" t="s">
        <v>866</v>
      </c>
      <c r="C405" t="s">
        <v>60</v>
      </c>
      <c r="D405" s="32">
        <v>2655.02</v>
      </c>
      <c r="E405" s="40">
        <f t="shared" si="6"/>
        <v>4513.5339999999997</v>
      </c>
    </row>
    <row r="406" spans="1:5" x14ac:dyDescent="0.25">
      <c r="A406" t="s">
        <v>867</v>
      </c>
      <c r="B406" t="s">
        <v>868</v>
      </c>
      <c r="C406" t="s">
        <v>60</v>
      </c>
      <c r="D406" s="32">
        <v>1800</v>
      </c>
      <c r="E406" s="40">
        <f t="shared" si="6"/>
        <v>3060</v>
      </c>
    </row>
    <row r="407" spans="1:5" x14ac:dyDescent="0.25">
      <c r="A407" t="s">
        <v>869</v>
      </c>
      <c r="B407" t="s">
        <v>870</v>
      </c>
      <c r="C407" t="s">
        <v>60</v>
      </c>
      <c r="D407" s="32">
        <v>3637.87</v>
      </c>
      <c r="E407" s="40">
        <f t="shared" si="6"/>
        <v>6184.3789999999999</v>
      </c>
    </row>
    <row r="408" spans="1:5" x14ac:dyDescent="0.25">
      <c r="A408" t="s">
        <v>871</v>
      </c>
      <c r="B408" t="s">
        <v>872</v>
      </c>
      <c r="C408" t="s">
        <v>60</v>
      </c>
      <c r="D408" s="32">
        <v>20000</v>
      </c>
      <c r="E408" s="40">
        <f t="shared" si="6"/>
        <v>34000</v>
      </c>
    </row>
    <row r="409" spans="1:5" x14ac:dyDescent="0.25">
      <c r="A409" t="s">
        <v>873</v>
      </c>
      <c r="B409" t="s">
        <v>874</v>
      </c>
      <c r="C409" t="s">
        <v>60</v>
      </c>
      <c r="D409" s="32">
        <v>4042.09</v>
      </c>
      <c r="E409" s="40">
        <f t="shared" si="6"/>
        <v>6871.5529999999999</v>
      </c>
    </row>
    <row r="410" spans="1:5" x14ac:dyDescent="0.25">
      <c r="A410" t="s">
        <v>875</v>
      </c>
      <c r="B410" t="s">
        <v>876</v>
      </c>
      <c r="C410" t="s">
        <v>60</v>
      </c>
      <c r="D410" s="32">
        <v>28167.82</v>
      </c>
      <c r="E410" s="40">
        <f t="shared" si="6"/>
        <v>47885.294000000002</v>
      </c>
    </row>
    <row r="411" spans="1:5" x14ac:dyDescent="0.25">
      <c r="A411" t="s">
        <v>877</v>
      </c>
      <c r="B411" t="s">
        <v>878</v>
      </c>
      <c r="C411" t="s">
        <v>60</v>
      </c>
      <c r="D411" s="32">
        <v>28525.13</v>
      </c>
      <c r="E411" s="40">
        <f t="shared" si="6"/>
        <v>48492.720999999998</v>
      </c>
    </row>
    <row r="412" spans="1:5" x14ac:dyDescent="0.25">
      <c r="A412" t="s">
        <v>879</v>
      </c>
      <c r="B412" t="s">
        <v>880</v>
      </c>
      <c r="C412" t="s">
        <v>60</v>
      </c>
      <c r="D412" s="32">
        <v>23.13</v>
      </c>
      <c r="E412" s="40">
        <f t="shared" si="6"/>
        <v>39.320999999999998</v>
      </c>
    </row>
    <row r="413" spans="1:5" x14ac:dyDescent="0.25">
      <c r="A413" t="s">
        <v>881</v>
      </c>
      <c r="B413" t="s">
        <v>882</v>
      </c>
      <c r="C413" t="s">
        <v>60</v>
      </c>
      <c r="D413" s="32">
        <v>117388.45</v>
      </c>
      <c r="E413" s="40">
        <f t="shared" si="6"/>
        <v>199560.36499999999</v>
      </c>
    </row>
    <row r="414" spans="1:5" x14ac:dyDescent="0.25">
      <c r="A414" t="s">
        <v>883</v>
      </c>
      <c r="B414" t="s">
        <v>884</v>
      </c>
      <c r="C414" t="s">
        <v>60</v>
      </c>
      <c r="D414" s="32">
        <v>126</v>
      </c>
      <c r="E414" s="40">
        <f t="shared" si="6"/>
        <v>214.2</v>
      </c>
    </row>
    <row r="415" spans="1:5" x14ac:dyDescent="0.25">
      <c r="A415" t="s">
        <v>885</v>
      </c>
      <c r="B415" t="s">
        <v>886</v>
      </c>
      <c r="C415" t="s">
        <v>60</v>
      </c>
      <c r="D415" s="32">
        <v>7400</v>
      </c>
      <c r="E415" s="40">
        <f t="shared" si="6"/>
        <v>12580</v>
      </c>
    </row>
    <row r="416" spans="1:5" x14ac:dyDescent="0.25">
      <c r="A416" t="s">
        <v>887</v>
      </c>
      <c r="B416" t="s">
        <v>888</v>
      </c>
      <c r="C416" t="s">
        <v>60</v>
      </c>
      <c r="D416" s="32">
        <v>86450</v>
      </c>
      <c r="E416" s="40">
        <f t="shared" si="6"/>
        <v>146965</v>
      </c>
    </row>
    <row r="417" spans="1:5" x14ac:dyDescent="0.25">
      <c r="A417" t="s">
        <v>889</v>
      </c>
      <c r="B417" t="s">
        <v>890</v>
      </c>
      <c r="C417" t="s">
        <v>60</v>
      </c>
      <c r="D417" s="32">
        <v>37800</v>
      </c>
      <c r="E417" s="40">
        <f t="shared" si="6"/>
        <v>64260</v>
      </c>
    </row>
    <row r="418" spans="1:5" x14ac:dyDescent="0.25">
      <c r="A418" t="s">
        <v>891</v>
      </c>
      <c r="B418" t="s">
        <v>892</v>
      </c>
      <c r="C418" t="s">
        <v>60</v>
      </c>
      <c r="D418" s="32">
        <v>91485</v>
      </c>
      <c r="E418" s="40">
        <f t="shared" si="6"/>
        <v>155524.5</v>
      </c>
    </row>
    <row r="419" spans="1:5" x14ac:dyDescent="0.25">
      <c r="A419" t="s">
        <v>893</v>
      </c>
      <c r="B419" t="s">
        <v>894</v>
      </c>
      <c r="C419" t="s">
        <v>60</v>
      </c>
      <c r="D419" s="32">
        <v>14842.31</v>
      </c>
      <c r="E419" s="40">
        <f t="shared" si="6"/>
        <v>25231.927</v>
      </c>
    </row>
    <row r="420" spans="1:5" x14ac:dyDescent="0.25">
      <c r="A420" t="s">
        <v>895</v>
      </c>
      <c r="B420" t="s">
        <v>896</v>
      </c>
      <c r="C420" t="s">
        <v>60</v>
      </c>
      <c r="D420" s="32">
        <v>48.68</v>
      </c>
      <c r="E420" s="40">
        <f t="shared" si="6"/>
        <v>82.756</v>
      </c>
    </row>
    <row r="421" spans="1:5" x14ac:dyDescent="0.25">
      <c r="A421" t="s">
        <v>897</v>
      </c>
      <c r="B421" t="s">
        <v>898</v>
      </c>
      <c r="C421" t="s">
        <v>60</v>
      </c>
      <c r="D421" s="32">
        <v>15955.98</v>
      </c>
      <c r="E421" s="40">
        <f t="shared" si="6"/>
        <v>27125.165999999997</v>
      </c>
    </row>
    <row r="422" spans="1:5" x14ac:dyDescent="0.25">
      <c r="A422" t="s">
        <v>899</v>
      </c>
      <c r="B422" t="s">
        <v>900</v>
      </c>
      <c r="C422" t="s">
        <v>60</v>
      </c>
      <c r="D422" s="32">
        <v>20258.48</v>
      </c>
      <c r="E422" s="40">
        <f t="shared" si="6"/>
        <v>34439.415999999997</v>
      </c>
    </row>
    <row r="423" spans="1:5" x14ac:dyDescent="0.25">
      <c r="A423" t="s">
        <v>901</v>
      </c>
      <c r="B423" t="s">
        <v>902</v>
      </c>
      <c r="C423" t="s">
        <v>60</v>
      </c>
      <c r="D423" s="32">
        <v>89.59</v>
      </c>
      <c r="E423" s="40">
        <f t="shared" si="6"/>
        <v>152.303</v>
      </c>
    </row>
    <row r="424" spans="1:5" x14ac:dyDescent="0.25">
      <c r="A424" t="s">
        <v>903</v>
      </c>
      <c r="B424" t="s">
        <v>904</v>
      </c>
      <c r="C424" t="s">
        <v>60</v>
      </c>
      <c r="D424" s="32">
        <v>76.209999999999994</v>
      </c>
      <c r="E424" s="40">
        <f t="shared" si="6"/>
        <v>129.55699999999999</v>
      </c>
    </row>
    <row r="425" spans="1:5" x14ac:dyDescent="0.25">
      <c r="A425" t="s">
        <v>905</v>
      </c>
      <c r="B425" t="s">
        <v>906</v>
      </c>
      <c r="C425" t="s">
        <v>60</v>
      </c>
      <c r="D425" s="32">
        <v>412</v>
      </c>
      <c r="E425" s="40">
        <f t="shared" si="6"/>
        <v>700.4</v>
      </c>
    </row>
    <row r="426" spans="1:5" x14ac:dyDescent="0.25">
      <c r="A426" t="s">
        <v>907</v>
      </c>
      <c r="B426" t="s">
        <v>908</v>
      </c>
      <c r="C426" t="s">
        <v>60</v>
      </c>
      <c r="D426" s="32">
        <v>76.52</v>
      </c>
      <c r="E426" s="40">
        <f t="shared" si="6"/>
        <v>130.084</v>
      </c>
    </row>
    <row r="427" spans="1:5" x14ac:dyDescent="0.25">
      <c r="A427" t="s">
        <v>909</v>
      </c>
      <c r="B427" t="s">
        <v>910</v>
      </c>
      <c r="C427" t="s">
        <v>60</v>
      </c>
      <c r="D427" s="32">
        <v>636.4</v>
      </c>
      <c r="E427" s="40">
        <f t="shared" si="6"/>
        <v>1081.8799999999999</v>
      </c>
    </row>
    <row r="428" spans="1:5" x14ac:dyDescent="0.25">
      <c r="A428" t="s">
        <v>911</v>
      </c>
      <c r="B428" t="s">
        <v>912</v>
      </c>
      <c r="C428" t="s">
        <v>57</v>
      </c>
      <c r="D428" s="32">
        <v>20031.330000000002</v>
      </c>
      <c r="E428" s="40">
        <f t="shared" si="6"/>
        <v>34053.260999999999</v>
      </c>
    </row>
    <row r="429" spans="1:5" x14ac:dyDescent="0.25">
      <c r="A429" t="s">
        <v>913</v>
      </c>
      <c r="B429" t="s">
        <v>914</v>
      </c>
      <c r="C429" t="s">
        <v>57</v>
      </c>
      <c r="D429" s="32">
        <v>2244.04</v>
      </c>
      <c r="E429" s="40">
        <f t="shared" si="6"/>
        <v>3814.8679999999999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FFF8-B9E3-41E4-B961-3C2F5B0B4410}">
  <dimension ref="A1:E320"/>
  <sheetViews>
    <sheetView workbookViewId="0">
      <selection activeCell="E1" sqref="E1:E1048576"/>
    </sheetView>
  </sheetViews>
  <sheetFormatPr baseColWidth="10" defaultRowHeight="15" x14ac:dyDescent="0.25"/>
  <cols>
    <col min="2" max="2" width="44" customWidth="1"/>
    <col min="3" max="3" width="19.28515625" customWidth="1"/>
    <col min="4" max="4" width="16.42578125" customWidth="1"/>
    <col min="5" max="5" width="16.140625" style="41" customWidth="1"/>
  </cols>
  <sheetData>
    <row r="1" spans="1:5" x14ac:dyDescent="0.25">
      <c r="A1" s="31" t="s">
        <v>50</v>
      </c>
      <c r="B1" s="31" t="s">
        <v>51</v>
      </c>
      <c r="C1" s="31" t="s">
        <v>52</v>
      </c>
      <c r="D1" s="31" t="s">
        <v>53</v>
      </c>
      <c r="E1" s="39" t="s">
        <v>54</v>
      </c>
    </row>
    <row r="2" spans="1:5" x14ac:dyDescent="0.25">
      <c r="A2" t="s">
        <v>915</v>
      </c>
      <c r="B2" t="s">
        <v>916</v>
      </c>
      <c r="C2" t="s">
        <v>57</v>
      </c>
      <c r="D2" s="33">
        <v>169000</v>
      </c>
      <c r="E2" s="42">
        <f>D2*1.7</f>
        <v>287300</v>
      </c>
    </row>
    <row r="3" spans="1:5" x14ac:dyDescent="0.25">
      <c r="A3" t="s">
        <v>917</v>
      </c>
      <c r="B3" t="s">
        <v>918</v>
      </c>
      <c r="C3" t="s">
        <v>57</v>
      </c>
      <c r="D3" s="33">
        <v>10710</v>
      </c>
      <c r="E3" s="42">
        <f t="shared" ref="E3:E66" si="0">D3*1.7</f>
        <v>18207</v>
      </c>
    </row>
    <row r="4" spans="1:5" x14ac:dyDescent="0.25">
      <c r="A4" t="s">
        <v>919</v>
      </c>
      <c r="B4" t="s">
        <v>920</v>
      </c>
      <c r="C4" t="s">
        <v>57</v>
      </c>
      <c r="D4" s="33">
        <v>52500</v>
      </c>
      <c r="E4" s="42">
        <f t="shared" si="0"/>
        <v>89250</v>
      </c>
    </row>
    <row r="5" spans="1:5" x14ac:dyDescent="0.25">
      <c r="A5" t="s">
        <v>921</v>
      </c>
      <c r="B5" t="s">
        <v>922</v>
      </c>
      <c r="C5" t="s">
        <v>57</v>
      </c>
      <c r="D5" s="33">
        <v>31088.75</v>
      </c>
      <c r="E5" s="42">
        <f t="shared" si="0"/>
        <v>52850.875</v>
      </c>
    </row>
    <row r="6" spans="1:5" x14ac:dyDescent="0.25">
      <c r="A6" t="s">
        <v>923</v>
      </c>
      <c r="B6" t="s">
        <v>924</v>
      </c>
      <c r="C6" t="s">
        <v>925</v>
      </c>
      <c r="D6" s="33">
        <v>200000</v>
      </c>
      <c r="E6" s="42">
        <f t="shared" si="0"/>
        <v>340000</v>
      </c>
    </row>
    <row r="7" spans="1:5" x14ac:dyDescent="0.25">
      <c r="A7" t="s">
        <v>926</v>
      </c>
      <c r="B7" t="s">
        <v>927</v>
      </c>
      <c r="C7" t="s">
        <v>925</v>
      </c>
      <c r="D7" s="33">
        <v>56250</v>
      </c>
      <c r="E7" s="42">
        <f t="shared" si="0"/>
        <v>95625</v>
      </c>
    </row>
    <row r="8" spans="1:5" x14ac:dyDescent="0.25">
      <c r="A8" t="s">
        <v>928</v>
      </c>
      <c r="B8" t="s">
        <v>929</v>
      </c>
      <c r="C8" t="s">
        <v>925</v>
      </c>
      <c r="D8" s="33">
        <v>8308.7199999999993</v>
      </c>
      <c r="E8" s="42">
        <f t="shared" si="0"/>
        <v>14124.823999999999</v>
      </c>
    </row>
    <row r="9" spans="1:5" x14ac:dyDescent="0.25">
      <c r="A9" t="s">
        <v>930</v>
      </c>
      <c r="B9" t="s">
        <v>931</v>
      </c>
      <c r="C9" t="s">
        <v>57</v>
      </c>
      <c r="D9" s="33">
        <v>9500</v>
      </c>
      <c r="E9" s="42">
        <f t="shared" si="0"/>
        <v>16150</v>
      </c>
    </row>
    <row r="10" spans="1:5" x14ac:dyDescent="0.25">
      <c r="A10" t="s">
        <v>932</v>
      </c>
      <c r="B10" t="s">
        <v>933</v>
      </c>
      <c r="C10" t="s">
        <v>925</v>
      </c>
      <c r="D10" s="33">
        <v>9000</v>
      </c>
      <c r="E10" s="42">
        <f t="shared" si="0"/>
        <v>15300</v>
      </c>
    </row>
    <row r="11" spans="1:5" x14ac:dyDescent="0.25">
      <c r="A11" t="s">
        <v>934</v>
      </c>
      <c r="B11" t="s">
        <v>935</v>
      </c>
      <c r="C11" t="s">
        <v>57</v>
      </c>
      <c r="D11" s="33">
        <v>9655000</v>
      </c>
      <c r="E11" s="42">
        <f t="shared" si="0"/>
        <v>16413500</v>
      </c>
    </row>
    <row r="12" spans="1:5" x14ac:dyDescent="0.25">
      <c r="A12" t="s">
        <v>936</v>
      </c>
      <c r="B12" t="s">
        <v>937</v>
      </c>
      <c r="C12" t="s">
        <v>938</v>
      </c>
      <c r="D12" s="33">
        <v>6991</v>
      </c>
      <c r="E12" s="42">
        <f t="shared" si="0"/>
        <v>11884.699999999999</v>
      </c>
    </row>
    <row r="13" spans="1:5" x14ac:dyDescent="0.25">
      <c r="A13" t="s">
        <v>939</v>
      </c>
      <c r="B13" t="s">
        <v>940</v>
      </c>
      <c r="C13" t="s">
        <v>57</v>
      </c>
      <c r="D13" s="33">
        <v>400</v>
      </c>
      <c r="E13" s="42">
        <f t="shared" si="0"/>
        <v>680</v>
      </c>
    </row>
    <row r="14" spans="1:5" x14ac:dyDescent="0.25">
      <c r="A14" t="s">
        <v>941</v>
      </c>
      <c r="B14" t="s">
        <v>942</v>
      </c>
      <c r="C14" t="s">
        <v>57</v>
      </c>
      <c r="D14" s="33">
        <v>93</v>
      </c>
      <c r="E14" s="42">
        <f t="shared" si="0"/>
        <v>158.1</v>
      </c>
    </row>
    <row r="15" spans="1:5" x14ac:dyDescent="0.25">
      <c r="A15" t="s">
        <v>943</v>
      </c>
      <c r="B15" t="s">
        <v>944</v>
      </c>
      <c r="C15" t="s">
        <v>57</v>
      </c>
      <c r="D15" s="33">
        <v>3300</v>
      </c>
      <c r="E15" s="42">
        <f t="shared" si="0"/>
        <v>5610</v>
      </c>
    </row>
    <row r="16" spans="1:5" x14ac:dyDescent="0.25">
      <c r="A16" t="s">
        <v>945</v>
      </c>
      <c r="B16" t="s">
        <v>946</v>
      </c>
      <c r="C16" t="s">
        <v>57</v>
      </c>
      <c r="D16" s="33">
        <v>9750</v>
      </c>
      <c r="E16" s="42">
        <f t="shared" si="0"/>
        <v>16575</v>
      </c>
    </row>
    <row r="17" spans="1:5" x14ac:dyDescent="0.25">
      <c r="A17" t="s">
        <v>947</v>
      </c>
      <c r="B17" t="s">
        <v>948</v>
      </c>
      <c r="C17" t="s">
        <v>57</v>
      </c>
      <c r="D17" s="33">
        <v>373009.27</v>
      </c>
      <c r="E17" s="42">
        <f t="shared" si="0"/>
        <v>634115.75899999996</v>
      </c>
    </row>
    <row r="18" spans="1:5" x14ac:dyDescent="0.25">
      <c r="A18" t="s">
        <v>949</v>
      </c>
      <c r="B18" t="s">
        <v>950</v>
      </c>
      <c r="C18" t="s">
        <v>57</v>
      </c>
      <c r="D18" s="33">
        <v>1385.25</v>
      </c>
      <c r="E18" s="42">
        <f t="shared" si="0"/>
        <v>2354.9249999999997</v>
      </c>
    </row>
    <row r="19" spans="1:5" x14ac:dyDescent="0.25">
      <c r="A19" t="s">
        <v>951</v>
      </c>
      <c r="B19" t="s">
        <v>952</v>
      </c>
      <c r="C19" t="s">
        <v>57</v>
      </c>
      <c r="D19" s="33">
        <v>1245.67</v>
      </c>
      <c r="E19" s="42">
        <f t="shared" si="0"/>
        <v>2117.6390000000001</v>
      </c>
    </row>
    <row r="20" spans="1:5" x14ac:dyDescent="0.25">
      <c r="A20" t="s">
        <v>953</v>
      </c>
      <c r="B20" t="s">
        <v>954</v>
      </c>
      <c r="C20" t="s">
        <v>57</v>
      </c>
      <c r="D20" s="33">
        <v>6327.83</v>
      </c>
      <c r="E20" s="42">
        <f t="shared" si="0"/>
        <v>10757.311</v>
      </c>
    </row>
    <row r="21" spans="1:5" x14ac:dyDescent="0.25">
      <c r="A21" t="s">
        <v>955</v>
      </c>
      <c r="B21" t="s">
        <v>956</v>
      </c>
      <c r="C21" t="s">
        <v>57</v>
      </c>
      <c r="D21" s="33">
        <v>6250</v>
      </c>
      <c r="E21" s="42">
        <f t="shared" si="0"/>
        <v>10625</v>
      </c>
    </row>
    <row r="22" spans="1:5" x14ac:dyDescent="0.25">
      <c r="A22" t="s">
        <v>957</v>
      </c>
      <c r="B22" t="s">
        <v>958</v>
      </c>
      <c r="C22" t="s">
        <v>57</v>
      </c>
      <c r="D22" s="33">
        <v>1786.87</v>
      </c>
      <c r="E22" s="42">
        <f t="shared" si="0"/>
        <v>3037.6789999999996</v>
      </c>
    </row>
    <row r="23" spans="1:5" x14ac:dyDescent="0.25">
      <c r="A23" t="s">
        <v>959</v>
      </c>
      <c r="B23" t="s">
        <v>960</v>
      </c>
      <c r="C23" t="s">
        <v>57</v>
      </c>
      <c r="D23" s="33">
        <v>11210.5</v>
      </c>
      <c r="E23" s="42">
        <f t="shared" si="0"/>
        <v>19057.849999999999</v>
      </c>
    </row>
    <row r="24" spans="1:5" x14ac:dyDescent="0.25">
      <c r="A24" t="s">
        <v>961</v>
      </c>
      <c r="B24" t="s">
        <v>962</v>
      </c>
      <c r="C24" t="s">
        <v>57</v>
      </c>
      <c r="D24" s="33">
        <v>5235</v>
      </c>
      <c r="E24" s="42">
        <f t="shared" si="0"/>
        <v>8899.5</v>
      </c>
    </row>
    <row r="25" spans="1:5" x14ac:dyDescent="0.25">
      <c r="A25" t="s">
        <v>963</v>
      </c>
      <c r="B25" t="s">
        <v>964</v>
      </c>
      <c r="C25" t="s">
        <v>57</v>
      </c>
      <c r="D25" s="33">
        <v>406</v>
      </c>
      <c r="E25" s="42">
        <f t="shared" si="0"/>
        <v>690.19999999999993</v>
      </c>
    </row>
    <row r="26" spans="1:5" x14ac:dyDescent="0.25">
      <c r="A26" t="s">
        <v>965</v>
      </c>
      <c r="B26" t="s">
        <v>966</v>
      </c>
      <c r="C26" t="s">
        <v>57</v>
      </c>
      <c r="D26" s="33">
        <v>4550.83</v>
      </c>
      <c r="E26" s="42">
        <f t="shared" si="0"/>
        <v>7736.4110000000001</v>
      </c>
    </row>
    <row r="27" spans="1:5" x14ac:dyDescent="0.25">
      <c r="A27" t="s">
        <v>967</v>
      </c>
      <c r="B27" t="s">
        <v>968</v>
      </c>
      <c r="C27" t="s">
        <v>57</v>
      </c>
      <c r="D27" s="33">
        <v>2625</v>
      </c>
      <c r="E27" s="42">
        <f t="shared" si="0"/>
        <v>4462.5</v>
      </c>
    </row>
    <row r="28" spans="1:5" x14ac:dyDescent="0.25">
      <c r="A28" t="s">
        <v>969</v>
      </c>
      <c r="B28" t="s">
        <v>970</v>
      </c>
      <c r="C28" t="s">
        <v>57</v>
      </c>
      <c r="D28" s="33">
        <v>14045</v>
      </c>
      <c r="E28" s="42">
        <f t="shared" si="0"/>
        <v>23876.5</v>
      </c>
    </row>
    <row r="29" spans="1:5" x14ac:dyDescent="0.25">
      <c r="A29" t="s">
        <v>971</v>
      </c>
      <c r="B29" t="s">
        <v>972</v>
      </c>
      <c r="C29" t="s">
        <v>57</v>
      </c>
      <c r="D29" s="33">
        <v>4400</v>
      </c>
      <c r="E29" s="42">
        <f t="shared" si="0"/>
        <v>7480</v>
      </c>
    </row>
    <row r="30" spans="1:5" x14ac:dyDescent="0.25">
      <c r="A30" t="s">
        <v>973</v>
      </c>
      <c r="B30" t="s">
        <v>974</v>
      </c>
      <c r="C30" t="s">
        <v>57</v>
      </c>
      <c r="D30" s="33">
        <v>377.1</v>
      </c>
      <c r="E30" s="42">
        <f t="shared" si="0"/>
        <v>641.07000000000005</v>
      </c>
    </row>
    <row r="31" spans="1:5" x14ac:dyDescent="0.25">
      <c r="A31" t="s">
        <v>975</v>
      </c>
      <c r="B31" t="s">
        <v>976</v>
      </c>
      <c r="C31" t="s">
        <v>57</v>
      </c>
      <c r="D31" s="33">
        <v>844</v>
      </c>
      <c r="E31" s="42">
        <f t="shared" si="0"/>
        <v>1434.8</v>
      </c>
    </row>
    <row r="32" spans="1:5" x14ac:dyDescent="0.25">
      <c r="A32" t="s">
        <v>977</v>
      </c>
      <c r="B32" t="s">
        <v>978</v>
      </c>
      <c r="C32" t="s">
        <v>57</v>
      </c>
      <c r="D32" s="33">
        <v>695</v>
      </c>
      <c r="E32" s="42">
        <f t="shared" si="0"/>
        <v>1181.5</v>
      </c>
    </row>
    <row r="33" spans="1:5" x14ac:dyDescent="0.25">
      <c r="A33" t="s">
        <v>979</v>
      </c>
      <c r="B33" t="s">
        <v>980</v>
      </c>
      <c r="C33" t="s">
        <v>57</v>
      </c>
      <c r="D33" s="33">
        <v>325000</v>
      </c>
      <c r="E33" s="42">
        <f t="shared" si="0"/>
        <v>552500</v>
      </c>
    </row>
    <row r="34" spans="1:5" x14ac:dyDescent="0.25">
      <c r="A34" t="s">
        <v>981</v>
      </c>
      <c r="B34" t="s">
        <v>982</v>
      </c>
      <c r="C34" t="s">
        <v>57</v>
      </c>
      <c r="D34" s="33">
        <v>178.11</v>
      </c>
      <c r="E34" s="42">
        <f t="shared" si="0"/>
        <v>302.78700000000003</v>
      </c>
    </row>
    <row r="35" spans="1:5" x14ac:dyDescent="0.25">
      <c r="A35" t="s">
        <v>983</v>
      </c>
      <c r="B35" t="s">
        <v>984</v>
      </c>
      <c r="C35" t="s">
        <v>57</v>
      </c>
      <c r="D35" s="33">
        <v>744</v>
      </c>
      <c r="E35" s="42">
        <f t="shared" si="0"/>
        <v>1264.8</v>
      </c>
    </row>
    <row r="36" spans="1:5" x14ac:dyDescent="0.25">
      <c r="A36" t="s">
        <v>985</v>
      </c>
      <c r="B36" t="s">
        <v>986</v>
      </c>
      <c r="C36" t="s">
        <v>57</v>
      </c>
      <c r="D36" s="33">
        <v>5303.33</v>
      </c>
      <c r="E36" s="42">
        <f t="shared" si="0"/>
        <v>9015.6610000000001</v>
      </c>
    </row>
    <row r="37" spans="1:5" x14ac:dyDescent="0.25">
      <c r="A37" t="s">
        <v>987</v>
      </c>
      <c r="B37" t="s">
        <v>988</v>
      </c>
      <c r="C37" t="s">
        <v>57</v>
      </c>
      <c r="D37" s="33">
        <v>9329</v>
      </c>
      <c r="E37" s="42">
        <f t="shared" si="0"/>
        <v>15859.3</v>
      </c>
    </row>
    <row r="38" spans="1:5" x14ac:dyDescent="0.25">
      <c r="A38" t="s">
        <v>989</v>
      </c>
      <c r="B38" t="s">
        <v>990</v>
      </c>
      <c r="C38" t="s">
        <v>57</v>
      </c>
      <c r="D38" s="33">
        <v>1660</v>
      </c>
      <c r="E38" s="42">
        <f t="shared" si="0"/>
        <v>2822</v>
      </c>
    </row>
    <row r="39" spans="1:5" x14ac:dyDescent="0.25">
      <c r="A39" t="s">
        <v>991</v>
      </c>
      <c r="B39" t="s">
        <v>992</v>
      </c>
      <c r="C39" t="s">
        <v>57</v>
      </c>
      <c r="D39" s="33">
        <v>3547</v>
      </c>
      <c r="E39" s="42">
        <f t="shared" si="0"/>
        <v>6029.9</v>
      </c>
    </row>
    <row r="40" spans="1:5" x14ac:dyDescent="0.25">
      <c r="A40" t="s">
        <v>993</v>
      </c>
      <c r="B40" t="s">
        <v>994</v>
      </c>
      <c r="C40" t="s">
        <v>57</v>
      </c>
      <c r="D40" s="33">
        <v>450</v>
      </c>
      <c r="E40" s="42">
        <f t="shared" si="0"/>
        <v>765</v>
      </c>
    </row>
    <row r="41" spans="1:5" x14ac:dyDescent="0.25">
      <c r="A41" t="s">
        <v>995</v>
      </c>
      <c r="B41" t="s">
        <v>996</v>
      </c>
      <c r="C41" t="s">
        <v>57</v>
      </c>
      <c r="D41" s="33">
        <v>736.67</v>
      </c>
      <c r="E41" s="42">
        <f t="shared" si="0"/>
        <v>1252.3389999999999</v>
      </c>
    </row>
    <row r="42" spans="1:5" x14ac:dyDescent="0.25">
      <c r="A42" t="s">
        <v>997</v>
      </c>
      <c r="B42" t="s">
        <v>998</v>
      </c>
      <c r="C42" t="s">
        <v>57</v>
      </c>
      <c r="D42" s="33">
        <v>53</v>
      </c>
      <c r="E42" s="42">
        <f t="shared" si="0"/>
        <v>90.1</v>
      </c>
    </row>
    <row r="43" spans="1:5" x14ac:dyDescent="0.25">
      <c r="A43" t="s">
        <v>999</v>
      </c>
      <c r="B43" t="s">
        <v>1000</v>
      </c>
      <c r="C43" t="s">
        <v>57</v>
      </c>
      <c r="D43" s="33">
        <v>9285</v>
      </c>
      <c r="E43" s="42">
        <f t="shared" si="0"/>
        <v>15784.5</v>
      </c>
    </row>
    <row r="44" spans="1:5" x14ac:dyDescent="0.25">
      <c r="A44" t="s">
        <v>1001</v>
      </c>
      <c r="B44" t="s">
        <v>1002</v>
      </c>
      <c r="C44" t="s">
        <v>57</v>
      </c>
      <c r="D44" s="33">
        <v>163.30000000000001</v>
      </c>
      <c r="E44" s="42">
        <f t="shared" si="0"/>
        <v>277.61</v>
      </c>
    </row>
    <row r="45" spans="1:5" x14ac:dyDescent="0.25">
      <c r="A45" t="s">
        <v>1003</v>
      </c>
      <c r="B45" t="s">
        <v>1004</v>
      </c>
      <c r="C45" t="s">
        <v>57</v>
      </c>
      <c r="D45" s="33">
        <v>625</v>
      </c>
      <c r="E45" s="42">
        <f t="shared" si="0"/>
        <v>1062.5</v>
      </c>
    </row>
    <row r="46" spans="1:5" x14ac:dyDescent="0.25">
      <c r="A46" t="s">
        <v>1005</v>
      </c>
      <c r="B46" t="s">
        <v>1006</v>
      </c>
      <c r="C46" t="s">
        <v>57</v>
      </c>
      <c r="D46" s="33">
        <v>1375</v>
      </c>
      <c r="E46" s="42">
        <f t="shared" si="0"/>
        <v>2337.5</v>
      </c>
    </row>
    <row r="47" spans="1:5" x14ac:dyDescent="0.25">
      <c r="A47" t="s">
        <v>1007</v>
      </c>
      <c r="B47" t="s">
        <v>1008</v>
      </c>
      <c r="C47" t="s">
        <v>57</v>
      </c>
      <c r="D47" s="33">
        <v>3029</v>
      </c>
      <c r="E47" s="42">
        <f t="shared" si="0"/>
        <v>5149.3</v>
      </c>
    </row>
    <row r="48" spans="1:5" x14ac:dyDescent="0.25">
      <c r="A48" t="s">
        <v>1009</v>
      </c>
      <c r="B48" t="s">
        <v>1010</v>
      </c>
      <c r="C48" t="s">
        <v>57</v>
      </c>
      <c r="D48" s="33">
        <v>2025</v>
      </c>
      <c r="E48" s="42">
        <f t="shared" si="0"/>
        <v>3442.5</v>
      </c>
    </row>
    <row r="49" spans="1:5" x14ac:dyDescent="0.25">
      <c r="A49" t="s">
        <v>1011</v>
      </c>
      <c r="B49" t="s">
        <v>1012</v>
      </c>
      <c r="C49" t="s">
        <v>57</v>
      </c>
      <c r="D49" s="33">
        <v>188</v>
      </c>
      <c r="E49" s="42">
        <f t="shared" si="0"/>
        <v>319.59999999999997</v>
      </c>
    </row>
    <row r="50" spans="1:5" x14ac:dyDescent="0.25">
      <c r="A50" t="s">
        <v>1013</v>
      </c>
      <c r="B50" t="s">
        <v>1014</v>
      </c>
      <c r="C50" t="s">
        <v>938</v>
      </c>
      <c r="D50" s="33">
        <v>2088.6</v>
      </c>
      <c r="E50" s="42">
        <f t="shared" si="0"/>
        <v>3550.62</v>
      </c>
    </row>
    <row r="51" spans="1:5" x14ac:dyDescent="0.25">
      <c r="A51" t="s">
        <v>1015</v>
      </c>
      <c r="B51" t="s">
        <v>1016</v>
      </c>
      <c r="C51" t="s">
        <v>57</v>
      </c>
      <c r="D51" s="33">
        <v>262.55</v>
      </c>
      <c r="E51" s="42">
        <f t="shared" si="0"/>
        <v>446.33499999999998</v>
      </c>
    </row>
    <row r="52" spans="1:5" x14ac:dyDescent="0.25">
      <c r="A52" t="s">
        <v>1017</v>
      </c>
      <c r="B52" t="s">
        <v>1018</v>
      </c>
      <c r="C52" t="s">
        <v>57</v>
      </c>
      <c r="D52" s="33">
        <v>2831.84</v>
      </c>
      <c r="E52" s="42">
        <f t="shared" si="0"/>
        <v>4814.1279999999997</v>
      </c>
    </row>
    <row r="53" spans="1:5" x14ac:dyDescent="0.25">
      <c r="A53" t="s">
        <v>1019</v>
      </c>
      <c r="B53" t="s">
        <v>1020</v>
      </c>
      <c r="C53" t="s">
        <v>57</v>
      </c>
      <c r="D53" s="33">
        <v>1299</v>
      </c>
      <c r="E53" s="42">
        <f t="shared" si="0"/>
        <v>2208.2999999999997</v>
      </c>
    </row>
    <row r="54" spans="1:5" x14ac:dyDescent="0.25">
      <c r="A54" t="s">
        <v>1021</v>
      </c>
      <c r="B54" t="s">
        <v>1022</v>
      </c>
      <c r="C54" t="s">
        <v>57</v>
      </c>
      <c r="D54" s="33">
        <v>3600</v>
      </c>
      <c r="E54" s="42">
        <f t="shared" si="0"/>
        <v>6120</v>
      </c>
    </row>
    <row r="55" spans="1:5" x14ac:dyDescent="0.25">
      <c r="A55" t="s">
        <v>1023</v>
      </c>
      <c r="B55" t="s">
        <v>1024</v>
      </c>
      <c r="C55" t="s">
        <v>57</v>
      </c>
      <c r="D55" s="33">
        <v>225000</v>
      </c>
      <c r="E55" s="42">
        <f t="shared" si="0"/>
        <v>382500</v>
      </c>
    </row>
    <row r="56" spans="1:5" x14ac:dyDescent="0.25">
      <c r="A56" t="s">
        <v>1025</v>
      </c>
      <c r="B56" t="s">
        <v>1026</v>
      </c>
      <c r="C56" t="s">
        <v>57</v>
      </c>
      <c r="D56" s="33">
        <v>1280</v>
      </c>
      <c r="E56" s="42">
        <f t="shared" si="0"/>
        <v>2176</v>
      </c>
    </row>
    <row r="57" spans="1:5" x14ac:dyDescent="0.25">
      <c r="A57" t="s">
        <v>1027</v>
      </c>
      <c r="B57" t="s">
        <v>1028</v>
      </c>
      <c r="C57" t="s">
        <v>57</v>
      </c>
      <c r="D57" s="33">
        <v>8849.36</v>
      </c>
      <c r="E57" s="42">
        <f t="shared" si="0"/>
        <v>15043.912</v>
      </c>
    </row>
    <row r="58" spans="1:5" x14ac:dyDescent="0.25">
      <c r="A58" t="s">
        <v>1029</v>
      </c>
      <c r="B58" t="s">
        <v>1030</v>
      </c>
      <c r="C58" t="s">
        <v>57</v>
      </c>
      <c r="D58" s="33">
        <v>193</v>
      </c>
      <c r="E58" s="42">
        <f t="shared" si="0"/>
        <v>328.09999999999997</v>
      </c>
    </row>
    <row r="59" spans="1:5" x14ac:dyDescent="0.25">
      <c r="A59" t="s">
        <v>1031</v>
      </c>
      <c r="B59" t="s">
        <v>1032</v>
      </c>
      <c r="C59" t="s">
        <v>57</v>
      </c>
      <c r="D59" s="33">
        <v>342</v>
      </c>
      <c r="E59" s="42">
        <f t="shared" si="0"/>
        <v>581.4</v>
      </c>
    </row>
    <row r="60" spans="1:5" x14ac:dyDescent="0.25">
      <c r="A60" t="s">
        <v>1033</v>
      </c>
      <c r="B60" t="s">
        <v>1034</v>
      </c>
      <c r="C60" t="s">
        <v>57</v>
      </c>
      <c r="D60" s="33">
        <v>916.2</v>
      </c>
      <c r="E60" s="42">
        <f t="shared" si="0"/>
        <v>1557.54</v>
      </c>
    </row>
    <row r="61" spans="1:5" x14ac:dyDescent="0.25">
      <c r="A61" t="s">
        <v>1035</v>
      </c>
      <c r="B61" t="s">
        <v>1036</v>
      </c>
      <c r="C61" t="s">
        <v>57</v>
      </c>
      <c r="D61" s="33">
        <v>18000</v>
      </c>
      <c r="E61" s="42">
        <f t="shared" si="0"/>
        <v>30600</v>
      </c>
    </row>
    <row r="62" spans="1:5" x14ac:dyDescent="0.25">
      <c r="A62" t="s">
        <v>1037</v>
      </c>
      <c r="B62" t="s">
        <v>1038</v>
      </c>
      <c r="C62" t="s">
        <v>57</v>
      </c>
      <c r="D62" s="33">
        <v>1200</v>
      </c>
      <c r="E62" s="42">
        <f t="shared" si="0"/>
        <v>2040</v>
      </c>
    </row>
    <row r="63" spans="1:5" x14ac:dyDescent="0.25">
      <c r="A63" t="s">
        <v>1039</v>
      </c>
      <c r="B63" t="s">
        <v>1040</v>
      </c>
      <c r="C63" t="s">
        <v>57</v>
      </c>
      <c r="D63" s="33">
        <v>239</v>
      </c>
      <c r="E63" s="42">
        <f t="shared" si="0"/>
        <v>406.3</v>
      </c>
    </row>
    <row r="64" spans="1:5" x14ac:dyDescent="0.25">
      <c r="A64" t="s">
        <v>1041</v>
      </c>
      <c r="B64" t="s">
        <v>1042</v>
      </c>
      <c r="C64" t="s">
        <v>57</v>
      </c>
      <c r="D64" s="33">
        <v>8186</v>
      </c>
      <c r="E64" s="42">
        <f t="shared" si="0"/>
        <v>13916.199999999999</v>
      </c>
    </row>
    <row r="65" spans="1:5" x14ac:dyDescent="0.25">
      <c r="A65" t="s">
        <v>1043</v>
      </c>
      <c r="B65" t="s">
        <v>1044</v>
      </c>
      <c r="C65" t="s">
        <v>57</v>
      </c>
      <c r="D65" s="33">
        <v>312.5</v>
      </c>
      <c r="E65" s="42">
        <f t="shared" si="0"/>
        <v>531.25</v>
      </c>
    </row>
    <row r="66" spans="1:5" x14ac:dyDescent="0.25">
      <c r="A66" t="s">
        <v>1045</v>
      </c>
      <c r="B66" t="s">
        <v>1046</v>
      </c>
      <c r="C66" t="s">
        <v>57</v>
      </c>
      <c r="D66" s="33">
        <v>44</v>
      </c>
      <c r="E66" s="42">
        <f t="shared" si="0"/>
        <v>74.8</v>
      </c>
    </row>
    <row r="67" spans="1:5" x14ac:dyDescent="0.25">
      <c r="A67" t="s">
        <v>1047</v>
      </c>
      <c r="B67" t="s">
        <v>1048</v>
      </c>
      <c r="C67" t="s">
        <v>60</v>
      </c>
      <c r="D67" s="33">
        <v>62500</v>
      </c>
      <c r="E67" s="42">
        <f t="shared" ref="E67:E130" si="1">D67*1.7</f>
        <v>106250</v>
      </c>
    </row>
    <row r="68" spans="1:5" x14ac:dyDescent="0.25">
      <c r="A68" t="s">
        <v>1049</v>
      </c>
      <c r="B68" t="s">
        <v>1050</v>
      </c>
      <c r="C68" t="s">
        <v>60</v>
      </c>
      <c r="D68" s="33">
        <v>55000</v>
      </c>
      <c r="E68" s="42">
        <f t="shared" si="1"/>
        <v>93500</v>
      </c>
    </row>
    <row r="69" spans="1:5" x14ac:dyDescent="0.25">
      <c r="A69" t="s">
        <v>1051</v>
      </c>
      <c r="B69" t="s">
        <v>1052</v>
      </c>
      <c r="C69" t="s">
        <v>57</v>
      </c>
      <c r="D69" s="33">
        <v>1514.59</v>
      </c>
      <c r="E69" s="42">
        <f t="shared" si="1"/>
        <v>2574.8029999999999</v>
      </c>
    </row>
    <row r="70" spans="1:5" x14ac:dyDescent="0.25">
      <c r="A70" t="s">
        <v>1053</v>
      </c>
      <c r="B70" t="s">
        <v>1054</v>
      </c>
      <c r="C70" t="s">
        <v>57</v>
      </c>
      <c r="D70" s="33">
        <v>7000</v>
      </c>
      <c r="E70" s="42">
        <f t="shared" si="1"/>
        <v>11900</v>
      </c>
    </row>
    <row r="71" spans="1:5" x14ac:dyDescent="0.25">
      <c r="A71" t="s">
        <v>1055</v>
      </c>
      <c r="B71" t="s">
        <v>1056</v>
      </c>
      <c r="C71" t="s">
        <v>57</v>
      </c>
      <c r="D71" s="33">
        <v>88</v>
      </c>
      <c r="E71" s="42">
        <f t="shared" si="1"/>
        <v>149.6</v>
      </c>
    </row>
    <row r="72" spans="1:5" x14ac:dyDescent="0.25">
      <c r="A72" t="s">
        <v>1057</v>
      </c>
      <c r="B72" t="s">
        <v>1058</v>
      </c>
      <c r="C72" t="s">
        <v>57</v>
      </c>
      <c r="D72" s="33">
        <v>164</v>
      </c>
      <c r="E72" s="42">
        <f t="shared" si="1"/>
        <v>278.8</v>
      </c>
    </row>
    <row r="73" spans="1:5" x14ac:dyDescent="0.25">
      <c r="A73" t="s">
        <v>1059</v>
      </c>
      <c r="B73" t="s">
        <v>1060</v>
      </c>
      <c r="C73" t="s">
        <v>57</v>
      </c>
      <c r="D73" s="33">
        <v>3125</v>
      </c>
      <c r="E73" s="42">
        <f t="shared" si="1"/>
        <v>5312.5</v>
      </c>
    </row>
    <row r="74" spans="1:5" x14ac:dyDescent="0.25">
      <c r="A74" t="s">
        <v>1061</v>
      </c>
      <c r="B74" t="s">
        <v>1062</v>
      </c>
      <c r="C74" t="s">
        <v>57</v>
      </c>
      <c r="D74" s="33">
        <v>2875</v>
      </c>
      <c r="E74" s="42">
        <f t="shared" si="1"/>
        <v>4887.5</v>
      </c>
    </row>
    <row r="75" spans="1:5" x14ac:dyDescent="0.25">
      <c r="A75" t="s">
        <v>1063</v>
      </c>
      <c r="B75" t="s">
        <v>1064</v>
      </c>
      <c r="C75" t="s">
        <v>57</v>
      </c>
      <c r="D75" s="33">
        <v>2438</v>
      </c>
      <c r="E75" s="42">
        <f t="shared" si="1"/>
        <v>4144.5999999999995</v>
      </c>
    </row>
    <row r="76" spans="1:5" x14ac:dyDescent="0.25">
      <c r="A76" t="s">
        <v>1065</v>
      </c>
      <c r="B76" t="s">
        <v>1066</v>
      </c>
      <c r="C76" t="s">
        <v>57</v>
      </c>
      <c r="D76" s="33">
        <v>56</v>
      </c>
      <c r="E76" s="42">
        <f t="shared" si="1"/>
        <v>95.2</v>
      </c>
    </row>
    <row r="77" spans="1:5" x14ac:dyDescent="0.25">
      <c r="A77" t="s">
        <v>1067</v>
      </c>
      <c r="B77" t="s">
        <v>1068</v>
      </c>
      <c r="C77" t="s">
        <v>57</v>
      </c>
      <c r="D77" s="33">
        <v>12850</v>
      </c>
      <c r="E77" s="42">
        <f t="shared" si="1"/>
        <v>21845</v>
      </c>
    </row>
    <row r="78" spans="1:5" x14ac:dyDescent="0.25">
      <c r="A78" t="s">
        <v>1069</v>
      </c>
      <c r="B78" t="s">
        <v>1070</v>
      </c>
      <c r="C78" t="s">
        <v>57</v>
      </c>
      <c r="D78" s="33">
        <v>4424</v>
      </c>
      <c r="E78" s="42">
        <f t="shared" si="1"/>
        <v>7520.8</v>
      </c>
    </row>
    <row r="79" spans="1:5" x14ac:dyDescent="0.25">
      <c r="A79" t="s">
        <v>1071</v>
      </c>
      <c r="B79" t="s">
        <v>1072</v>
      </c>
      <c r="C79" t="s">
        <v>57</v>
      </c>
      <c r="D79" s="33">
        <v>120</v>
      </c>
      <c r="E79" s="42">
        <f t="shared" si="1"/>
        <v>204</v>
      </c>
    </row>
    <row r="80" spans="1:5" x14ac:dyDescent="0.25">
      <c r="A80" t="s">
        <v>1073</v>
      </c>
      <c r="B80" t="s">
        <v>1074</v>
      </c>
      <c r="C80" t="s">
        <v>57</v>
      </c>
      <c r="D80" s="33">
        <v>66.27</v>
      </c>
      <c r="E80" s="42">
        <f t="shared" si="1"/>
        <v>112.65899999999999</v>
      </c>
    </row>
    <row r="81" spans="1:5" x14ac:dyDescent="0.25">
      <c r="A81" t="s">
        <v>1075</v>
      </c>
      <c r="B81" t="s">
        <v>1076</v>
      </c>
      <c r="C81" t="s">
        <v>57</v>
      </c>
      <c r="D81" s="33">
        <v>2610.75</v>
      </c>
      <c r="E81" s="42">
        <f t="shared" si="1"/>
        <v>4438.2749999999996</v>
      </c>
    </row>
    <row r="82" spans="1:5" x14ac:dyDescent="0.25">
      <c r="A82" t="s">
        <v>1077</v>
      </c>
      <c r="B82" t="s">
        <v>1078</v>
      </c>
      <c r="C82" t="s">
        <v>57</v>
      </c>
      <c r="D82" s="33">
        <v>5375</v>
      </c>
      <c r="E82" s="42">
        <f t="shared" si="1"/>
        <v>9137.5</v>
      </c>
    </row>
    <row r="83" spans="1:5" x14ac:dyDescent="0.25">
      <c r="A83" t="s">
        <v>1079</v>
      </c>
      <c r="B83" t="s">
        <v>1080</v>
      </c>
      <c r="C83" t="s">
        <v>57</v>
      </c>
      <c r="D83" s="33">
        <v>1926</v>
      </c>
      <c r="E83" s="42">
        <f t="shared" si="1"/>
        <v>3274.2</v>
      </c>
    </row>
    <row r="84" spans="1:5" x14ac:dyDescent="0.25">
      <c r="A84" t="s">
        <v>1081</v>
      </c>
      <c r="B84" t="s">
        <v>1082</v>
      </c>
      <c r="C84" t="s">
        <v>57</v>
      </c>
      <c r="D84" s="33">
        <v>387.5</v>
      </c>
      <c r="E84" s="42">
        <f t="shared" si="1"/>
        <v>658.75</v>
      </c>
    </row>
    <row r="85" spans="1:5" x14ac:dyDescent="0.25">
      <c r="A85" t="s">
        <v>1083</v>
      </c>
      <c r="B85" t="s">
        <v>1084</v>
      </c>
      <c r="C85" t="s">
        <v>57</v>
      </c>
      <c r="D85" s="33">
        <v>195.36</v>
      </c>
      <c r="E85" s="42">
        <f t="shared" si="1"/>
        <v>332.11200000000002</v>
      </c>
    </row>
    <row r="86" spans="1:5" x14ac:dyDescent="0.25">
      <c r="A86" t="s">
        <v>1085</v>
      </c>
      <c r="B86" t="s">
        <v>1086</v>
      </c>
      <c r="C86" t="s">
        <v>57</v>
      </c>
      <c r="D86" s="33">
        <v>98</v>
      </c>
      <c r="E86" s="42">
        <f t="shared" si="1"/>
        <v>166.6</v>
      </c>
    </row>
    <row r="87" spans="1:5" x14ac:dyDescent="0.25">
      <c r="A87" t="s">
        <v>1087</v>
      </c>
      <c r="B87" t="s">
        <v>1088</v>
      </c>
      <c r="C87" t="s">
        <v>925</v>
      </c>
      <c r="D87" s="33">
        <v>182.5</v>
      </c>
      <c r="E87" s="42">
        <f t="shared" si="1"/>
        <v>310.25</v>
      </c>
    </row>
    <row r="88" spans="1:5" x14ac:dyDescent="0.25">
      <c r="A88" t="s">
        <v>1089</v>
      </c>
      <c r="B88" t="s">
        <v>1090</v>
      </c>
      <c r="C88" t="s">
        <v>57</v>
      </c>
      <c r="D88" s="33">
        <v>360</v>
      </c>
      <c r="E88" s="42">
        <f t="shared" si="1"/>
        <v>612</v>
      </c>
    </row>
    <row r="89" spans="1:5" x14ac:dyDescent="0.25">
      <c r="A89" t="s">
        <v>1091</v>
      </c>
      <c r="B89" t="s">
        <v>1092</v>
      </c>
      <c r="C89" t="s">
        <v>57</v>
      </c>
      <c r="D89" s="33">
        <v>70</v>
      </c>
      <c r="E89" s="42">
        <f t="shared" si="1"/>
        <v>119</v>
      </c>
    </row>
    <row r="90" spans="1:5" x14ac:dyDescent="0.25">
      <c r="A90" t="s">
        <v>1093</v>
      </c>
      <c r="B90" t="s">
        <v>1094</v>
      </c>
      <c r="C90" t="s">
        <v>57</v>
      </c>
      <c r="D90" s="33">
        <v>95</v>
      </c>
      <c r="E90" s="42">
        <f t="shared" si="1"/>
        <v>161.5</v>
      </c>
    </row>
    <row r="91" spans="1:5" x14ac:dyDescent="0.25">
      <c r="A91" t="s">
        <v>1095</v>
      </c>
      <c r="B91" t="s">
        <v>1096</v>
      </c>
      <c r="C91" t="s">
        <v>57</v>
      </c>
      <c r="D91" s="33">
        <v>10000</v>
      </c>
      <c r="E91" s="42">
        <f t="shared" si="1"/>
        <v>17000</v>
      </c>
    </row>
    <row r="92" spans="1:5" x14ac:dyDescent="0.25">
      <c r="A92" t="s">
        <v>1097</v>
      </c>
      <c r="B92" t="s">
        <v>1098</v>
      </c>
      <c r="C92" t="s">
        <v>57</v>
      </c>
      <c r="D92" s="33">
        <v>60</v>
      </c>
      <c r="E92" s="42">
        <f t="shared" si="1"/>
        <v>102</v>
      </c>
    </row>
    <row r="93" spans="1:5" x14ac:dyDescent="0.25">
      <c r="A93" t="s">
        <v>1099</v>
      </c>
      <c r="B93" t="s">
        <v>1100</v>
      </c>
      <c r="C93" t="s">
        <v>57</v>
      </c>
      <c r="D93" s="33">
        <v>2492.8000000000002</v>
      </c>
      <c r="E93" s="42">
        <f t="shared" si="1"/>
        <v>4237.76</v>
      </c>
    </row>
    <row r="94" spans="1:5" x14ac:dyDescent="0.25">
      <c r="A94" t="s">
        <v>1101</v>
      </c>
      <c r="B94" t="s">
        <v>1102</v>
      </c>
      <c r="C94" t="s">
        <v>57</v>
      </c>
      <c r="D94" s="33">
        <v>37.28</v>
      </c>
      <c r="E94" s="42">
        <f t="shared" si="1"/>
        <v>63.375999999999998</v>
      </c>
    </row>
    <row r="95" spans="1:5" x14ac:dyDescent="0.25">
      <c r="A95" t="s">
        <v>1103</v>
      </c>
      <c r="B95" t="s">
        <v>1104</v>
      </c>
      <c r="C95" t="s">
        <v>57</v>
      </c>
      <c r="D95" s="33">
        <v>153.86000000000001</v>
      </c>
      <c r="E95" s="42">
        <f t="shared" si="1"/>
        <v>261.56200000000001</v>
      </c>
    </row>
    <row r="96" spans="1:5" x14ac:dyDescent="0.25">
      <c r="A96" t="s">
        <v>1105</v>
      </c>
      <c r="B96" t="s">
        <v>1106</v>
      </c>
      <c r="C96" t="s">
        <v>57</v>
      </c>
      <c r="D96" s="33">
        <v>1100</v>
      </c>
      <c r="E96" s="42">
        <f t="shared" si="1"/>
        <v>1870</v>
      </c>
    </row>
    <row r="97" spans="1:5" x14ac:dyDescent="0.25">
      <c r="A97" t="s">
        <v>1107</v>
      </c>
      <c r="B97" t="s">
        <v>1108</v>
      </c>
      <c r="C97" t="s">
        <v>57</v>
      </c>
      <c r="D97" s="33">
        <v>10883.45</v>
      </c>
      <c r="E97" s="42">
        <f t="shared" si="1"/>
        <v>18501.865000000002</v>
      </c>
    </row>
    <row r="98" spans="1:5" x14ac:dyDescent="0.25">
      <c r="A98" t="s">
        <v>1109</v>
      </c>
      <c r="B98" t="s">
        <v>1110</v>
      </c>
      <c r="C98" t="s">
        <v>57</v>
      </c>
      <c r="D98" s="33">
        <v>237.67</v>
      </c>
      <c r="E98" s="42">
        <f t="shared" si="1"/>
        <v>404.03899999999999</v>
      </c>
    </row>
    <row r="99" spans="1:5" x14ac:dyDescent="0.25">
      <c r="A99" t="s">
        <v>1111</v>
      </c>
      <c r="B99" t="s">
        <v>1112</v>
      </c>
      <c r="C99" t="s">
        <v>57</v>
      </c>
      <c r="D99" s="33">
        <v>68335</v>
      </c>
      <c r="E99" s="42">
        <f t="shared" si="1"/>
        <v>116169.5</v>
      </c>
    </row>
    <row r="100" spans="1:5" x14ac:dyDescent="0.25">
      <c r="A100" t="s">
        <v>1113</v>
      </c>
      <c r="B100" t="s">
        <v>1114</v>
      </c>
      <c r="C100" t="s">
        <v>57</v>
      </c>
      <c r="D100" s="33">
        <v>29</v>
      </c>
      <c r="E100" s="42">
        <f t="shared" si="1"/>
        <v>49.3</v>
      </c>
    </row>
    <row r="101" spans="1:5" x14ac:dyDescent="0.25">
      <c r="A101" t="s">
        <v>1115</v>
      </c>
      <c r="B101" t="s">
        <v>1116</v>
      </c>
      <c r="C101" t="s">
        <v>57</v>
      </c>
      <c r="D101" s="33">
        <v>4923.8100000000004</v>
      </c>
      <c r="E101" s="42">
        <f t="shared" si="1"/>
        <v>8370.4770000000008</v>
      </c>
    </row>
    <row r="102" spans="1:5" x14ac:dyDescent="0.25">
      <c r="A102" t="s">
        <v>1117</v>
      </c>
      <c r="B102" t="s">
        <v>1118</v>
      </c>
      <c r="C102" t="s">
        <v>57</v>
      </c>
      <c r="D102" s="33">
        <v>1834</v>
      </c>
      <c r="E102" s="42">
        <f t="shared" si="1"/>
        <v>3117.7999999999997</v>
      </c>
    </row>
    <row r="103" spans="1:5" x14ac:dyDescent="0.25">
      <c r="A103" t="s">
        <v>1119</v>
      </c>
      <c r="B103" t="s">
        <v>1120</v>
      </c>
      <c r="C103" t="s">
        <v>57</v>
      </c>
      <c r="D103" s="33">
        <v>14604.32</v>
      </c>
      <c r="E103" s="42">
        <f t="shared" si="1"/>
        <v>24827.343999999997</v>
      </c>
    </row>
    <row r="104" spans="1:5" x14ac:dyDescent="0.25">
      <c r="A104" t="s">
        <v>1121</v>
      </c>
      <c r="B104" t="s">
        <v>1122</v>
      </c>
      <c r="C104" t="s">
        <v>57</v>
      </c>
      <c r="D104" s="33">
        <v>997.01</v>
      </c>
      <c r="E104" s="42">
        <f t="shared" si="1"/>
        <v>1694.9169999999999</v>
      </c>
    </row>
    <row r="105" spans="1:5" x14ac:dyDescent="0.25">
      <c r="A105" t="s">
        <v>1123</v>
      </c>
      <c r="B105" t="s">
        <v>1124</v>
      </c>
      <c r="C105" t="s">
        <v>57</v>
      </c>
      <c r="D105" s="33">
        <v>210</v>
      </c>
      <c r="E105" s="42">
        <f t="shared" si="1"/>
        <v>357</v>
      </c>
    </row>
    <row r="106" spans="1:5" x14ac:dyDescent="0.25">
      <c r="A106" t="s">
        <v>1125</v>
      </c>
      <c r="B106" t="s">
        <v>1126</v>
      </c>
      <c r="C106" t="s">
        <v>57</v>
      </c>
      <c r="D106" s="33">
        <v>4546.25</v>
      </c>
      <c r="E106" s="42">
        <f t="shared" si="1"/>
        <v>7728.625</v>
      </c>
    </row>
    <row r="107" spans="1:5" x14ac:dyDescent="0.25">
      <c r="A107" t="s">
        <v>1127</v>
      </c>
      <c r="B107" t="s">
        <v>1128</v>
      </c>
      <c r="C107" t="s">
        <v>938</v>
      </c>
      <c r="D107" s="33">
        <v>137</v>
      </c>
      <c r="E107" s="42">
        <f t="shared" si="1"/>
        <v>232.9</v>
      </c>
    </row>
    <row r="108" spans="1:5" x14ac:dyDescent="0.25">
      <c r="A108" t="s">
        <v>1129</v>
      </c>
      <c r="B108" t="s">
        <v>1130</v>
      </c>
      <c r="C108" t="s">
        <v>57</v>
      </c>
      <c r="D108" s="33">
        <v>35</v>
      </c>
      <c r="E108" s="42">
        <f t="shared" si="1"/>
        <v>59.5</v>
      </c>
    </row>
    <row r="109" spans="1:5" x14ac:dyDescent="0.25">
      <c r="A109" t="s">
        <v>1131</v>
      </c>
      <c r="B109" t="s">
        <v>1132</v>
      </c>
      <c r="C109" t="s">
        <v>57</v>
      </c>
      <c r="D109" s="33">
        <v>15000</v>
      </c>
      <c r="E109" s="42">
        <f t="shared" si="1"/>
        <v>25500</v>
      </c>
    </row>
    <row r="110" spans="1:5" x14ac:dyDescent="0.25">
      <c r="A110" t="s">
        <v>1133</v>
      </c>
      <c r="B110" t="s">
        <v>1134</v>
      </c>
      <c r="C110" t="s">
        <v>57</v>
      </c>
      <c r="D110" s="33">
        <v>22542.14</v>
      </c>
      <c r="E110" s="42">
        <f t="shared" si="1"/>
        <v>38321.637999999999</v>
      </c>
    </row>
    <row r="111" spans="1:5" x14ac:dyDescent="0.25">
      <c r="A111" t="s">
        <v>1135</v>
      </c>
      <c r="B111" t="s">
        <v>1136</v>
      </c>
      <c r="C111" t="s">
        <v>57</v>
      </c>
      <c r="D111" s="33">
        <v>132.5</v>
      </c>
      <c r="E111" s="42">
        <f t="shared" si="1"/>
        <v>225.25</v>
      </c>
    </row>
    <row r="112" spans="1:5" x14ac:dyDescent="0.25">
      <c r="A112" t="s">
        <v>1137</v>
      </c>
      <c r="B112" t="s">
        <v>1138</v>
      </c>
      <c r="C112" t="s">
        <v>57</v>
      </c>
      <c r="D112" s="33">
        <v>35</v>
      </c>
      <c r="E112" s="42">
        <f t="shared" si="1"/>
        <v>59.5</v>
      </c>
    </row>
    <row r="113" spans="1:5" x14ac:dyDescent="0.25">
      <c r="A113" t="s">
        <v>1139</v>
      </c>
      <c r="B113" t="s">
        <v>1140</v>
      </c>
      <c r="C113" t="s">
        <v>57</v>
      </c>
      <c r="D113" s="33">
        <v>106.25</v>
      </c>
      <c r="E113" s="42">
        <f t="shared" si="1"/>
        <v>180.625</v>
      </c>
    </row>
    <row r="114" spans="1:5" x14ac:dyDescent="0.25">
      <c r="A114" t="s">
        <v>1141</v>
      </c>
      <c r="B114" t="s">
        <v>1142</v>
      </c>
      <c r="C114" t="s">
        <v>57</v>
      </c>
      <c r="D114" s="33">
        <v>307</v>
      </c>
      <c r="E114" s="42">
        <f t="shared" si="1"/>
        <v>521.9</v>
      </c>
    </row>
    <row r="115" spans="1:5" x14ac:dyDescent="0.25">
      <c r="A115" t="s">
        <v>1143</v>
      </c>
      <c r="B115" t="s">
        <v>1144</v>
      </c>
      <c r="C115" t="s">
        <v>57</v>
      </c>
      <c r="D115" s="33">
        <v>3890</v>
      </c>
      <c r="E115" s="42">
        <f t="shared" si="1"/>
        <v>6613</v>
      </c>
    </row>
    <row r="116" spans="1:5" x14ac:dyDescent="0.25">
      <c r="A116" t="s">
        <v>1145</v>
      </c>
      <c r="B116" t="s">
        <v>1146</v>
      </c>
      <c r="C116" t="s">
        <v>57</v>
      </c>
      <c r="D116" s="33">
        <v>1128.57</v>
      </c>
      <c r="E116" s="42">
        <f t="shared" si="1"/>
        <v>1918.5689999999997</v>
      </c>
    </row>
    <row r="117" spans="1:5" x14ac:dyDescent="0.25">
      <c r="A117" t="s">
        <v>1147</v>
      </c>
      <c r="B117" t="s">
        <v>1148</v>
      </c>
      <c r="C117" t="s">
        <v>57</v>
      </c>
      <c r="D117" s="33">
        <v>201</v>
      </c>
      <c r="E117" s="42">
        <f t="shared" si="1"/>
        <v>341.7</v>
      </c>
    </row>
    <row r="118" spans="1:5" x14ac:dyDescent="0.25">
      <c r="A118" t="s">
        <v>1149</v>
      </c>
      <c r="B118" t="s">
        <v>1150</v>
      </c>
      <c r="C118" t="s">
        <v>57</v>
      </c>
      <c r="D118" s="33">
        <v>62.63</v>
      </c>
      <c r="E118" s="42">
        <f t="shared" si="1"/>
        <v>106.471</v>
      </c>
    </row>
    <row r="119" spans="1:5" x14ac:dyDescent="0.25">
      <c r="A119" t="s">
        <v>1151</v>
      </c>
      <c r="B119" t="s">
        <v>1152</v>
      </c>
      <c r="C119" t="s">
        <v>57</v>
      </c>
      <c r="D119" s="33">
        <v>6875</v>
      </c>
      <c r="E119" s="42">
        <f t="shared" si="1"/>
        <v>11687.5</v>
      </c>
    </row>
    <row r="120" spans="1:5" x14ac:dyDescent="0.25">
      <c r="A120" t="s">
        <v>1153</v>
      </c>
      <c r="B120" t="s">
        <v>1154</v>
      </c>
      <c r="C120" t="s">
        <v>57</v>
      </c>
      <c r="D120" s="33">
        <v>162</v>
      </c>
      <c r="E120" s="42">
        <f t="shared" si="1"/>
        <v>275.39999999999998</v>
      </c>
    </row>
    <row r="121" spans="1:5" x14ac:dyDescent="0.25">
      <c r="A121" t="s">
        <v>1155</v>
      </c>
      <c r="B121" t="s">
        <v>1156</v>
      </c>
      <c r="C121" t="s">
        <v>57</v>
      </c>
      <c r="D121" s="33">
        <v>3833</v>
      </c>
      <c r="E121" s="42">
        <f t="shared" si="1"/>
        <v>6516.0999999999995</v>
      </c>
    </row>
    <row r="122" spans="1:5" x14ac:dyDescent="0.25">
      <c r="A122" t="s">
        <v>1157</v>
      </c>
      <c r="B122" t="s">
        <v>1158</v>
      </c>
      <c r="C122" t="s">
        <v>925</v>
      </c>
      <c r="D122" s="33">
        <v>3531</v>
      </c>
      <c r="E122" s="42">
        <f t="shared" si="1"/>
        <v>6002.7</v>
      </c>
    </row>
    <row r="123" spans="1:5" x14ac:dyDescent="0.25">
      <c r="A123" t="s">
        <v>1159</v>
      </c>
      <c r="B123" t="s">
        <v>1160</v>
      </c>
      <c r="C123" t="s">
        <v>57</v>
      </c>
      <c r="D123" s="33">
        <v>722.04</v>
      </c>
      <c r="E123" s="42">
        <f t="shared" si="1"/>
        <v>1227.4679999999998</v>
      </c>
    </row>
    <row r="124" spans="1:5" x14ac:dyDescent="0.25">
      <c r="A124" t="s">
        <v>1161</v>
      </c>
      <c r="B124" t="s">
        <v>1162</v>
      </c>
      <c r="C124" t="s">
        <v>57</v>
      </c>
      <c r="D124" s="33">
        <v>60</v>
      </c>
      <c r="E124" s="42">
        <f t="shared" si="1"/>
        <v>102</v>
      </c>
    </row>
    <row r="125" spans="1:5" x14ac:dyDescent="0.25">
      <c r="A125" t="s">
        <v>1163</v>
      </c>
      <c r="B125" t="s">
        <v>1164</v>
      </c>
      <c r="C125" t="s">
        <v>938</v>
      </c>
      <c r="D125" s="33">
        <v>51</v>
      </c>
      <c r="E125" s="42">
        <f t="shared" si="1"/>
        <v>86.7</v>
      </c>
    </row>
    <row r="126" spans="1:5" x14ac:dyDescent="0.25">
      <c r="A126" t="s">
        <v>1165</v>
      </c>
      <c r="B126" t="s">
        <v>1166</v>
      </c>
      <c r="C126" t="s">
        <v>60</v>
      </c>
      <c r="D126" s="33">
        <v>453</v>
      </c>
      <c r="E126" s="42">
        <f t="shared" si="1"/>
        <v>770.1</v>
      </c>
    </row>
    <row r="127" spans="1:5" x14ac:dyDescent="0.25">
      <c r="A127" t="s">
        <v>1167</v>
      </c>
      <c r="B127" t="s">
        <v>1168</v>
      </c>
      <c r="C127" t="s">
        <v>57</v>
      </c>
      <c r="D127" s="33">
        <v>42</v>
      </c>
      <c r="E127" s="42">
        <f t="shared" si="1"/>
        <v>71.399999999999991</v>
      </c>
    </row>
    <row r="128" spans="1:5" x14ac:dyDescent="0.25">
      <c r="A128" t="s">
        <v>1169</v>
      </c>
      <c r="B128" t="s">
        <v>1170</v>
      </c>
      <c r="C128" t="s">
        <v>57</v>
      </c>
      <c r="D128" s="33">
        <v>1561.87</v>
      </c>
      <c r="E128" s="42">
        <f t="shared" si="1"/>
        <v>2655.1789999999996</v>
      </c>
    </row>
    <row r="129" spans="1:5" x14ac:dyDescent="0.25">
      <c r="A129" t="s">
        <v>1171</v>
      </c>
      <c r="B129" t="s">
        <v>1172</v>
      </c>
      <c r="C129" t="s">
        <v>57</v>
      </c>
      <c r="D129" s="33">
        <v>3519</v>
      </c>
      <c r="E129" s="42">
        <f t="shared" si="1"/>
        <v>5982.3</v>
      </c>
    </row>
    <row r="130" spans="1:5" x14ac:dyDescent="0.25">
      <c r="A130" t="s">
        <v>1173</v>
      </c>
      <c r="B130" t="s">
        <v>1174</v>
      </c>
      <c r="C130" t="s">
        <v>57</v>
      </c>
      <c r="D130" s="33">
        <v>28.59</v>
      </c>
      <c r="E130" s="42">
        <f t="shared" si="1"/>
        <v>48.603000000000002</v>
      </c>
    </row>
    <row r="131" spans="1:5" x14ac:dyDescent="0.25">
      <c r="A131" t="s">
        <v>1175</v>
      </c>
      <c r="B131" t="s">
        <v>1176</v>
      </c>
      <c r="C131" t="s">
        <v>57</v>
      </c>
      <c r="D131" s="33">
        <v>39.049999999999997</v>
      </c>
      <c r="E131" s="42">
        <f t="shared" ref="E131:E194" si="2">D131*1.7</f>
        <v>66.384999999999991</v>
      </c>
    </row>
    <row r="132" spans="1:5" x14ac:dyDescent="0.25">
      <c r="A132" t="s">
        <v>1177</v>
      </c>
      <c r="B132" t="s">
        <v>1178</v>
      </c>
      <c r="C132" t="s">
        <v>57</v>
      </c>
      <c r="D132" s="33">
        <v>1437.5</v>
      </c>
      <c r="E132" s="42">
        <f t="shared" si="2"/>
        <v>2443.75</v>
      </c>
    </row>
    <row r="133" spans="1:5" x14ac:dyDescent="0.25">
      <c r="A133" t="s">
        <v>1179</v>
      </c>
      <c r="B133" t="s">
        <v>1180</v>
      </c>
      <c r="C133" t="s">
        <v>57</v>
      </c>
      <c r="D133" s="33">
        <v>3770.76</v>
      </c>
      <c r="E133" s="42">
        <f t="shared" si="2"/>
        <v>6410.2920000000004</v>
      </c>
    </row>
    <row r="134" spans="1:5" x14ac:dyDescent="0.25">
      <c r="A134" t="s">
        <v>1181</v>
      </c>
      <c r="B134" t="s">
        <v>1182</v>
      </c>
      <c r="C134" t="s">
        <v>57</v>
      </c>
      <c r="D134" s="33">
        <v>79</v>
      </c>
      <c r="E134" s="42">
        <f t="shared" si="2"/>
        <v>134.29999999999998</v>
      </c>
    </row>
    <row r="135" spans="1:5" x14ac:dyDescent="0.25">
      <c r="A135" t="s">
        <v>1183</v>
      </c>
      <c r="B135" t="s">
        <v>1184</v>
      </c>
      <c r="C135" t="s">
        <v>57</v>
      </c>
      <c r="D135" s="33">
        <v>49</v>
      </c>
      <c r="E135" s="42">
        <f t="shared" si="2"/>
        <v>83.3</v>
      </c>
    </row>
    <row r="136" spans="1:5" x14ac:dyDescent="0.25">
      <c r="A136" t="s">
        <v>1185</v>
      </c>
      <c r="B136" t="s">
        <v>1186</v>
      </c>
      <c r="C136" t="s">
        <v>57</v>
      </c>
      <c r="D136" s="33">
        <v>52.19</v>
      </c>
      <c r="E136" s="42">
        <f t="shared" si="2"/>
        <v>88.722999999999999</v>
      </c>
    </row>
    <row r="137" spans="1:5" x14ac:dyDescent="0.25">
      <c r="A137" t="s">
        <v>1187</v>
      </c>
      <c r="B137" t="s">
        <v>1188</v>
      </c>
      <c r="C137" t="s">
        <v>57</v>
      </c>
      <c r="D137" s="33">
        <v>1275.33</v>
      </c>
      <c r="E137" s="42">
        <f t="shared" si="2"/>
        <v>2168.0609999999997</v>
      </c>
    </row>
    <row r="138" spans="1:5" x14ac:dyDescent="0.25">
      <c r="A138" t="s">
        <v>1189</v>
      </c>
      <c r="B138" t="s">
        <v>1190</v>
      </c>
      <c r="C138" t="s">
        <v>57</v>
      </c>
      <c r="D138" s="33">
        <v>31</v>
      </c>
      <c r="E138" s="42">
        <f t="shared" si="2"/>
        <v>52.699999999999996</v>
      </c>
    </row>
    <row r="139" spans="1:5" x14ac:dyDescent="0.25">
      <c r="A139" t="s">
        <v>1191</v>
      </c>
      <c r="B139" t="s">
        <v>1192</v>
      </c>
      <c r="C139" t="s">
        <v>57</v>
      </c>
      <c r="D139" s="33">
        <v>8938</v>
      </c>
      <c r="E139" s="42">
        <f t="shared" si="2"/>
        <v>15194.6</v>
      </c>
    </row>
    <row r="140" spans="1:5" x14ac:dyDescent="0.25">
      <c r="A140" t="s">
        <v>1193</v>
      </c>
      <c r="B140" t="s">
        <v>1194</v>
      </c>
      <c r="C140" t="s">
        <v>57</v>
      </c>
      <c r="D140" s="33">
        <v>2625</v>
      </c>
      <c r="E140" s="42">
        <f t="shared" si="2"/>
        <v>4462.5</v>
      </c>
    </row>
    <row r="141" spans="1:5" x14ac:dyDescent="0.25">
      <c r="A141" t="s">
        <v>1195</v>
      </c>
      <c r="B141" t="s">
        <v>1196</v>
      </c>
      <c r="C141" t="s">
        <v>57</v>
      </c>
      <c r="D141" s="33">
        <v>118.7</v>
      </c>
      <c r="E141" s="42">
        <f t="shared" si="2"/>
        <v>201.79</v>
      </c>
    </row>
    <row r="142" spans="1:5" x14ac:dyDescent="0.25">
      <c r="A142" t="s">
        <v>1197</v>
      </c>
      <c r="B142" t="s">
        <v>1198</v>
      </c>
      <c r="C142" t="s">
        <v>57</v>
      </c>
      <c r="D142" s="33">
        <v>1130.75</v>
      </c>
      <c r="E142" s="42">
        <f t="shared" si="2"/>
        <v>1922.2749999999999</v>
      </c>
    </row>
    <row r="143" spans="1:5" x14ac:dyDescent="0.25">
      <c r="A143" t="s">
        <v>1199</v>
      </c>
      <c r="B143" t="s">
        <v>1200</v>
      </c>
      <c r="C143" t="s">
        <v>57</v>
      </c>
      <c r="D143" s="33">
        <v>120</v>
      </c>
      <c r="E143" s="42">
        <f t="shared" si="2"/>
        <v>204</v>
      </c>
    </row>
    <row r="144" spans="1:5" x14ac:dyDescent="0.25">
      <c r="A144" t="s">
        <v>1201</v>
      </c>
      <c r="B144" t="s">
        <v>1202</v>
      </c>
      <c r="C144" t="s">
        <v>57</v>
      </c>
      <c r="D144" s="33">
        <v>56.25</v>
      </c>
      <c r="E144" s="42">
        <f t="shared" si="2"/>
        <v>95.625</v>
      </c>
    </row>
    <row r="145" spans="1:5" x14ac:dyDescent="0.25">
      <c r="A145" t="s">
        <v>1203</v>
      </c>
      <c r="B145" t="s">
        <v>1204</v>
      </c>
      <c r="C145" t="s">
        <v>57</v>
      </c>
      <c r="D145" s="33">
        <v>154.91999999999999</v>
      </c>
      <c r="E145" s="42">
        <f t="shared" si="2"/>
        <v>263.36399999999998</v>
      </c>
    </row>
    <row r="146" spans="1:5" x14ac:dyDescent="0.25">
      <c r="A146" t="s">
        <v>1205</v>
      </c>
      <c r="B146" t="s">
        <v>1206</v>
      </c>
      <c r="C146" t="s">
        <v>57</v>
      </c>
      <c r="D146" s="33">
        <v>89</v>
      </c>
      <c r="E146" s="42">
        <f t="shared" si="2"/>
        <v>151.29999999999998</v>
      </c>
    </row>
    <row r="147" spans="1:5" x14ac:dyDescent="0.25">
      <c r="A147" t="s">
        <v>1207</v>
      </c>
      <c r="B147" t="s">
        <v>1208</v>
      </c>
      <c r="C147" t="s">
        <v>57</v>
      </c>
      <c r="D147" s="33">
        <v>32</v>
      </c>
      <c r="E147" s="42">
        <f t="shared" si="2"/>
        <v>54.4</v>
      </c>
    </row>
    <row r="148" spans="1:5" x14ac:dyDescent="0.25">
      <c r="A148" t="s">
        <v>1209</v>
      </c>
      <c r="B148" t="s">
        <v>1210</v>
      </c>
      <c r="C148" t="s">
        <v>57</v>
      </c>
      <c r="D148" s="33">
        <v>26.72</v>
      </c>
      <c r="E148" s="42">
        <f t="shared" si="2"/>
        <v>45.423999999999999</v>
      </c>
    </row>
    <row r="149" spans="1:5" x14ac:dyDescent="0.25">
      <c r="A149" t="s">
        <v>1211</v>
      </c>
      <c r="B149" t="s">
        <v>1212</v>
      </c>
      <c r="C149" t="s">
        <v>57</v>
      </c>
      <c r="D149" s="33">
        <v>81250</v>
      </c>
      <c r="E149" s="42">
        <f t="shared" si="2"/>
        <v>138125</v>
      </c>
    </row>
    <row r="150" spans="1:5" x14ac:dyDescent="0.25">
      <c r="A150" t="s">
        <v>1213</v>
      </c>
      <c r="B150" t="s">
        <v>1214</v>
      </c>
      <c r="C150" t="s">
        <v>57</v>
      </c>
      <c r="D150" s="33">
        <v>2938</v>
      </c>
      <c r="E150" s="42">
        <f t="shared" si="2"/>
        <v>4994.5999999999995</v>
      </c>
    </row>
    <row r="151" spans="1:5" x14ac:dyDescent="0.25">
      <c r="A151" t="s">
        <v>1215</v>
      </c>
      <c r="B151" t="s">
        <v>1216</v>
      </c>
      <c r="C151" t="s">
        <v>57</v>
      </c>
      <c r="D151" s="33">
        <v>6505.06</v>
      </c>
      <c r="E151" s="42">
        <f t="shared" si="2"/>
        <v>11058.602000000001</v>
      </c>
    </row>
    <row r="152" spans="1:5" x14ac:dyDescent="0.25">
      <c r="A152" t="s">
        <v>1217</v>
      </c>
      <c r="B152" t="s">
        <v>1218</v>
      </c>
      <c r="C152" t="s">
        <v>57</v>
      </c>
      <c r="D152" s="33">
        <v>2404</v>
      </c>
      <c r="E152" s="42">
        <f t="shared" si="2"/>
        <v>4086.7999999999997</v>
      </c>
    </row>
    <row r="153" spans="1:5" x14ac:dyDescent="0.25">
      <c r="A153" t="s">
        <v>1219</v>
      </c>
      <c r="B153" t="s">
        <v>1220</v>
      </c>
      <c r="C153" t="s">
        <v>57</v>
      </c>
      <c r="D153" s="33">
        <v>62500</v>
      </c>
      <c r="E153" s="42">
        <f t="shared" si="2"/>
        <v>106250</v>
      </c>
    </row>
    <row r="154" spans="1:5" x14ac:dyDescent="0.25">
      <c r="A154" t="s">
        <v>1221</v>
      </c>
      <c r="B154" t="s">
        <v>1222</v>
      </c>
      <c r="C154" t="s">
        <v>57</v>
      </c>
      <c r="D154" s="33">
        <v>375</v>
      </c>
      <c r="E154" s="42">
        <f t="shared" si="2"/>
        <v>637.5</v>
      </c>
    </row>
    <row r="155" spans="1:5" x14ac:dyDescent="0.25">
      <c r="A155" t="s">
        <v>1223</v>
      </c>
      <c r="B155" t="s">
        <v>1224</v>
      </c>
      <c r="C155" t="s">
        <v>57</v>
      </c>
      <c r="D155" s="33">
        <v>4843</v>
      </c>
      <c r="E155" s="42">
        <f t="shared" si="2"/>
        <v>8233.1</v>
      </c>
    </row>
    <row r="156" spans="1:5" x14ac:dyDescent="0.25">
      <c r="A156" t="s">
        <v>1225</v>
      </c>
      <c r="B156" t="s">
        <v>1226</v>
      </c>
      <c r="C156" t="s">
        <v>57</v>
      </c>
      <c r="D156" s="33">
        <v>178.05</v>
      </c>
      <c r="E156" s="42">
        <f t="shared" si="2"/>
        <v>302.685</v>
      </c>
    </row>
    <row r="157" spans="1:5" x14ac:dyDescent="0.25">
      <c r="A157" t="s">
        <v>1227</v>
      </c>
      <c r="B157" t="s">
        <v>1228</v>
      </c>
      <c r="C157" t="s">
        <v>57</v>
      </c>
      <c r="D157" s="33">
        <v>8427</v>
      </c>
      <c r="E157" s="42">
        <f t="shared" si="2"/>
        <v>14325.9</v>
      </c>
    </row>
    <row r="158" spans="1:5" x14ac:dyDescent="0.25">
      <c r="A158" t="s">
        <v>1229</v>
      </c>
      <c r="B158" t="s">
        <v>1230</v>
      </c>
      <c r="C158" t="s">
        <v>57</v>
      </c>
      <c r="D158" s="33">
        <v>7597.5</v>
      </c>
      <c r="E158" s="42">
        <f t="shared" si="2"/>
        <v>12915.75</v>
      </c>
    </row>
    <row r="159" spans="1:5" x14ac:dyDescent="0.25">
      <c r="A159" t="s">
        <v>1231</v>
      </c>
      <c r="B159" t="s">
        <v>1232</v>
      </c>
      <c r="C159" t="s">
        <v>57</v>
      </c>
      <c r="D159" s="33">
        <v>24375</v>
      </c>
      <c r="E159" s="42">
        <f t="shared" si="2"/>
        <v>41437.5</v>
      </c>
    </row>
    <row r="160" spans="1:5" x14ac:dyDescent="0.25">
      <c r="A160" t="s">
        <v>1233</v>
      </c>
      <c r="B160" t="s">
        <v>1234</v>
      </c>
      <c r="C160" t="s">
        <v>57</v>
      </c>
      <c r="D160" s="33">
        <v>11479.22</v>
      </c>
      <c r="E160" s="42">
        <f t="shared" si="2"/>
        <v>19514.673999999999</v>
      </c>
    </row>
    <row r="161" spans="1:5" x14ac:dyDescent="0.25">
      <c r="A161" t="s">
        <v>1235</v>
      </c>
      <c r="B161" t="s">
        <v>1236</v>
      </c>
      <c r="C161" t="s">
        <v>57</v>
      </c>
      <c r="D161" s="33">
        <v>40.22</v>
      </c>
      <c r="E161" s="42">
        <f t="shared" si="2"/>
        <v>68.373999999999995</v>
      </c>
    </row>
    <row r="162" spans="1:5" x14ac:dyDescent="0.25">
      <c r="A162" t="s">
        <v>1237</v>
      </c>
      <c r="B162" t="s">
        <v>1238</v>
      </c>
      <c r="C162" t="s">
        <v>57</v>
      </c>
      <c r="D162" s="33">
        <v>73.75</v>
      </c>
      <c r="E162" s="42">
        <f t="shared" si="2"/>
        <v>125.375</v>
      </c>
    </row>
    <row r="163" spans="1:5" x14ac:dyDescent="0.25">
      <c r="A163" t="s">
        <v>1239</v>
      </c>
      <c r="B163" t="s">
        <v>1240</v>
      </c>
      <c r="C163" t="s">
        <v>57</v>
      </c>
      <c r="D163" s="33">
        <v>76.25</v>
      </c>
      <c r="E163" s="42">
        <f t="shared" si="2"/>
        <v>129.625</v>
      </c>
    </row>
    <row r="164" spans="1:5" x14ac:dyDescent="0.25">
      <c r="A164" t="s">
        <v>1241</v>
      </c>
      <c r="B164" t="s">
        <v>1242</v>
      </c>
      <c r="C164" t="s">
        <v>57</v>
      </c>
      <c r="D164" s="33">
        <v>564.88</v>
      </c>
      <c r="E164" s="42">
        <f t="shared" si="2"/>
        <v>960.29599999999994</v>
      </c>
    </row>
    <row r="165" spans="1:5" x14ac:dyDescent="0.25">
      <c r="A165" t="s">
        <v>1243</v>
      </c>
      <c r="B165" t="s">
        <v>1244</v>
      </c>
      <c r="C165" t="s">
        <v>57</v>
      </c>
      <c r="D165" s="33">
        <v>60</v>
      </c>
      <c r="E165" s="42">
        <f t="shared" si="2"/>
        <v>102</v>
      </c>
    </row>
    <row r="166" spans="1:5" x14ac:dyDescent="0.25">
      <c r="A166" t="s">
        <v>1245</v>
      </c>
      <c r="B166" t="s">
        <v>1246</v>
      </c>
      <c r="C166" t="s">
        <v>938</v>
      </c>
      <c r="D166" s="33">
        <v>2851.27</v>
      </c>
      <c r="E166" s="42">
        <f t="shared" si="2"/>
        <v>4847.1589999999997</v>
      </c>
    </row>
    <row r="167" spans="1:5" x14ac:dyDescent="0.25">
      <c r="A167" t="s">
        <v>1247</v>
      </c>
      <c r="B167" t="s">
        <v>1248</v>
      </c>
      <c r="C167" t="s">
        <v>57</v>
      </c>
      <c r="D167" s="33">
        <v>50</v>
      </c>
      <c r="E167" s="42">
        <f t="shared" si="2"/>
        <v>85</v>
      </c>
    </row>
    <row r="168" spans="1:5" x14ac:dyDescent="0.25">
      <c r="A168" t="s">
        <v>1249</v>
      </c>
      <c r="B168" t="s">
        <v>1250</v>
      </c>
      <c r="C168" t="s">
        <v>57</v>
      </c>
      <c r="D168" s="33">
        <v>113.64</v>
      </c>
      <c r="E168" s="42">
        <f t="shared" si="2"/>
        <v>193.18799999999999</v>
      </c>
    </row>
    <row r="169" spans="1:5" x14ac:dyDescent="0.25">
      <c r="A169" t="s">
        <v>1251</v>
      </c>
      <c r="B169" t="s">
        <v>1252</v>
      </c>
      <c r="C169" t="s">
        <v>938</v>
      </c>
      <c r="D169" s="33">
        <v>125</v>
      </c>
      <c r="E169" s="42">
        <f t="shared" si="2"/>
        <v>212.5</v>
      </c>
    </row>
    <row r="170" spans="1:5" x14ac:dyDescent="0.25">
      <c r="A170" t="s">
        <v>1253</v>
      </c>
      <c r="B170" t="s">
        <v>1254</v>
      </c>
      <c r="C170" t="s">
        <v>938</v>
      </c>
      <c r="D170" s="33">
        <v>712.5</v>
      </c>
      <c r="E170" s="42">
        <f t="shared" si="2"/>
        <v>1211.25</v>
      </c>
    </row>
    <row r="171" spans="1:5" x14ac:dyDescent="0.25">
      <c r="A171" t="s">
        <v>1255</v>
      </c>
      <c r="B171" t="s">
        <v>1256</v>
      </c>
      <c r="C171" t="s">
        <v>938</v>
      </c>
      <c r="D171" s="33">
        <v>437.5</v>
      </c>
      <c r="E171" s="42">
        <f t="shared" si="2"/>
        <v>743.75</v>
      </c>
    </row>
    <row r="172" spans="1:5" x14ac:dyDescent="0.25">
      <c r="A172" t="s">
        <v>1257</v>
      </c>
      <c r="B172" t="s">
        <v>1258</v>
      </c>
      <c r="C172" t="s">
        <v>938</v>
      </c>
      <c r="D172" s="33">
        <v>3251</v>
      </c>
      <c r="E172" s="42">
        <f t="shared" si="2"/>
        <v>5526.7</v>
      </c>
    </row>
    <row r="173" spans="1:5" x14ac:dyDescent="0.25">
      <c r="A173" t="s">
        <v>1259</v>
      </c>
      <c r="B173" t="s">
        <v>1260</v>
      </c>
      <c r="C173" t="s">
        <v>938</v>
      </c>
      <c r="D173" s="33">
        <v>2187.5</v>
      </c>
      <c r="E173" s="42">
        <f t="shared" si="2"/>
        <v>3718.75</v>
      </c>
    </row>
    <row r="174" spans="1:5" x14ac:dyDescent="0.25">
      <c r="A174" t="s">
        <v>1261</v>
      </c>
      <c r="B174" t="s">
        <v>1262</v>
      </c>
      <c r="C174" t="s">
        <v>938</v>
      </c>
      <c r="D174" s="33">
        <v>85.21</v>
      </c>
      <c r="E174" s="42">
        <f t="shared" si="2"/>
        <v>144.857</v>
      </c>
    </row>
    <row r="175" spans="1:5" x14ac:dyDescent="0.25">
      <c r="A175" t="s">
        <v>1263</v>
      </c>
      <c r="B175" t="s">
        <v>1264</v>
      </c>
      <c r="C175" t="s">
        <v>938</v>
      </c>
      <c r="D175" s="33">
        <v>58.1</v>
      </c>
      <c r="E175" s="42">
        <f t="shared" si="2"/>
        <v>98.77</v>
      </c>
    </row>
    <row r="176" spans="1:5" x14ac:dyDescent="0.25">
      <c r="A176" t="s">
        <v>1265</v>
      </c>
      <c r="B176" t="s">
        <v>1266</v>
      </c>
      <c r="C176" t="s">
        <v>938</v>
      </c>
      <c r="D176" s="33">
        <v>8206</v>
      </c>
      <c r="E176" s="42">
        <f t="shared" si="2"/>
        <v>13950.199999999999</v>
      </c>
    </row>
    <row r="177" spans="1:5" x14ac:dyDescent="0.25">
      <c r="A177" t="s">
        <v>1267</v>
      </c>
      <c r="B177" t="s">
        <v>1268</v>
      </c>
      <c r="C177" t="s">
        <v>938</v>
      </c>
      <c r="D177" s="33">
        <v>189.97</v>
      </c>
      <c r="E177" s="42">
        <f t="shared" si="2"/>
        <v>322.94900000000001</v>
      </c>
    </row>
    <row r="178" spans="1:5" x14ac:dyDescent="0.25">
      <c r="A178" t="s">
        <v>1269</v>
      </c>
      <c r="B178" t="s">
        <v>1270</v>
      </c>
      <c r="C178" t="s">
        <v>938</v>
      </c>
      <c r="D178" s="33">
        <v>69.17</v>
      </c>
      <c r="E178" s="42">
        <f t="shared" si="2"/>
        <v>117.589</v>
      </c>
    </row>
    <row r="179" spans="1:5" x14ac:dyDescent="0.25">
      <c r="A179" t="s">
        <v>1271</v>
      </c>
      <c r="B179" t="s">
        <v>1272</v>
      </c>
      <c r="C179" t="s">
        <v>938</v>
      </c>
      <c r="D179" s="33">
        <v>1452.43</v>
      </c>
      <c r="E179" s="42">
        <f t="shared" si="2"/>
        <v>2469.1309999999999</v>
      </c>
    </row>
    <row r="180" spans="1:5" x14ac:dyDescent="0.25">
      <c r="A180" t="s">
        <v>1273</v>
      </c>
      <c r="B180" t="s">
        <v>1274</v>
      </c>
      <c r="C180" t="s">
        <v>938</v>
      </c>
      <c r="D180" s="33">
        <v>53.77</v>
      </c>
      <c r="E180" s="42">
        <f t="shared" si="2"/>
        <v>91.409000000000006</v>
      </c>
    </row>
    <row r="181" spans="1:5" x14ac:dyDescent="0.25">
      <c r="A181" t="s">
        <v>1275</v>
      </c>
      <c r="B181" t="s">
        <v>1276</v>
      </c>
      <c r="C181" t="s">
        <v>938</v>
      </c>
      <c r="D181" s="33">
        <v>2083.1</v>
      </c>
      <c r="E181" s="42">
        <f t="shared" si="2"/>
        <v>3541.2699999999995</v>
      </c>
    </row>
    <row r="182" spans="1:5" x14ac:dyDescent="0.25">
      <c r="A182" t="s">
        <v>1277</v>
      </c>
      <c r="B182" t="s">
        <v>1278</v>
      </c>
      <c r="C182" t="s">
        <v>938</v>
      </c>
      <c r="D182" s="33">
        <v>31224.69</v>
      </c>
      <c r="E182" s="42">
        <f t="shared" si="2"/>
        <v>53081.972999999998</v>
      </c>
    </row>
    <row r="183" spans="1:5" x14ac:dyDescent="0.25">
      <c r="A183" t="s">
        <v>1279</v>
      </c>
      <c r="B183" t="s">
        <v>1280</v>
      </c>
      <c r="C183" t="s">
        <v>938</v>
      </c>
      <c r="D183" s="33">
        <v>2500</v>
      </c>
      <c r="E183" s="42">
        <f t="shared" si="2"/>
        <v>4250</v>
      </c>
    </row>
    <row r="184" spans="1:5" x14ac:dyDescent="0.25">
      <c r="A184" t="s">
        <v>1281</v>
      </c>
      <c r="B184" t="s">
        <v>1282</v>
      </c>
      <c r="C184" t="s">
        <v>938</v>
      </c>
      <c r="D184" s="33">
        <v>12000</v>
      </c>
      <c r="E184" s="42">
        <f t="shared" si="2"/>
        <v>20400</v>
      </c>
    </row>
    <row r="185" spans="1:5" x14ac:dyDescent="0.25">
      <c r="A185" t="s">
        <v>1283</v>
      </c>
      <c r="B185" t="s">
        <v>1284</v>
      </c>
      <c r="C185" t="s">
        <v>938</v>
      </c>
      <c r="D185" s="33">
        <v>2000</v>
      </c>
      <c r="E185" s="42">
        <f t="shared" si="2"/>
        <v>3400</v>
      </c>
    </row>
    <row r="186" spans="1:5" x14ac:dyDescent="0.25">
      <c r="A186" t="s">
        <v>1285</v>
      </c>
      <c r="B186" t="s">
        <v>1286</v>
      </c>
      <c r="C186" t="s">
        <v>57</v>
      </c>
      <c r="D186" s="33">
        <v>204.56</v>
      </c>
      <c r="E186" s="42">
        <f t="shared" si="2"/>
        <v>347.75200000000001</v>
      </c>
    </row>
    <row r="187" spans="1:5" x14ac:dyDescent="0.25">
      <c r="A187" t="s">
        <v>1287</v>
      </c>
      <c r="B187" t="s">
        <v>1288</v>
      </c>
      <c r="C187" t="s">
        <v>57</v>
      </c>
      <c r="D187" s="33">
        <v>10800</v>
      </c>
      <c r="E187" s="42">
        <f t="shared" si="2"/>
        <v>18360</v>
      </c>
    </row>
    <row r="188" spans="1:5" x14ac:dyDescent="0.25">
      <c r="A188" t="s">
        <v>1289</v>
      </c>
      <c r="B188" t="s">
        <v>1290</v>
      </c>
      <c r="C188" t="s">
        <v>57</v>
      </c>
      <c r="D188" s="33">
        <v>26012.17</v>
      </c>
      <c r="E188" s="42">
        <f t="shared" si="2"/>
        <v>44220.688999999998</v>
      </c>
    </row>
    <row r="189" spans="1:5" x14ac:dyDescent="0.25">
      <c r="A189" t="s">
        <v>1291</v>
      </c>
      <c r="B189" t="s">
        <v>1292</v>
      </c>
      <c r="C189" t="s">
        <v>60</v>
      </c>
      <c r="D189" s="33">
        <v>48610</v>
      </c>
      <c r="E189" s="42">
        <f t="shared" si="2"/>
        <v>82637</v>
      </c>
    </row>
    <row r="190" spans="1:5" x14ac:dyDescent="0.25">
      <c r="A190" t="s">
        <v>1293</v>
      </c>
      <c r="B190" t="s">
        <v>1294</v>
      </c>
      <c r="C190" t="s">
        <v>57</v>
      </c>
      <c r="D190" s="33">
        <v>1168</v>
      </c>
      <c r="E190" s="42">
        <f t="shared" si="2"/>
        <v>1985.6</v>
      </c>
    </row>
    <row r="191" spans="1:5" x14ac:dyDescent="0.25">
      <c r="A191" t="s">
        <v>1295</v>
      </c>
      <c r="B191" t="s">
        <v>1296</v>
      </c>
      <c r="C191" t="s">
        <v>60</v>
      </c>
      <c r="D191" s="33">
        <v>5799.5</v>
      </c>
      <c r="E191" s="42">
        <f t="shared" si="2"/>
        <v>9859.15</v>
      </c>
    </row>
    <row r="192" spans="1:5" x14ac:dyDescent="0.25">
      <c r="A192" t="s">
        <v>1297</v>
      </c>
      <c r="B192" t="s">
        <v>1298</v>
      </c>
      <c r="C192" t="s">
        <v>925</v>
      </c>
      <c r="D192" s="33">
        <v>11704.17</v>
      </c>
      <c r="E192" s="42">
        <f t="shared" si="2"/>
        <v>19897.089</v>
      </c>
    </row>
    <row r="193" spans="1:5" x14ac:dyDescent="0.25">
      <c r="A193" t="s">
        <v>1299</v>
      </c>
      <c r="B193" t="s">
        <v>1300</v>
      </c>
      <c r="C193" t="s">
        <v>57</v>
      </c>
      <c r="D193" s="33">
        <v>1600</v>
      </c>
      <c r="E193" s="42">
        <f t="shared" si="2"/>
        <v>2720</v>
      </c>
    </row>
    <row r="194" spans="1:5" x14ac:dyDescent="0.25">
      <c r="A194" t="s">
        <v>1301</v>
      </c>
      <c r="B194" t="s">
        <v>1302</v>
      </c>
      <c r="C194" t="s">
        <v>57</v>
      </c>
      <c r="D194" s="33">
        <v>23615</v>
      </c>
      <c r="E194" s="42">
        <f t="shared" si="2"/>
        <v>40145.5</v>
      </c>
    </row>
    <row r="195" spans="1:5" x14ac:dyDescent="0.25">
      <c r="A195" t="s">
        <v>1303</v>
      </c>
      <c r="B195" t="s">
        <v>1304</v>
      </c>
      <c r="C195" t="s">
        <v>57</v>
      </c>
      <c r="D195" s="33">
        <v>867</v>
      </c>
      <c r="E195" s="42">
        <f t="shared" ref="E195:E258" si="3">D195*1.7</f>
        <v>1473.8999999999999</v>
      </c>
    </row>
    <row r="196" spans="1:5" x14ac:dyDescent="0.25">
      <c r="A196" t="s">
        <v>1305</v>
      </c>
      <c r="B196" t="s">
        <v>1306</v>
      </c>
      <c r="C196" t="s">
        <v>57</v>
      </c>
      <c r="D196" s="33">
        <v>50155.56</v>
      </c>
      <c r="E196" s="42">
        <f t="shared" si="3"/>
        <v>85264.45199999999</v>
      </c>
    </row>
    <row r="197" spans="1:5" x14ac:dyDescent="0.25">
      <c r="A197" t="s">
        <v>1307</v>
      </c>
      <c r="B197" t="s">
        <v>1308</v>
      </c>
      <c r="C197" t="s">
        <v>60</v>
      </c>
      <c r="D197" s="33">
        <v>81319.8</v>
      </c>
      <c r="E197" s="42">
        <f t="shared" si="3"/>
        <v>138243.66</v>
      </c>
    </row>
    <row r="198" spans="1:5" x14ac:dyDescent="0.25">
      <c r="A198" t="s">
        <v>1309</v>
      </c>
      <c r="B198" t="s">
        <v>1310</v>
      </c>
      <c r="C198" t="s">
        <v>60</v>
      </c>
      <c r="D198" s="33">
        <v>23000</v>
      </c>
      <c r="E198" s="42">
        <f t="shared" si="3"/>
        <v>39100</v>
      </c>
    </row>
    <row r="199" spans="1:5" x14ac:dyDescent="0.25">
      <c r="A199" t="s">
        <v>1311</v>
      </c>
      <c r="B199" t="s">
        <v>1312</v>
      </c>
      <c r="C199" t="s">
        <v>57</v>
      </c>
      <c r="D199" s="33">
        <v>710</v>
      </c>
      <c r="E199" s="42">
        <f t="shared" si="3"/>
        <v>1207</v>
      </c>
    </row>
    <row r="200" spans="1:5" x14ac:dyDescent="0.25">
      <c r="A200" t="s">
        <v>1313</v>
      </c>
      <c r="B200" t="s">
        <v>1314</v>
      </c>
      <c r="C200" t="s">
        <v>57</v>
      </c>
      <c r="D200" s="33">
        <v>31317</v>
      </c>
      <c r="E200" s="42">
        <f t="shared" si="3"/>
        <v>53238.9</v>
      </c>
    </row>
    <row r="201" spans="1:5" x14ac:dyDescent="0.25">
      <c r="A201" t="s">
        <v>1315</v>
      </c>
      <c r="B201" t="s">
        <v>1316</v>
      </c>
      <c r="C201" t="s">
        <v>57</v>
      </c>
      <c r="D201" s="33">
        <v>17964</v>
      </c>
      <c r="E201" s="42">
        <f t="shared" si="3"/>
        <v>30538.799999999999</v>
      </c>
    </row>
    <row r="202" spans="1:5" x14ac:dyDescent="0.25">
      <c r="A202" t="s">
        <v>1317</v>
      </c>
      <c r="B202" t="s">
        <v>1318</v>
      </c>
      <c r="C202" t="s">
        <v>57</v>
      </c>
      <c r="D202" s="33">
        <v>12270.34</v>
      </c>
      <c r="E202" s="42">
        <f t="shared" si="3"/>
        <v>20859.578000000001</v>
      </c>
    </row>
    <row r="203" spans="1:5" x14ac:dyDescent="0.25">
      <c r="A203" t="s">
        <v>1319</v>
      </c>
      <c r="B203" t="s">
        <v>1320</v>
      </c>
      <c r="C203" t="s">
        <v>57</v>
      </c>
      <c r="D203" s="33">
        <v>2404</v>
      </c>
      <c r="E203" s="42">
        <f t="shared" si="3"/>
        <v>4086.7999999999997</v>
      </c>
    </row>
    <row r="204" spans="1:5" x14ac:dyDescent="0.25">
      <c r="A204" t="s">
        <v>1321</v>
      </c>
      <c r="B204" t="s">
        <v>1322</v>
      </c>
      <c r="C204" t="s">
        <v>57</v>
      </c>
      <c r="D204" s="33">
        <v>597</v>
      </c>
      <c r="E204" s="42">
        <f t="shared" si="3"/>
        <v>1014.9</v>
      </c>
    </row>
    <row r="205" spans="1:5" x14ac:dyDescent="0.25">
      <c r="A205" t="s">
        <v>1323</v>
      </c>
      <c r="B205" t="s">
        <v>1324</v>
      </c>
      <c r="C205" t="s">
        <v>57</v>
      </c>
      <c r="D205" s="33">
        <v>332</v>
      </c>
      <c r="E205" s="42">
        <f t="shared" si="3"/>
        <v>564.4</v>
      </c>
    </row>
    <row r="206" spans="1:5" x14ac:dyDescent="0.25">
      <c r="A206" t="s">
        <v>1325</v>
      </c>
      <c r="B206" t="s">
        <v>1326</v>
      </c>
      <c r="C206" t="s">
        <v>57</v>
      </c>
      <c r="D206" s="33">
        <v>57</v>
      </c>
      <c r="E206" s="42">
        <f t="shared" si="3"/>
        <v>96.899999999999991</v>
      </c>
    </row>
    <row r="207" spans="1:5" x14ac:dyDescent="0.25">
      <c r="A207" t="s">
        <v>1327</v>
      </c>
      <c r="B207" t="s">
        <v>1328</v>
      </c>
      <c r="C207" t="s">
        <v>60</v>
      </c>
      <c r="D207" s="33">
        <v>1293.5899999999999</v>
      </c>
      <c r="E207" s="42">
        <f t="shared" si="3"/>
        <v>2199.1029999999996</v>
      </c>
    </row>
    <row r="208" spans="1:5" x14ac:dyDescent="0.25">
      <c r="A208" t="s">
        <v>1329</v>
      </c>
      <c r="B208" t="s">
        <v>1330</v>
      </c>
      <c r="C208" t="s">
        <v>60</v>
      </c>
      <c r="D208" s="33">
        <v>816.36</v>
      </c>
      <c r="E208" s="42">
        <f t="shared" si="3"/>
        <v>1387.8119999999999</v>
      </c>
    </row>
    <row r="209" spans="1:5" x14ac:dyDescent="0.25">
      <c r="A209" t="s">
        <v>1331</v>
      </c>
      <c r="B209" t="s">
        <v>1332</v>
      </c>
      <c r="C209" t="s">
        <v>57</v>
      </c>
      <c r="D209" s="33">
        <v>13678.5</v>
      </c>
      <c r="E209" s="42">
        <f t="shared" si="3"/>
        <v>23253.45</v>
      </c>
    </row>
    <row r="210" spans="1:5" x14ac:dyDescent="0.25">
      <c r="A210" t="s">
        <v>1333</v>
      </c>
      <c r="B210" t="s">
        <v>1334</v>
      </c>
      <c r="C210" t="s">
        <v>57</v>
      </c>
      <c r="D210" s="33">
        <v>1156.97</v>
      </c>
      <c r="E210" s="42">
        <f t="shared" si="3"/>
        <v>1966.8489999999999</v>
      </c>
    </row>
    <row r="211" spans="1:5" x14ac:dyDescent="0.25">
      <c r="A211" t="s">
        <v>1335</v>
      </c>
      <c r="B211" t="s">
        <v>1336</v>
      </c>
      <c r="C211" t="s">
        <v>57</v>
      </c>
      <c r="D211" s="33">
        <v>2977</v>
      </c>
      <c r="E211" s="42">
        <f t="shared" si="3"/>
        <v>5060.8999999999996</v>
      </c>
    </row>
    <row r="212" spans="1:5" x14ac:dyDescent="0.25">
      <c r="A212" t="s">
        <v>1337</v>
      </c>
      <c r="B212" t="s">
        <v>1338</v>
      </c>
      <c r="C212" t="s">
        <v>57</v>
      </c>
      <c r="D212" s="33">
        <v>25327</v>
      </c>
      <c r="E212" s="42">
        <f t="shared" si="3"/>
        <v>43055.9</v>
      </c>
    </row>
    <row r="213" spans="1:5" x14ac:dyDescent="0.25">
      <c r="A213" t="s">
        <v>1339</v>
      </c>
      <c r="B213" t="s">
        <v>1340</v>
      </c>
      <c r="C213" t="s">
        <v>57</v>
      </c>
      <c r="D213" s="33">
        <v>5509.29</v>
      </c>
      <c r="E213" s="42">
        <f t="shared" si="3"/>
        <v>9365.7929999999997</v>
      </c>
    </row>
    <row r="214" spans="1:5" x14ac:dyDescent="0.25">
      <c r="A214" t="s">
        <v>1341</v>
      </c>
      <c r="B214" t="s">
        <v>1342</v>
      </c>
      <c r="C214" t="s">
        <v>57</v>
      </c>
      <c r="D214" s="33">
        <v>949</v>
      </c>
      <c r="E214" s="42">
        <f t="shared" si="3"/>
        <v>1613.3</v>
      </c>
    </row>
    <row r="215" spans="1:5" x14ac:dyDescent="0.25">
      <c r="A215" t="s">
        <v>1343</v>
      </c>
      <c r="B215" t="s">
        <v>1344</v>
      </c>
      <c r="C215" t="s">
        <v>57</v>
      </c>
      <c r="D215" s="33">
        <v>395.71</v>
      </c>
      <c r="E215" s="42">
        <f t="shared" si="3"/>
        <v>672.70699999999999</v>
      </c>
    </row>
    <row r="216" spans="1:5" x14ac:dyDescent="0.25">
      <c r="A216" t="s">
        <v>1345</v>
      </c>
      <c r="B216" t="s">
        <v>1346</v>
      </c>
      <c r="C216" t="s">
        <v>57</v>
      </c>
      <c r="D216" s="33">
        <v>5427.69</v>
      </c>
      <c r="E216" s="42">
        <f t="shared" si="3"/>
        <v>9227.0729999999985</v>
      </c>
    </row>
    <row r="217" spans="1:5" x14ac:dyDescent="0.25">
      <c r="A217" t="s">
        <v>1347</v>
      </c>
      <c r="B217" t="s">
        <v>1348</v>
      </c>
      <c r="C217" t="s">
        <v>57</v>
      </c>
      <c r="D217" s="33">
        <v>7375</v>
      </c>
      <c r="E217" s="42">
        <f t="shared" si="3"/>
        <v>12537.5</v>
      </c>
    </row>
    <row r="218" spans="1:5" x14ac:dyDescent="0.25">
      <c r="A218" t="s">
        <v>1349</v>
      </c>
      <c r="B218" t="s">
        <v>1350</v>
      </c>
      <c r="C218" t="s">
        <v>57</v>
      </c>
      <c r="D218" s="33">
        <v>219.71</v>
      </c>
      <c r="E218" s="42">
        <f t="shared" si="3"/>
        <v>373.50700000000001</v>
      </c>
    </row>
    <row r="219" spans="1:5" x14ac:dyDescent="0.25">
      <c r="A219" t="s">
        <v>1351</v>
      </c>
      <c r="B219" t="s">
        <v>1352</v>
      </c>
      <c r="C219" t="s">
        <v>57</v>
      </c>
      <c r="D219" s="33">
        <v>7941.84</v>
      </c>
      <c r="E219" s="42">
        <f t="shared" si="3"/>
        <v>13501.128000000001</v>
      </c>
    </row>
    <row r="220" spans="1:5" x14ac:dyDescent="0.25">
      <c r="A220" t="s">
        <v>1353</v>
      </c>
      <c r="B220" t="s">
        <v>1354</v>
      </c>
      <c r="C220" t="s">
        <v>57</v>
      </c>
      <c r="D220" s="33">
        <v>382.22</v>
      </c>
      <c r="E220" s="42">
        <f t="shared" si="3"/>
        <v>649.774</v>
      </c>
    </row>
    <row r="221" spans="1:5" x14ac:dyDescent="0.25">
      <c r="A221" t="s">
        <v>1355</v>
      </c>
      <c r="B221" t="s">
        <v>1356</v>
      </c>
      <c r="C221" t="s">
        <v>57</v>
      </c>
      <c r="D221" s="33">
        <v>30.84</v>
      </c>
      <c r="E221" s="42">
        <f t="shared" si="3"/>
        <v>52.427999999999997</v>
      </c>
    </row>
    <row r="222" spans="1:5" x14ac:dyDescent="0.25">
      <c r="A222" t="s">
        <v>1357</v>
      </c>
      <c r="B222" t="s">
        <v>1358</v>
      </c>
      <c r="C222" t="s">
        <v>57</v>
      </c>
      <c r="D222" s="33">
        <v>225</v>
      </c>
      <c r="E222" s="42">
        <f t="shared" si="3"/>
        <v>382.5</v>
      </c>
    </row>
    <row r="223" spans="1:5" x14ac:dyDescent="0.25">
      <c r="A223" t="s">
        <v>1359</v>
      </c>
      <c r="B223" t="s">
        <v>1360</v>
      </c>
      <c r="C223" t="s">
        <v>57</v>
      </c>
      <c r="D223" s="33">
        <v>667.88</v>
      </c>
      <c r="E223" s="42">
        <f t="shared" si="3"/>
        <v>1135.396</v>
      </c>
    </row>
    <row r="224" spans="1:5" x14ac:dyDescent="0.25">
      <c r="A224" s="34" t="s">
        <v>1361</v>
      </c>
      <c r="B224" s="34" t="s">
        <v>1362</v>
      </c>
      <c r="C224" s="34" t="s">
        <v>57</v>
      </c>
      <c r="D224" s="35">
        <v>360.91</v>
      </c>
      <c r="E224" s="42">
        <f t="shared" si="3"/>
        <v>613.54700000000003</v>
      </c>
    </row>
    <row r="225" spans="1:5" x14ac:dyDescent="0.25">
      <c r="A225" s="34" t="s">
        <v>1363</v>
      </c>
      <c r="B225" s="34" t="s">
        <v>1364</v>
      </c>
      <c r="C225" s="34" t="s">
        <v>57</v>
      </c>
      <c r="D225" s="35">
        <v>30</v>
      </c>
      <c r="E225" s="42">
        <f t="shared" si="3"/>
        <v>51</v>
      </c>
    </row>
    <row r="226" spans="1:5" x14ac:dyDescent="0.25">
      <c r="A226" t="s">
        <v>1365</v>
      </c>
      <c r="B226" t="s">
        <v>1366</v>
      </c>
      <c r="C226" t="s">
        <v>57</v>
      </c>
      <c r="D226" s="33">
        <v>66.739999999999995</v>
      </c>
      <c r="E226" s="42">
        <f t="shared" si="3"/>
        <v>113.45799999999998</v>
      </c>
    </row>
    <row r="227" spans="1:5" x14ac:dyDescent="0.25">
      <c r="A227" t="s">
        <v>1367</v>
      </c>
      <c r="B227" t="s">
        <v>1368</v>
      </c>
      <c r="C227" t="s">
        <v>57</v>
      </c>
      <c r="D227" s="33">
        <v>65</v>
      </c>
      <c r="E227" s="42">
        <f t="shared" si="3"/>
        <v>110.5</v>
      </c>
    </row>
    <row r="228" spans="1:5" x14ac:dyDescent="0.25">
      <c r="A228" t="s">
        <v>1369</v>
      </c>
      <c r="B228" t="s">
        <v>1370</v>
      </c>
      <c r="C228" t="s">
        <v>57</v>
      </c>
      <c r="D228" s="33">
        <v>73.88</v>
      </c>
      <c r="E228" s="42">
        <f t="shared" si="3"/>
        <v>125.59599999999999</v>
      </c>
    </row>
    <row r="229" spans="1:5" x14ac:dyDescent="0.25">
      <c r="A229" t="s">
        <v>1371</v>
      </c>
      <c r="B229" t="s">
        <v>1372</v>
      </c>
      <c r="C229" t="s">
        <v>57</v>
      </c>
      <c r="D229" s="33">
        <v>106</v>
      </c>
      <c r="E229" s="42">
        <f t="shared" si="3"/>
        <v>180.2</v>
      </c>
    </row>
    <row r="230" spans="1:5" x14ac:dyDescent="0.25">
      <c r="A230" t="s">
        <v>1373</v>
      </c>
      <c r="B230" t="s">
        <v>1374</v>
      </c>
      <c r="C230" t="s">
        <v>57</v>
      </c>
      <c r="D230" s="33">
        <v>36.5</v>
      </c>
      <c r="E230" s="42">
        <f t="shared" si="3"/>
        <v>62.05</v>
      </c>
    </row>
    <row r="231" spans="1:5" x14ac:dyDescent="0.25">
      <c r="A231" t="s">
        <v>1375</v>
      </c>
      <c r="B231" t="s">
        <v>1376</v>
      </c>
      <c r="C231" t="s">
        <v>57</v>
      </c>
      <c r="D231" s="33">
        <v>43.05</v>
      </c>
      <c r="E231" s="42">
        <f t="shared" si="3"/>
        <v>73.184999999999988</v>
      </c>
    </row>
    <row r="232" spans="1:5" x14ac:dyDescent="0.25">
      <c r="A232" t="s">
        <v>1377</v>
      </c>
      <c r="B232" t="s">
        <v>1378</v>
      </c>
      <c r="C232" t="s">
        <v>57</v>
      </c>
      <c r="D232" s="33">
        <v>70</v>
      </c>
      <c r="E232" s="42">
        <f t="shared" si="3"/>
        <v>119</v>
      </c>
    </row>
    <row r="233" spans="1:5" x14ac:dyDescent="0.25">
      <c r="A233" t="s">
        <v>1379</v>
      </c>
      <c r="B233" t="s">
        <v>1380</v>
      </c>
      <c r="C233" t="s">
        <v>57</v>
      </c>
      <c r="D233" s="33">
        <v>94</v>
      </c>
      <c r="E233" s="42">
        <f t="shared" si="3"/>
        <v>159.79999999999998</v>
      </c>
    </row>
    <row r="234" spans="1:5" x14ac:dyDescent="0.25">
      <c r="A234" t="s">
        <v>1381</v>
      </c>
      <c r="B234" t="s">
        <v>1382</v>
      </c>
      <c r="C234" t="s">
        <v>925</v>
      </c>
      <c r="D234" s="33">
        <v>509</v>
      </c>
      <c r="E234" s="42">
        <f t="shared" si="3"/>
        <v>865.3</v>
      </c>
    </row>
    <row r="235" spans="1:5" x14ac:dyDescent="0.25">
      <c r="A235" t="s">
        <v>1383</v>
      </c>
      <c r="B235" t="s">
        <v>1384</v>
      </c>
      <c r="C235" t="s">
        <v>57</v>
      </c>
      <c r="D235" s="33">
        <v>13.75</v>
      </c>
      <c r="E235" s="42">
        <f t="shared" si="3"/>
        <v>23.375</v>
      </c>
    </row>
    <row r="236" spans="1:5" x14ac:dyDescent="0.25">
      <c r="A236" t="s">
        <v>1385</v>
      </c>
      <c r="B236" t="s">
        <v>1386</v>
      </c>
      <c r="C236" t="s">
        <v>57</v>
      </c>
      <c r="D236" s="33">
        <v>655</v>
      </c>
      <c r="E236" s="42">
        <f t="shared" si="3"/>
        <v>1113.5</v>
      </c>
    </row>
    <row r="237" spans="1:5" x14ac:dyDescent="0.25">
      <c r="A237" t="s">
        <v>1387</v>
      </c>
      <c r="B237" t="s">
        <v>1388</v>
      </c>
      <c r="C237" t="s">
        <v>57</v>
      </c>
      <c r="D237" s="33">
        <v>30063</v>
      </c>
      <c r="E237" s="42">
        <f t="shared" si="3"/>
        <v>51107.1</v>
      </c>
    </row>
    <row r="238" spans="1:5" x14ac:dyDescent="0.25">
      <c r="A238" t="s">
        <v>1389</v>
      </c>
      <c r="B238" t="s">
        <v>1390</v>
      </c>
      <c r="C238" t="s">
        <v>57</v>
      </c>
      <c r="D238" s="33">
        <v>137.44999999999999</v>
      </c>
      <c r="E238" s="42">
        <f t="shared" si="3"/>
        <v>233.66499999999996</v>
      </c>
    </row>
    <row r="239" spans="1:5" x14ac:dyDescent="0.25">
      <c r="A239" t="s">
        <v>1391</v>
      </c>
      <c r="B239" t="s">
        <v>1392</v>
      </c>
      <c r="C239" t="s">
        <v>57</v>
      </c>
      <c r="D239" s="33">
        <v>137.12</v>
      </c>
      <c r="E239" s="42">
        <f t="shared" si="3"/>
        <v>233.10400000000001</v>
      </c>
    </row>
    <row r="240" spans="1:5" x14ac:dyDescent="0.25">
      <c r="A240" t="s">
        <v>1393</v>
      </c>
      <c r="B240" t="s">
        <v>1394</v>
      </c>
      <c r="C240" t="s">
        <v>57</v>
      </c>
      <c r="D240" s="33">
        <v>117.5</v>
      </c>
      <c r="E240" s="42">
        <f t="shared" si="3"/>
        <v>199.75</v>
      </c>
    </row>
    <row r="241" spans="1:5" x14ac:dyDescent="0.25">
      <c r="A241" t="s">
        <v>1395</v>
      </c>
      <c r="B241" t="s">
        <v>1396</v>
      </c>
      <c r="C241" t="s">
        <v>57</v>
      </c>
      <c r="D241" s="33">
        <v>15</v>
      </c>
      <c r="E241" s="42">
        <f t="shared" si="3"/>
        <v>25.5</v>
      </c>
    </row>
    <row r="242" spans="1:5" x14ac:dyDescent="0.25">
      <c r="A242" t="s">
        <v>1397</v>
      </c>
      <c r="B242" t="s">
        <v>1398</v>
      </c>
      <c r="C242" t="s">
        <v>57</v>
      </c>
      <c r="D242" s="33">
        <v>906</v>
      </c>
      <c r="E242" s="42">
        <f t="shared" si="3"/>
        <v>1540.2</v>
      </c>
    </row>
    <row r="243" spans="1:5" x14ac:dyDescent="0.25">
      <c r="A243" t="s">
        <v>1399</v>
      </c>
      <c r="B243" t="s">
        <v>1400</v>
      </c>
      <c r="C243" t="s">
        <v>57</v>
      </c>
      <c r="D243" s="33">
        <v>49.7</v>
      </c>
      <c r="E243" s="42">
        <f t="shared" si="3"/>
        <v>84.490000000000009</v>
      </c>
    </row>
    <row r="244" spans="1:5" x14ac:dyDescent="0.25">
      <c r="A244" t="s">
        <v>1401</v>
      </c>
      <c r="B244" t="s">
        <v>1402</v>
      </c>
      <c r="C244" t="s">
        <v>57</v>
      </c>
      <c r="D244" s="33">
        <v>45455</v>
      </c>
      <c r="E244" s="42">
        <f t="shared" si="3"/>
        <v>77273.5</v>
      </c>
    </row>
    <row r="245" spans="1:5" x14ac:dyDescent="0.25">
      <c r="A245" t="s">
        <v>1403</v>
      </c>
      <c r="B245" t="s">
        <v>1404</v>
      </c>
      <c r="C245" t="s">
        <v>57</v>
      </c>
      <c r="D245" s="33">
        <v>4000</v>
      </c>
      <c r="E245" s="42">
        <f t="shared" si="3"/>
        <v>6800</v>
      </c>
    </row>
    <row r="246" spans="1:5" x14ac:dyDescent="0.25">
      <c r="A246" t="s">
        <v>1405</v>
      </c>
      <c r="B246" t="s">
        <v>1406</v>
      </c>
      <c r="C246" t="s">
        <v>925</v>
      </c>
      <c r="D246" s="33">
        <v>27139.67</v>
      </c>
      <c r="E246" s="42">
        <f t="shared" si="3"/>
        <v>46137.438999999998</v>
      </c>
    </row>
    <row r="247" spans="1:5" x14ac:dyDescent="0.25">
      <c r="A247" t="s">
        <v>1407</v>
      </c>
      <c r="B247" t="s">
        <v>1408</v>
      </c>
      <c r="C247" t="s">
        <v>57</v>
      </c>
      <c r="D247" s="33">
        <v>2434.88</v>
      </c>
      <c r="E247" s="42">
        <f t="shared" si="3"/>
        <v>4139.2960000000003</v>
      </c>
    </row>
    <row r="248" spans="1:5" x14ac:dyDescent="0.25">
      <c r="A248" t="s">
        <v>1409</v>
      </c>
      <c r="B248" t="s">
        <v>1410</v>
      </c>
      <c r="C248" t="s">
        <v>57</v>
      </c>
      <c r="D248" s="33">
        <v>1040.74</v>
      </c>
      <c r="E248" s="42">
        <f t="shared" si="3"/>
        <v>1769.258</v>
      </c>
    </row>
    <row r="249" spans="1:5" x14ac:dyDescent="0.25">
      <c r="A249" t="s">
        <v>1411</v>
      </c>
      <c r="B249" t="s">
        <v>1412</v>
      </c>
      <c r="C249" t="s">
        <v>57</v>
      </c>
      <c r="D249" s="33">
        <v>403.9</v>
      </c>
      <c r="E249" s="42">
        <f t="shared" si="3"/>
        <v>686.63</v>
      </c>
    </row>
    <row r="250" spans="1:5" x14ac:dyDescent="0.25">
      <c r="A250" t="s">
        <v>1413</v>
      </c>
      <c r="B250" t="s">
        <v>1414</v>
      </c>
      <c r="C250" t="s">
        <v>57</v>
      </c>
      <c r="D250" s="33">
        <v>200</v>
      </c>
      <c r="E250" s="42">
        <f t="shared" si="3"/>
        <v>340</v>
      </c>
    </row>
    <row r="251" spans="1:5" x14ac:dyDescent="0.25">
      <c r="A251" t="s">
        <v>1415</v>
      </c>
      <c r="B251" t="s">
        <v>1416</v>
      </c>
      <c r="C251" t="s">
        <v>925</v>
      </c>
      <c r="D251" s="33">
        <v>87500</v>
      </c>
      <c r="E251" s="42">
        <f t="shared" si="3"/>
        <v>148750</v>
      </c>
    </row>
    <row r="252" spans="1:5" x14ac:dyDescent="0.25">
      <c r="A252" t="s">
        <v>1417</v>
      </c>
      <c r="B252" t="s">
        <v>1418</v>
      </c>
      <c r="C252" t="s">
        <v>57</v>
      </c>
      <c r="D252" s="33">
        <v>2807</v>
      </c>
      <c r="E252" s="42">
        <f t="shared" si="3"/>
        <v>4771.8999999999996</v>
      </c>
    </row>
    <row r="253" spans="1:5" x14ac:dyDescent="0.25">
      <c r="A253" t="s">
        <v>1419</v>
      </c>
      <c r="B253" t="s">
        <v>1420</v>
      </c>
      <c r="C253" t="s">
        <v>925</v>
      </c>
      <c r="D253" s="33">
        <v>37517.07</v>
      </c>
      <c r="E253" s="42">
        <f t="shared" si="3"/>
        <v>63779.019</v>
      </c>
    </row>
    <row r="254" spans="1:5" x14ac:dyDescent="0.25">
      <c r="A254" t="s">
        <v>1421</v>
      </c>
      <c r="B254" t="s">
        <v>1422</v>
      </c>
      <c r="C254" t="s">
        <v>925</v>
      </c>
      <c r="D254" s="33">
        <v>37500</v>
      </c>
      <c r="E254" s="42">
        <f t="shared" si="3"/>
        <v>63750</v>
      </c>
    </row>
    <row r="255" spans="1:5" x14ac:dyDescent="0.25">
      <c r="A255" t="s">
        <v>1423</v>
      </c>
      <c r="B255" t="s">
        <v>1424</v>
      </c>
      <c r="C255" t="s">
        <v>57</v>
      </c>
      <c r="D255" s="33">
        <v>18737.810000000001</v>
      </c>
      <c r="E255" s="42">
        <f t="shared" si="3"/>
        <v>31854.277000000002</v>
      </c>
    </row>
    <row r="256" spans="1:5" x14ac:dyDescent="0.25">
      <c r="A256" t="s">
        <v>1425</v>
      </c>
      <c r="B256" t="s">
        <v>1426</v>
      </c>
      <c r="C256" t="s">
        <v>57</v>
      </c>
      <c r="D256" s="33">
        <v>3660.23</v>
      </c>
      <c r="E256" s="42">
        <f t="shared" si="3"/>
        <v>6222.3909999999996</v>
      </c>
    </row>
    <row r="257" spans="1:5" x14ac:dyDescent="0.25">
      <c r="A257" t="s">
        <v>1427</v>
      </c>
      <c r="B257" t="s">
        <v>1428</v>
      </c>
      <c r="C257" t="s">
        <v>57</v>
      </c>
      <c r="D257" s="33">
        <v>237500</v>
      </c>
      <c r="E257" s="42">
        <f t="shared" si="3"/>
        <v>403750</v>
      </c>
    </row>
    <row r="258" spans="1:5" x14ac:dyDescent="0.25">
      <c r="A258" t="s">
        <v>1429</v>
      </c>
      <c r="B258" t="s">
        <v>1430</v>
      </c>
      <c r="C258" t="s">
        <v>57</v>
      </c>
      <c r="D258" s="33">
        <v>1308.4000000000001</v>
      </c>
      <c r="E258" s="42">
        <f t="shared" si="3"/>
        <v>2224.2800000000002</v>
      </c>
    </row>
    <row r="259" spans="1:5" x14ac:dyDescent="0.25">
      <c r="A259" s="34" t="s">
        <v>1431</v>
      </c>
      <c r="B259" s="34" t="s">
        <v>1432</v>
      </c>
      <c r="C259" s="34" t="s">
        <v>57</v>
      </c>
      <c r="D259" s="35">
        <v>430.44</v>
      </c>
      <c r="E259" s="42">
        <f t="shared" ref="E259:E320" si="4">D259*1.7</f>
        <v>731.74799999999993</v>
      </c>
    </row>
    <row r="260" spans="1:5" x14ac:dyDescent="0.25">
      <c r="A260" t="s">
        <v>1433</v>
      </c>
      <c r="B260" t="s">
        <v>1434</v>
      </c>
      <c r="C260" t="s">
        <v>57</v>
      </c>
      <c r="D260" s="33">
        <v>573</v>
      </c>
      <c r="E260" s="42">
        <f t="shared" si="4"/>
        <v>974.1</v>
      </c>
    </row>
    <row r="261" spans="1:5" x14ac:dyDescent="0.25">
      <c r="A261" t="s">
        <v>1435</v>
      </c>
      <c r="B261" t="s">
        <v>1436</v>
      </c>
      <c r="C261" t="s">
        <v>57</v>
      </c>
      <c r="D261" s="33">
        <v>1762.38</v>
      </c>
      <c r="E261" s="42">
        <f t="shared" si="4"/>
        <v>2996.0460000000003</v>
      </c>
    </row>
    <row r="262" spans="1:5" x14ac:dyDescent="0.25">
      <c r="A262" t="s">
        <v>1437</v>
      </c>
      <c r="B262" t="s">
        <v>1438</v>
      </c>
      <c r="C262" t="s">
        <v>57</v>
      </c>
      <c r="D262" s="33">
        <v>363.34</v>
      </c>
      <c r="E262" s="42">
        <f t="shared" si="4"/>
        <v>617.678</v>
      </c>
    </row>
    <row r="263" spans="1:5" x14ac:dyDescent="0.25">
      <c r="A263" t="s">
        <v>1439</v>
      </c>
      <c r="B263" t="s">
        <v>1440</v>
      </c>
      <c r="C263" t="s">
        <v>57</v>
      </c>
      <c r="D263" s="33">
        <v>1601.39</v>
      </c>
      <c r="E263" s="42">
        <f t="shared" si="4"/>
        <v>2722.3630000000003</v>
      </c>
    </row>
    <row r="264" spans="1:5" x14ac:dyDescent="0.25">
      <c r="A264" t="s">
        <v>1441</v>
      </c>
      <c r="B264" t="s">
        <v>1442</v>
      </c>
      <c r="C264" t="s">
        <v>57</v>
      </c>
      <c r="D264" s="33">
        <v>10390.06</v>
      </c>
      <c r="E264" s="42">
        <f t="shared" si="4"/>
        <v>17663.101999999999</v>
      </c>
    </row>
    <row r="265" spans="1:5" x14ac:dyDescent="0.25">
      <c r="A265" t="s">
        <v>1443</v>
      </c>
      <c r="B265" t="s">
        <v>1444</v>
      </c>
      <c r="C265" t="s">
        <v>57</v>
      </c>
      <c r="D265" s="33">
        <v>2572.69</v>
      </c>
      <c r="E265" s="42">
        <f t="shared" si="4"/>
        <v>4373.5730000000003</v>
      </c>
    </row>
    <row r="266" spans="1:5" x14ac:dyDescent="0.25">
      <c r="A266" t="s">
        <v>1445</v>
      </c>
      <c r="B266" t="s">
        <v>1446</v>
      </c>
      <c r="C266" t="s">
        <v>57</v>
      </c>
      <c r="D266" s="33">
        <v>11836.44</v>
      </c>
      <c r="E266" s="42">
        <f t="shared" si="4"/>
        <v>20121.948</v>
      </c>
    </row>
    <row r="267" spans="1:5" x14ac:dyDescent="0.25">
      <c r="A267" t="s">
        <v>1447</v>
      </c>
      <c r="B267" t="s">
        <v>1448</v>
      </c>
      <c r="C267" t="s">
        <v>57</v>
      </c>
      <c r="D267" s="33">
        <v>2186.1799999999998</v>
      </c>
      <c r="E267" s="42">
        <f t="shared" si="4"/>
        <v>3716.5059999999994</v>
      </c>
    </row>
    <row r="268" spans="1:5" x14ac:dyDescent="0.25">
      <c r="A268" t="s">
        <v>1449</v>
      </c>
      <c r="B268" t="s">
        <v>1450</v>
      </c>
      <c r="C268" t="s">
        <v>57</v>
      </c>
      <c r="D268" s="33">
        <v>9000</v>
      </c>
      <c r="E268" s="42">
        <f t="shared" si="4"/>
        <v>15300</v>
      </c>
    </row>
    <row r="269" spans="1:5" x14ac:dyDescent="0.25">
      <c r="A269" t="s">
        <v>1451</v>
      </c>
      <c r="B269" t="s">
        <v>1452</v>
      </c>
      <c r="C269" t="s">
        <v>57</v>
      </c>
      <c r="D269" s="33">
        <v>310.68</v>
      </c>
      <c r="E269" s="42">
        <f t="shared" si="4"/>
        <v>528.15599999999995</v>
      </c>
    </row>
    <row r="270" spans="1:5" x14ac:dyDescent="0.25">
      <c r="A270" t="s">
        <v>1453</v>
      </c>
      <c r="B270" t="s">
        <v>1454</v>
      </c>
      <c r="C270" t="s">
        <v>925</v>
      </c>
      <c r="D270" s="33">
        <v>27047.37</v>
      </c>
      <c r="E270" s="42">
        <f t="shared" si="4"/>
        <v>45980.528999999995</v>
      </c>
    </row>
    <row r="271" spans="1:5" x14ac:dyDescent="0.25">
      <c r="A271" t="s">
        <v>1455</v>
      </c>
      <c r="B271" t="s">
        <v>1456</v>
      </c>
      <c r="C271" t="s">
        <v>57</v>
      </c>
      <c r="D271" s="33">
        <v>1766.5</v>
      </c>
      <c r="E271" s="42">
        <f t="shared" si="4"/>
        <v>3003.0499999999997</v>
      </c>
    </row>
    <row r="272" spans="1:5" x14ac:dyDescent="0.25">
      <c r="A272" s="34" t="s">
        <v>1457</v>
      </c>
      <c r="B272" s="34" t="s">
        <v>1458</v>
      </c>
      <c r="C272" s="34" t="s">
        <v>57</v>
      </c>
      <c r="D272" s="35">
        <v>7868.37</v>
      </c>
      <c r="E272" s="42">
        <f t="shared" si="4"/>
        <v>13376.228999999999</v>
      </c>
    </row>
    <row r="273" spans="1:5" x14ac:dyDescent="0.25">
      <c r="A273" t="s">
        <v>1459</v>
      </c>
      <c r="B273" t="s">
        <v>1460</v>
      </c>
      <c r="C273" t="s">
        <v>57</v>
      </c>
      <c r="D273" s="33">
        <v>6561.75</v>
      </c>
      <c r="E273" s="42">
        <f t="shared" si="4"/>
        <v>11154.975</v>
      </c>
    </row>
    <row r="274" spans="1:5" x14ac:dyDescent="0.25">
      <c r="A274" t="s">
        <v>1461</v>
      </c>
      <c r="B274" t="s">
        <v>1462</v>
      </c>
      <c r="C274" t="s">
        <v>57</v>
      </c>
      <c r="D274" s="33">
        <v>3425.56</v>
      </c>
      <c r="E274" s="42">
        <f t="shared" si="4"/>
        <v>5823.4519999999993</v>
      </c>
    </row>
    <row r="275" spans="1:5" x14ac:dyDescent="0.25">
      <c r="A275" t="s">
        <v>1463</v>
      </c>
      <c r="B275" t="s">
        <v>1464</v>
      </c>
      <c r="C275" t="s">
        <v>57</v>
      </c>
      <c r="D275" s="33">
        <v>555.89</v>
      </c>
      <c r="E275" s="42">
        <f t="shared" si="4"/>
        <v>945.01299999999992</v>
      </c>
    </row>
    <row r="276" spans="1:5" x14ac:dyDescent="0.25">
      <c r="A276" t="s">
        <v>1465</v>
      </c>
      <c r="B276" t="s">
        <v>1466</v>
      </c>
      <c r="C276" t="s">
        <v>57</v>
      </c>
      <c r="D276" s="33">
        <v>710.17</v>
      </c>
      <c r="E276" s="42">
        <f t="shared" si="4"/>
        <v>1207.289</v>
      </c>
    </row>
    <row r="277" spans="1:5" x14ac:dyDescent="0.25">
      <c r="A277" t="s">
        <v>1467</v>
      </c>
      <c r="B277" t="s">
        <v>1468</v>
      </c>
      <c r="C277" t="s">
        <v>57</v>
      </c>
      <c r="D277" s="33">
        <v>1695</v>
      </c>
      <c r="E277" s="42">
        <f t="shared" si="4"/>
        <v>2881.5</v>
      </c>
    </row>
    <row r="278" spans="1:5" x14ac:dyDescent="0.25">
      <c r="A278" t="s">
        <v>1469</v>
      </c>
      <c r="B278" t="s">
        <v>1470</v>
      </c>
      <c r="C278" t="s">
        <v>57</v>
      </c>
      <c r="D278" s="33">
        <v>9500</v>
      </c>
      <c r="E278" s="42">
        <f t="shared" si="4"/>
        <v>16150</v>
      </c>
    </row>
    <row r="279" spans="1:5" x14ac:dyDescent="0.25">
      <c r="A279" t="s">
        <v>1471</v>
      </c>
      <c r="B279" t="s">
        <v>1472</v>
      </c>
      <c r="C279" t="s">
        <v>57</v>
      </c>
      <c r="D279" s="33">
        <v>300</v>
      </c>
      <c r="E279" s="42">
        <f t="shared" si="4"/>
        <v>510</v>
      </c>
    </row>
    <row r="280" spans="1:5" x14ac:dyDescent="0.25">
      <c r="A280" t="s">
        <v>1473</v>
      </c>
      <c r="B280" t="s">
        <v>1474</v>
      </c>
      <c r="C280" t="s">
        <v>57</v>
      </c>
      <c r="D280" s="33">
        <v>6363.87</v>
      </c>
      <c r="E280" s="42">
        <f t="shared" si="4"/>
        <v>10818.579</v>
      </c>
    </row>
    <row r="281" spans="1:5" x14ac:dyDescent="0.25">
      <c r="A281" s="34" t="s">
        <v>1475</v>
      </c>
      <c r="B281" s="34" t="s">
        <v>1476</v>
      </c>
      <c r="C281" s="34" t="s">
        <v>57</v>
      </c>
      <c r="D281" s="35">
        <v>2409.09</v>
      </c>
      <c r="E281" s="42">
        <f t="shared" si="4"/>
        <v>4095.453</v>
      </c>
    </row>
    <row r="282" spans="1:5" x14ac:dyDescent="0.25">
      <c r="A282" t="s">
        <v>1477</v>
      </c>
      <c r="B282" t="s">
        <v>1478</v>
      </c>
      <c r="C282" t="s">
        <v>57</v>
      </c>
      <c r="D282" s="33">
        <v>1598.95</v>
      </c>
      <c r="E282" s="42">
        <f t="shared" si="4"/>
        <v>2718.2150000000001</v>
      </c>
    </row>
    <row r="283" spans="1:5" x14ac:dyDescent="0.25">
      <c r="A283" t="s">
        <v>1479</v>
      </c>
      <c r="B283" t="s">
        <v>1480</v>
      </c>
      <c r="C283" t="s">
        <v>60</v>
      </c>
      <c r="D283" s="33">
        <v>21138</v>
      </c>
      <c r="E283" s="42">
        <f t="shared" si="4"/>
        <v>35934.6</v>
      </c>
    </row>
    <row r="284" spans="1:5" x14ac:dyDescent="0.25">
      <c r="A284" t="s">
        <v>1481</v>
      </c>
      <c r="B284" t="s">
        <v>1482</v>
      </c>
      <c r="C284" t="s">
        <v>57</v>
      </c>
      <c r="D284" s="33">
        <v>192</v>
      </c>
      <c r="E284" s="42">
        <f t="shared" si="4"/>
        <v>326.39999999999998</v>
      </c>
    </row>
    <row r="285" spans="1:5" x14ac:dyDescent="0.25">
      <c r="A285" t="s">
        <v>1483</v>
      </c>
      <c r="B285" t="s">
        <v>1484</v>
      </c>
      <c r="C285" t="s">
        <v>925</v>
      </c>
      <c r="D285" s="33">
        <v>6414</v>
      </c>
      <c r="E285" s="42">
        <f t="shared" si="4"/>
        <v>10903.8</v>
      </c>
    </row>
    <row r="286" spans="1:5" x14ac:dyDescent="0.25">
      <c r="A286" t="s">
        <v>1485</v>
      </c>
      <c r="B286" t="s">
        <v>1486</v>
      </c>
      <c r="C286" t="s">
        <v>57</v>
      </c>
      <c r="D286" s="33">
        <v>1136.92</v>
      </c>
      <c r="E286" s="42">
        <f t="shared" si="4"/>
        <v>1932.7640000000001</v>
      </c>
    </row>
    <row r="287" spans="1:5" x14ac:dyDescent="0.25">
      <c r="A287" t="s">
        <v>1487</v>
      </c>
      <c r="B287" t="s">
        <v>1488</v>
      </c>
      <c r="C287" t="s">
        <v>57</v>
      </c>
      <c r="D287" s="33">
        <v>1605.32</v>
      </c>
      <c r="E287" s="42">
        <f t="shared" si="4"/>
        <v>2729.0439999999999</v>
      </c>
    </row>
    <row r="288" spans="1:5" x14ac:dyDescent="0.25">
      <c r="A288" t="s">
        <v>1489</v>
      </c>
      <c r="B288" t="s">
        <v>1490</v>
      </c>
      <c r="C288" t="s">
        <v>57</v>
      </c>
      <c r="D288" s="33">
        <v>406.64</v>
      </c>
      <c r="E288" s="42">
        <f t="shared" si="4"/>
        <v>691.28800000000001</v>
      </c>
    </row>
    <row r="289" spans="1:5" x14ac:dyDescent="0.25">
      <c r="A289" t="s">
        <v>1491</v>
      </c>
      <c r="B289" t="s">
        <v>1492</v>
      </c>
      <c r="C289" t="s">
        <v>57</v>
      </c>
      <c r="D289" s="33">
        <v>8822.43</v>
      </c>
      <c r="E289" s="42">
        <f t="shared" si="4"/>
        <v>14998.130999999999</v>
      </c>
    </row>
    <row r="290" spans="1:5" x14ac:dyDescent="0.25">
      <c r="A290" t="s">
        <v>1493</v>
      </c>
      <c r="B290" t="s">
        <v>1494</v>
      </c>
      <c r="C290" t="s">
        <v>57</v>
      </c>
      <c r="D290" s="33">
        <v>12163.92</v>
      </c>
      <c r="E290" s="42">
        <f t="shared" si="4"/>
        <v>20678.664000000001</v>
      </c>
    </row>
    <row r="291" spans="1:5" x14ac:dyDescent="0.25">
      <c r="A291" t="s">
        <v>1495</v>
      </c>
      <c r="B291" t="s">
        <v>1496</v>
      </c>
      <c r="C291" t="s">
        <v>57</v>
      </c>
      <c r="D291" s="33">
        <v>9404.3799999999992</v>
      </c>
      <c r="E291" s="42">
        <f t="shared" si="4"/>
        <v>15987.445999999998</v>
      </c>
    </row>
    <row r="292" spans="1:5" x14ac:dyDescent="0.25">
      <c r="A292" t="s">
        <v>1497</v>
      </c>
      <c r="B292" t="s">
        <v>1498</v>
      </c>
      <c r="C292" t="s">
        <v>57</v>
      </c>
      <c r="D292" s="33">
        <v>10691.32</v>
      </c>
      <c r="E292" s="42">
        <f t="shared" si="4"/>
        <v>18175.243999999999</v>
      </c>
    </row>
    <row r="293" spans="1:5" x14ac:dyDescent="0.25">
      <c r="A293" t="s">
        <v>1499</v>
      </c>
      <c r="B293" t="s">
        <v>1500</v>
      </c>
      <c r="C293" t="s">
        <v>57</v>
      </c>
      <c r="D293" s="33">
        <v>1870.87</v>
      </c>
      <c r="E293" s="42">
        <f t="shared" si="4"/>
        <v>3180.4789999999998</v>
      </c>
    </row>
    <row r="294" spans="1:5" x14ac:dyDescent="0.25">
      <c r="A294" t="s">
        <v>1501</v>
      </c>
      <c r="B294" t="s">
        <v>1502</v>
      </c>
      <c r="C294" t="s">
        <v>57</v>
      </c>
      <c r="D294" s="33">
        <v>12000</v>
      </c>
      <c r="E294" s="42">
        <f t="shared" si="4"/>
        <v>20400</v>
      </c>
    </row>
    <row r="295" spans="1:5" x14ac:dyDescent="0.25">
      <c r="A295" t="s">
        <v>1503</v>
      </c>
      <c r="B295" t="s">
        <v>1504</v>
      </c>
      <c r="C295" t="s">
        <v>57</v>
      </c>
      <c r="D295" s="33">
        <v>15050.08</v>
      </c>
      <c r="E295" s="42">
        <f t="shared" si="4"/>
        <v>25585.135999999999</v>
      </c>
    </row>
    <row r="296" spans="1:5" x14ac:dyDescent="0.25">
      <c r="A296" t="s">
        <v>1505</v>
      </c>
      <c r="B296" t="s">
        <v>1506</v>
      </c>
      <c r="C296" t="s">
        <v>57</v>
      </c>
      <c r="D296" s="33">
        <v>803.55</v>
      </c>
      <c r="E296" s="42">
        <f t="shared" si="4"/>
        <v>1366.0349999999999</v>
      </c>
    </row>
    <row r="297" spans="1:5" x14ac:dyDescent="0.25">
      <c r="A297" t="s">
        <v>1507</v>
      </c>
      <c r="B297" t="s">
        <v>1508</v>
      </c>
      <c r="C297" t="s">
        <v>57</v>
      </c>
      <c r="D297" s="33">
        <v>4131.4799999999996</v>
      </c>
      <c r="E297" s="42">
        <f t="shared" si="4"/>
        <v>7023.5159999999987</v>
      </c>
    </row>
    <row r="298" spans="1:5" x14ac:dyDescent="0.25">
      <c r="A298" t="s">
        <v>1509</v>
      </c>
      <c r="B298" t="s">
        <v>1510</v>
      </c>
      <c r="C298" t="s">
        <v>57</v>
      </c>
      <c r="D298" s="33">
        <v>61996.21</v>
      </c>
      <c r="E298" s="42">
        <f t="shared" si="4"/>
        <v>105393.557</v>
      </c>
    </row>
    <row r="299" spans="1:5" x14ac:dyDescent="0.25">
      <c r="A299" t="s">
        <v>1511</v>
      </c>
      <c r="B299" t="s">
        <v>1512</v>
      </c>
      <c r="C299" t="s">
        <v>57</v>
      </c>
      <c r="D299" s="33">
        <v>6665</v>
      </c>
      <c r="E299" s="42">
        <f t="shared" si="4"/>
        <v>11330.5</v>
      </c>
    </row>
    <row r="300" spans="1:5" x14ac:dyDescent="0.25">
      <c r="A300" t="s">
        <v>1513</v>
      </c>
      <c r="B300" t="s">
        <v>1514</v>
      </c>
      <c r="C300" t="s">
        <v>57</v>
      </c>
      <c r="D300" s="33">
        <v>10207.69</v>
      </c>
      <c r="E300" s="42">
        <f t="shared" si="4"/>
        <v>17353.073</v>
      </c>
    </row>
    <row r="301" spans="1:5" x14ac:dyDescent="0.25">
      <c r="A301" t="s">
        <v>1515</v>
      </c>
      <c r="B301" t="s">
        <v>1516</v>
      </c>
      <c r="C301" t="s">
        <v>57</v>
      </c>
      <c r="D301" s="33">
        <v>18422.740000000002</v>
      </c>
      <c r="E301" s="42">
        <f t="shared" si="4"/>
        <v>31318.658000000003</v>
      </c>
    </row>
    <row r="302" spans="1:5" x14ac:dyDescent="0.25">
      <c r="A302" t="s">
        <v>1517</v>
      </c>
      <c r="B302" t="s">
        <v>1518</v>
      </c>
      <c r="C302" t="s">
        <v>57</v>
      </c>
      <c r="D302" s="33">
        <v>918</v>
      </c>
      <c r="E302" s="42">
        <f t="shared" si="4"/>
        <v>1560.6</v>
      </c>
    </row>
    <row r="303" spans="1:5" x14ac:dyDescent="0.25">
      <c r="A303" t="s">
        <v>1519</v>
      </c>
      <c r="B303" t="s">
        <v>1520</v>
      </c>
      <c r="C303" t="s">
        <v>57</v>
      </c>
      <c r="D303" s="33">
        <v>507.82</v>
      </c>
      <c r="E303" s="42">
        <f t="shared" si="4"/>
        <v>863.29399999999998</v>
      </c>
    </row>
    <row r="304" spans="1:5" x14ac:dyDescent="0.25">
      <c r="A304" t="s">
        <v>1521</v>
      </c>
      <c r="B304" t="s">
        <v>1522</v>
      </c>
      <c r="C304" t="s">
        <v>57</v>
      </c>
      <c r="D304" s="33">
        <v>2042.86</v>
      </c>
      <c r="E304" s="42">
        <f t="shared" si="4"/>
        <v>3472.8619999999996</v>
      </c>
    </row>
    <row r="305" spans="1:5" x14ac:dyDescent="0.25">
      <c r="A305" t="s">
        <v>1523</v>
      </c>
      <c r="B305" t="s">
        <v>1524</v>
      </c>
      <c r="C305" t="s">
        <v>57</v>
      </c>
      <c r="D305" s="33">
        <v>2206.35</v>
      </c>
      <c r="E305" s="42">
        <f t="shared" si="4"/>
        <v>3750.7949999999996</v>
      </c>
    </row>
    <row r="306" spans="1:5" x14ac:dyDescent="0.25">
      <c r="A306" t="s">
        <v>1525</v>
      </c>
      <c r="B306" t="s">
        <v>1526</v>
      </c>
      <c r="C306" t="s">
        <v>57</v>
      </c>
      <c r="D306" s="33">
        <v>2123.2800000000002</v>
      </c>
      <c r="E306" s="42">
        <f t="shared" si="4"/>
        <v>3609.576</v>
      </c>
    </row>
    <row r="307" spans="1:5" x14ac:dyDescent="0.25">
      <c r="A307" t="s">
        <v>1527</v>
      </c>
      <c r="B307" t="s">
        <v>1528</v>
      </c>
      <c r="C307" t="s">
        <v>57</v>
      </c>
      <c r="D307" s="33">
        <v>13690.28</v>
      </c>
      <c r="E307" s="42">
        <f t="shared" si="4"/>
        <v>23273.475999999999</v>
      </c>
    </row>
    <row r="308" spans="1:5" x14ac:dyDescent="0.25">
      <c r="A308" t="s">
        <v>1529</v>
      </c>
      <c r="B308" t="s">
        <v>1530</v>
      </c>
      <c r="C308" t="s">
        <v>57</v>
      </c>
      <c r="D308" s="33">
        <v>6225.65</v>
      </c>
      <c r="E308" s="42">
        <f t="shared" si="4"/>
        <v>10583.605</v>
      </c>
    </row>
    <row r="309" spans="1:5" x14ac:dyDescent="0.25">
      <c r="A309" t="s">
        <v>1531</v>
      </c>
      <c r="B309" t="s">
        <v>1532</v>
      </c>
      <c r="C309" t="s">
        <v>57</v>
      </c>
      <c r="D309" s="33">
        <v>1700.04</v>
      </c>
      <c r="E309" s="42">
        <f t="shared" si="4"/>
        <v>2890.0679999999998</v>
      </c>
    </row>
    <row r="310" spans="1:5" x14ac:dyDescent="0.25">
      <c r="A310" t="s">
        <v>1533</v>
      </c>
      <c r="B310" t="s">
        <v>1534</v>
      </c>
      <c r="C310" t="s">
        <v>57</v>
      </c>
      <c r="D310" s="33">
        <v>2669.28</v>
      </c>
      <c r="E310" s="42">
        <f t="shared" si="4"/>
        <v>4537.7759999999998</v>
      </c>
    </row>
    <row r="311" spans="1:5" x14ac:dyDescent="0.25">
      <c r="A311" t="s">
        <v>1535</v>
      </c>
      <c r="B311" t="s">
        <v>1536</v>
      </c>
      <c r="C311" t="s">
        <v>57</v>
      </c>
      <c r="D311" s="33">
        <v>3612.61</v>
      </c>
      <c r="E311" s="42">
        <f t="shared" si="4"/>
        <v>6141.4369999999999</v>
      </c>
    </row>
    <row r="312" spans="1:5" x14ac:dyDescent="0.25">
      <c r="A312" t="s">
        <v>1537</v>
      </c>
      <c r="B312" t="s">
        <v>1538</v>
      </c>
      <c r="C312" t="s">
        <v>57</v>
      </c>
      <c r="D312" s="33">
        <v>2199.1</v>
      </c>
      <c r="E312" s="42">
        <f t="shared" si="4"/>
        <v>3738.47</v>
      </c>
    </row>
    <row r="313" spans="1:5" x14ac:dyDescent="0.25">
      <c r="A313" t="s">
        <v>1539</v>
      </c>
      <c r="B313" t="s">
        <v>1540</v>
      </c>
      <c r="C313" t="s">
        <v>57</v>
      </c>
      <c r="D313" s="33">
        <v>2436.3200000000002</v>
      </c>
      <c r="E313" s="42">
        <f t="shared" si="4"/>
        <v>4141.7440000000006</v>
      </c>
    </row>
    <row r="314" spans="1:5" x14ac:dyDescent="0.25">
      <c r="A314" t="s">
        <v>1541</v>
      </c>
      <c r="B314" t="s">
        <v>1542</v>
      </c>
      <c r="C314" t="s">
        <v>57</v>
      </c>
      <c r="D314" s="33">
        <v>21400</v>
      </c>
      <c r="E314" s="42">
        <f t="shared" si="4"/>
        <v>36380</v>
      </c>
    </row>
    <row r="315" spans="1:5" x14ac:dyDescent="0.25">
      <c r="A315" t="s">
        <v>1543</v>
      </c>
      <c r="B315" t="s">
        <v>1544</v>
      </c>
      <c r="C315" t="s">
        <v>57</v>
      </c>
      <c r="D315" s="33">
        <v>35</v>
      </c>
      <c r="E315" s="42">
        <f t="shared" si="4"/>
        <v>59.5</v>
      </c>
    </row>
    <row r="316" spans="1:5" x14ac:dyDescent="0.25">
      <c r="A316" t="s">
        <v>1545</v>
      </c>
      <c r="B316" t="s">
        <v>1546</v>
      </c>
      <c r="C316" t="s">
        <v>57</v>
      </c>
      <c r="D316" s="33">
        <v>53</v>
      </c>
      <c r="E316" s="42">
        <f t="shared" si="4"/>
        <v>90.1</v>
      </c>
    </row>
    <row r="317" spans="1:5" x14ac:dyDescent="0.25">
      <c r="A317" t="s">
        <v>1547</v>
      </c>
      <c r="B317" t="s">
        <v>1548</v>
      </c>
      <c r="C317" t="s">
        <v>57</v>
      </c>
      <c r="D317" s="33">
        <v>1511.47</v>
      </c>
      <c r="E317" s="42">
        <f t="shared" si="4"/>
        <v>2569.4989999999998</v>
      </c>
    </row>
    <row r="318" spans="1:5" x14ac:dyDescent="0.25">
      <c r="A318" t="s">
        <v>1549</v>
      </c>
      <c r="B318" t="s">
        <v>1550</v>
      </c>
      <c r="C318" t="s">
        <v>57</v>
      </c>
      <c r="D318" s="33">
        <v>2283.54</v>
      </c>
      <c r="E318" s="42">
        <f t="shared" si="4"/>
        <v>3882.018</v>
      </c>
    </row>
    <row r="319" spans="1:5" x14ac:dyDescent="0.25">
      <c r="A319" t="s">
        <v>1551</v>
      </c>
      <c r="B319" t="s">
        <v>1552</v>
      </c>
      <c r="C319" t="s">
        <v>57</v>
      </c>
      <c r="D319" s="33">
        <v>1196.1099999999999</v>
      </c>
      <c r="E319" s="42">
        <f t="shared" si="4"/>
        <v>2033.3869999999997</v>
      </c>
    </row>
    <row r="320" spans="1:5" x14ac:dyDescent="0.25">
      <c r="A320" t="s">
        <v>1553</v>
      </c>
      <c r="B320" t="s">
        <v>1554</v>
      </c>
      <c r="C320" t="s">
        <v>57</v>
      </c>
      <c r="D320" s="33">
        <v>1922.56</v>
      </c>
      <c r="E320" s="42">
        <f t="shared" si="4"/>
        <v>3268.3519999999999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B61C-93D1-49E6-9AED-742BC3E33449}">
  <dimension ref="A1:C23"/>
  <sheetViews>
    <sheetView topLeftCell="A6" workbookViewId="0">
      <selection activeCell="F9" sqref="F9"/>
    </sheetView>
  </sheetViews>
  <sheetFormatPr baseColWidth="10" defaultRowHeight="21" customHeight="1" x14ac:dyDescent="0.25"/>
  <cols>
    <col min="1" max="1" width="59.42578125" customWidth="1"/>
    <col min="2" max="2" width="11.28515625" customWidth="1"/>
    <col min="3" max="3" width="19.42578125" customWidth="1"/>
  </cols>
  <sheetData>
    <row r="1" spans="1:3" ht="21" customHeight="1" x14ac:dyDescent="0.25">
      <c r="A1" s="20" t="s">
        <v>38</v>
      </c>
      <c r="B1" s="20"/>
      <c r="C1" s="20"/>
    </row>
    <row r="2" spans="1:3" ht="21" customHeight="1" x14ac:dyDescent="0.25">
      <c r="A2" s="1"/>
      <c r="B2" s="1"/>
      <c r="C2" s="1"/>
    </row>
    <row r="3" spans="1:3" ht="21" customHeight="1" x14ac:dyDescent="0.25">
      <c r="A3" s="21" t="s">
        <v>7</v>
      </c>
      <c r="B3" s="21"/>
      <c r="C3" s="21"/>
    </row>
    <row r="4" spans="1:3" ht="69.75" customHeight="1" x14ac:dyDescent="0.25">
      <c r="A4" s="19" t="s">
        <v>36</v>
      </c>
      <c r="B4" s="19"/>
      <c r="C4" s="19"/>
    </row>
    <row r="5" spans="1:3" ht="48.75" customHeight="1" x14ac:dyDescent="0.25">
      <c r="A5" s="19" t="s">
        <v>37</v>
      </c>
      <c r="B5" s="19"/>
      <c r="C5" s="19"/>
    </row>
    <row r="6" spans="1:3" ht="21" customHeight="1" thickBot="1" x14ac:dyDescent="0.3">
      <c r="A6" s="7"/>
    </row>
    <row r="7" spans="1:3" ht="25.5" customHeight="1" x14ac:dyDescent="0.25">
      <c r="A7" s="8" t="s">
        <v>9</v>
      </c>
      <c r="B7" s="9" t="s">
        <v>8</v>
      </c>
      <c r="C7" s="10" t="s">
        <v>1</v>
      </c>
    </row>
    <row r="8" spans="1:3" ht="27.75" customHeight="1" x14ac:dyDescent="0.25">
      <c r="A8" s="11" t="s">
        <v>11</v>
      </c>
      <c r="B8" s="22" t="s">
        <v>10</v>
      </c>
      <c r="C8" s="23">
        <v>280000</v>
      </c>
    </row>
    <row r="9" spans="1:3" ht="120" customHeight="1" x14ac:dyDescent="0.25">
      <c r="A9" s="12" t="s">
        <v>12</v>
      </c>
      <c r="B9" s="22"/>
      <c r="C9" s="23"/>
    </row>
    <row r="10" spans="1:3" ht="26.25" customHeight="1" x14ac:dyDescent="0.25">
      <c r="A10" s="11" t="s">
        <v>14</v>
      </c>
      <c r="B10" s="22" t="s">
        <v>13</v>
      </c>
      <c r="C10" s="23">
        <v>380000</v>
      </c>
    </row>
    <row r="11" spans="1:3" ht="120.75" customHeight="1" x14ac:dyDescent="0.25">
      <c r="A11" s="12" t="s">
        <v>15</v>
      </c>
      <c r="B11" s="22"/>
      <c r="C11" s="23"/>
    </row>
    <row r="12" spans="1:3" ht="24" customHeight="1" thickBot="1" x14ac:dyDescent="0.3">
      <c r="A12" s="14" t="s">
        <v>17</v>
      </c>
      <c r="B12" s="26" t="s">
        <v>16</v>
      </c>
      <c r="C12" s="24">
        <v>400000</v>
      </c>
    </row>
    <row r="13" spans="1:3" ht="146.25" customHeight="1" thickBot="1" x14ac:dyDescent="0.3">
      <c r="A13" s="16" t="s">
        <v>18</v>
      </c>
      <c r="B13" s="27"/>
      <c r="C13" s="25"/>
    </row>
    <row r="14" spans="1:3" ht="18.75" customHeight="1" thickBot="1" x14ac:dyDescent="0.3">
      <c r="A14" s="17" t="s">
        <v>20</v>
      </c>
      <c r="B14" s="27" t="s">
        <v>19</v>
      </c>
      <c r="C14" s="25">
        <v>520000</v>
      </c>
    </row>
    <row r="15" spans="1:3" ht="150.75" customHeight="1" x14ac:dyDescent="0.25">
      <c r="A15" s="15" t="s">
        <v>21</v>
      </c>
      <c r="B15" s="29"/>
      <c r="C15" s="28"/>
    </row>
    <row r="16" spans="1:3" ht="21" customHeight="1" x14ac:dyDescent="0.25">
      <c r="A16" s="11" t="s">
        <v>23</v>
      </c>
      <c r="B16" s="22" t="s">
        <v>22</v>
      </c>
      <c r="C16" s="23">
        <v>560000</v>
      </c>
    </row>
    <row r="17" spans="1:3" ht="115.5" customHeight="1" x14ac:dyDescent="0.25">
      <c r="A17" s="12" t="s">
        <v>24</v>
      </c>
      <c r="B17" s="22"/>
      <c r="C17" s="23"/>
    </row>
    <row r="18" spans="1:3" ht="21" customHeight="1" x14ac:dyDescent="0.25">
      <c r="A18" s="11" t="s">
        <v>26</v>
      </c>
      <c r="B18" s="22" t="s">
        <v>25</v>
      </c>
      <c r="C18" s="23">
        <v>840000</v>
      </c>
    </row>
    <row r="19" spans="1:3" ht="126.75" customHeight="1" x14ac:dyDescent="0.25">
      <c r="A19" s="12" t="s">
        <v>35</v>
      </c>
      <c r="B19" s="22"/>
      <c r="C19" s="23"/>
    </row>
    <row r="20" spans="1:3" ht="21" customHeight="1" x14ac:dyDescent="0.25">
      <c r="A20" s="11" t="s">
        <v>28</v>
      </c>
      <c r="B20" s="22" t="s">
        <v>27</v>
      </c>
      <c r="C20" s="23">
        <v>1430000</v>
      </c>
    </row>
    <row r="21" spans="1:3" ht="101.25" customHeight="1" x14ac:dyDescent="0.25">
      <c r="A21" s="12" t="s">
        <v>29</v>
      </c>
      <c r="B21" s="22"/>
      <c r="C21" s="23"/>
    </row>
    <row r="22" spans="1:3" ht="21" customHeight="1" x14ac:dyDescent="0.25">
      <c r="A22" s="11" t="s">
        <v>31</v>
      </c>
      <c r="B22" s="22" t="s">
        <v>30</v>
      </c>
      <c r="C22" s="23">
        <v>1530000</v>
      </c>
    </row>
    <row r="23" spans="1:3" ht="97.5" customHeight="1" thickBot="1" x14ac:dyDescent="0.3">
      <c r="A23" s="13" t="s">
        <v>32</v>
      </c>
      <c r="B23" s="26"/>
      <c r="C23" s="24"/>
    </row>
  </sheetData>
  <mergeCells count="20">
    <mergeCell ref="C18:C19"/>
    <mergeCell ref="B14:B15"/>
    <mergeCell ref="C22:C23"/>
    <mergeCell ref="B22:B23"/>
    <mergeCell ref="A1:C1"/>
    <mergeCell ref="A3:C3"/>
    <mergeCell ref="B16:B17"/>
    <mergeCell ref="B18:B19"/>
    <mergeCell ref="B20:B21"/>
    <mergeCell ref="C8:C9"/>
    <mergeCell ref="C10:C11"/>
    <mergeCell ref="C12:C13"/>
    <mergeCell ref="B8:B9"/>
    <mergeCell ref="B10:B11"/>
    <mergeCell ref="B12:B13"/>
    <mergeCell ref="A4:C4"/>
    <mergeCell ref="A5:C5"/>
    <mergeCell ref="C20:C21"/>
    <mergeCell ref="C14:C15"/>
    <mergeCell ref="C16:C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Tarifas Particulares</vt:lpstr>
      <vt:lpstr>Insumos</vt:lpstr>
      <vt:lpstr>Medicamentos</vt:lpstr>
      <vt:lpstr>NO-Tarifa de Heridas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Dir Admin</cp:lastModifiedBy>
  <cp:lastPrinted>2023-05-04T19:03:32Z</cp:lastPrinted>
  <dcterms:created xsi:type="dcterms:W3CDTF">2019-07-02T01:49:06Z</dcterms:created>
  <dcterms:modified xsi:type="dcterms:W3CDTF">2023-07-07T20:35:21Z</dcterms:modified>
</cp:coreProperties>
</file>