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de\Downloads\"/>
    </mc:Choice>
  </mc:AlternateContent>
  <xr:revisionPtr revIDLastSave="0" documentId="8_{1FA08397-D528-422D-92C5-BE605DFD560A}" xr6:coauthVersionLast="47" xr6:coauthVersionMax="47" xr10:uidLastSave="{00000000-0000-0000-0000-000000000000}"/>
  <bookViews>
    <workbookView xWindow="40920" yWindow="-120" windowWidth="29040" windowHeight="18240" activeTab="1" xr2:uid="{00000000-000D-0000-FFFF-FFFF00000000}"/>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(Excel)'!$A$1:$G$38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22" i="1" l="1"/>
  <c r="C25" i="1" l="1"/>
  <c r="D27" i="1" s="1"/>
  <c r="D17" i="1"/>
  <c r="B45" i="2" l="1"/>
  <c r="C28" i="1"/>
  <c r="C34" i="1" l="1"/>
  <c r="C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D17"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<sst xmlns="http://schemas.openxmlformats.org/spreadsheetml/2006/main" count="89" uniqueCount="72">
  <si>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</si>
  <si>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</si>
  <si>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</si>
  <si>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</si>
  <si>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</si>
  <si>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</si>
  <si>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</si>
  <si>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</si>
  <si>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</si>
  <si>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</si>
  <si>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</si>
  <si>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</si>
  <si>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</si>
  <si>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</si>
  <si>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</si>
  <si>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</si>
  <si>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</si>
  <si>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</si>
  <si>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</si>
  <si>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</si>
  <si>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</si>
  <si>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</si>
  <si>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</si>
  <si>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</si>
  <si>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</si>
  <si>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</si>
  <si>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</si>
  <si>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</si>
  <si>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t>ORGANISATION, PLANUNG, METHODIK</t>
  </si>
  <si>
    <t>KOMMUNIKATION, MOTIVATION</t>
  </si>
  <si>
    <t>DOKUMENTATION,  WISSENSTRANSFER</t>
  </si>
  <si>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</si>
  <si>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</si>
  <si>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</si>
  <si>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</si>
  <si>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</si>
  <si>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</si>
  <si>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</si>
  <si>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Lerneffekt durch die Bewertung und die Rückmeldungen.</t>
  </si>
  <si>
    <t>Die Studierenden kennen den Bewertungsbogen ab Beginn P5, P6.</t>
  </si>
  <si>
    <t>Das Blatt "2. Detailbewertung" wird ebenfalls an die Studierenden abgegeben, ggf. aber ohne die Kommentare (Spalte G). Die Teilnoten (Spalte D) werden abgegeben.</t>
  </si>
  <si>
    <t>Projektvereinbarung: Inhalt</t>
  </si>
  <si>
    <t>Projektvereinbarung: Planung des Projektes</t>
  </si>
  <si>
    <t>Blocknote 1 - Gewicht: 1</t>
  </si>
  <si>
    <t>Blocknote 2 - Gewicht: 4</t>
  </si>
  <si>
    <t>Blocknote 3 - Gewicht: 2</t>
  </si>
  <si>
    <t>Blocknote 4 - Gewicht: 1</t>
  </si>
  <si>
    <t>Anleitung zum Ausfüllen der Detailbewertung</t>
  </si>
  <si>
    <t>Nur die grau unterlegten Felder ausfüllen.</t>
  </si>
  <si>
    <r>
      <t xml:space="preserve">Umfeld
</t>
    </r>
    <r>
      <rPr>
        <i/>
        <sz val="10"/>
        <rFont val="Arial"/>
        <family val="2"/>
      </rPr>
      <t>(Projektpartner, Lieferanten usw.)</t>
    </r>
  </si>
  <si>
    <t>Diese Punkte gehen nicht in eine Rechnung ein, sie sind nur ein Hilfsmittel für den Betreuer.</t>
  </si>
  <si>
    <t>Bonusnote (Feld C33):  Zusatznotenpunkte, gerundet auf 1/10.</t>
  </si>
  <si>
    <t>Eine detaillierte Kommunikation der Bewertung ist bei den P5 obligatorisch (kann auch erst zu Beginn des Folgesemesters stattfinden) und bei den P6 wünschenswert (manchmal sind die Studierenden gar nicht mehr verfügbar). Ist die Thesis im ersten Anlauf nicht bestanden, ist ein Feedback obligatorisch.</t>
  </si>
  <si>
    <t>Verteidigung (P6)
(Bei P5 Gewicht auf 0 setzen)</t>
  </si>
  <si>
    <r>
      <t xml:space="preserve">Lösungskonzept / Strategie
</t>
    </r>
    <r>
      <rPr>
        <i/>
        <sz val="10"/>
        <rFont val="Arial"/>
        <family val="2"/>
      </rPr>
      <t>Gewichtung aufgrund der Komplexität des Projektes festlegen.</t>
    </r>
  </si>
  <si>
    <r>
      <t xml:space="preserve">   Bonus
   </t>
    </r>
    <r>
      <rPr>
        <i/>
        <sz val="11"/>
        <rFont val="Arial"/>
        <family val="2"/>
      </rPr>
      <t>absolute Notenkorrektur
   festgelegt durch Betreuer aufgrund der
   Bonuspunkte (Wert wird nicht berechnet)</t>
    </r>
  </si>
  <si>
    <t>Die Gewichtungen der Blocknoten (Zellen C10, C17, C22 und C27) sind vorgegeben.</t>
  </si>
  <si>
    <t>Die Gewichtungsfaktoren im Blatt "2. Detailbewertung" werden in der Anfangsphase des Projektes festgelegt (der Aufgabenstellung angepasst) und den Studierenden abgegeben.</t>
  </si>
  <si>
    <r>
      <t xml:space="preserve">Theoretische Arbeit
</t>
    </r>
    <r>
      <rPr>
        <i/>
        <sz val="10"/>
        <rFont val="Arial"/>
        <family val="2"/>
      </rPr>
      <t>Die Gewichtung soll der Ausrichtung des Projekts entsprechend Richtung Theorie oder Praxis verschoben werden.</t>
    </r>
  </si>
  <si>
    <r>
      <t xml:space="preserve">Praktische Arbeit
</t>
    </r>
    <r>
      <rPr>
        <i/>
        <sz val="10"/>
        <rFont val="Arial"/>
        <family val="2"/>
      </rPr>
      <t>Die Gewichtung soll der Ausrichtung des Projekts entsprechend Richtung Theorie oder Praxis verschoben werden.</t>
    </r>
  </si>
  <si>
    <r>
      <t xml:space="preserve">Zusammenarbeit und Kommunikation intern
</t>
    </r>
    <r>
      <rPr>
        <i/>
        <sz val="10"/>
        <rFont val="Arial"/>
        <family val="2"/>
      </rPr>
      <t>Die Gewichtung soll der Ausrichtung des Projekts entsprechend Richtung Intern oder Extern verschoben werden.</t>
    </r>
  </si>
  <si>
    <r>
      <t xml:space="preserve">Zusammenarbeit und Kommunikation extern
</t>
    </r>
    <r>
      <rPr>
        <i/>
        <sz val="10"/>
        <rFont val="Arial"/>
        <family val="2"/>
      </rPr>
      <t>Die Gewichtung soll der Ausrichtung des Projekts entsprechend Richtung Intern oder Extern verschoben werden.</t>
    </r>
  </si>
  <si>
    <t>Gewichtungsfaktoren (Spalte C) in der Anphangsphase des Projektes festlegen.</t>
  </si>
  <si>
    <t>FACHLICHES, ANWENDUNG VON WISSEN, SELBSTÄNDIGKEIT</t>
  </si>
  <si>
    <t>Präsentationen (Zwischen- und Schlusspräsentation, P5 und P6)</t>
  </si>
  <si>
    <t>Bonuspunkte: nur für grössere bzw. unvorhergesehene Herausforderungen in 3 Bereichen.</t>
  </si>
  <si>
    <t>Sparsam einsetzen, max. 0.2 Notenpunkte!</t>
  </si>
  <si>
    <t>Mit dem Bonus keine Notenkosmetik betreiben.</t>
  </si>
  <si>
    <t>Benotung im oberen Teil berücksichtigen oder mit dem Bonus.</t>
  </si>
  <si>
    <t>Achtung: Bonus nicht doppelt vergeben, d.h. grössere Herausforderungen entweder bei der</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</si>
  <si>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PDF-From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</si>
  <si>
    <t>Die Kommentare (Spalte G) sind ein Hilfsmittel für die Projektbetreuer und u.U. nicht geeignet, weitergegeben zu werden. Sie dienen darum primär als Grundlage für die Notengebung und die Schlussbesprechung, aber nicht direkt für die Kommunikation der Bewertung.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</si>
</sst>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0000"/>
    <numFmt numFmtId="166" formatCode="0.0"/>
  </numFmts>
  <fonts count="37"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0">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8" fillId="0" borderId="0" xfId="0" applyFont="1" applyAlignment="1">
      <alignment horizontal="right"/>
    </xf>
    <xf numFmtId="164" fontId="8" fillId="0" borderId="0" xfId="1" applyFont="1" applyAlignment="1">
      <alignment horizontal="center"/>
    </xf>
    <xf numFmtId="164" fontId="8" fillId="0" borderId="0" xfId="1" applyFont="1" applyBorder="1" applyAlignment="1">
      <alignment horizontal="center"/>
    </xf>
    <xf numFmtId="0" fontId="9" fillId="0" borderId="0" xfId="0" applyFont="1" applyAlignment="1">
      <alignment horizontal="center"/>
    </xf>
    <xf numFmtId="0" fontId="0" fillId="0" borderId="0" xfId="0" applyFill="1"/>
    <xf numFmtId="164"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0" xfId="0" applyNumberFormat="1" applyBorder="1" applyAlignment="1">
      <alignment horizontal="left" vertical="top" wrapText="1" readingOrder="1"/>
    </xf>
    <xf numFmtId="165" fontId="0" fillId="0" borderId="0" xfId="0" applyNumberFormat="1" applyAlignment="1">
      <alignment horizontal="right"/>
    </xf>
    <xf numFmtId="0" fontId="0" fillId="0" borderId="0" xfId="0" applyBorder="1"/>
    <xf numFmtId="0" fontId="0" fillId="0" borderId="0" xfId="0" applyFill="1" applyBorder="1"/>
    <xf numFmtId="0" fontId="4" fillId="0" borderId="0" xfId="0" applyFont="1" applyBorder="1" applyAlignment="1">
      <alignment horizontal="right"/>
    </xf>
    <xf numFmtId="0" fontId="7" fillId="0" borderId="0" xfId="0" applyFont="1" applyBorder="1" applyAlignment="1">
      <alignment horizontal="center"/>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31" fillId="0" borderId="0" xfId="0" applyFont="1"/>
    <xf numFmtId="0" fontId="29" fillId="2" borderId="20" xfId="0" applyNumberFormat="1" applyFont="1" applyFill="1" applyBorder="1" applyAlignment="1" applyProtection="1">
      <alignment horizontal="left" vertical="top" wrapText="1" readingOrder="1"/>
      <protection locked="0"/>
    </xf>
    <xf numFmtId="0" fontId="29" fillId="2" borderId="33" xfId="0" applyNumberFormat="1" applyFont="1" applyFill="1" applyBorder="1" applyAlignment="1" applyProtection="1">
      <alignment horizontal="left" vertical="top" wrapText="1" readingOrder="1"/>
      <protection locked="0"/>
    </xf>
    <xf numFmtId="0" fontId="29" fillId="2" borderId="19" xfId="0" applyNumberFormat="1" applyFont="1" applyFill="1" applyBorder="1" applyAlignment="1" applyProtection="1">
      <alignment horizontal="left" vertical="top" wrapText="1" readingOrder="1"/>
      <protection locked="0"/>
    </xf>
    <xf numFmtId="0" fontId="29" fillId="2" borderId="32" xfId="0" applyNumberFormat="1" applyFont="1" applyFill="1" applyBorder="1" applyAlignment="1" applyProtection="1">
      <alignment horizontal="left" vertical="top" wrapText="1" readingOrder="1"/>
      <protection locked="0"/>
    </xf>
    <xf numFmtId="0" fontId="29" fillId="2" borderId="44" xfId="0" applyNumberFormat="1" applyFont="1" applyFill="1" applyBorder="1" applyAlignment="1" applyProtection="1">
      <alignment horizontal="left" vertical="top" wrapText="1" readingOrder="1"/>
      <protection locked="0"/>
    </xf>
    <xf numFmtId="0" fontId="29" fillId="2" borderId="5" xfId="0" applyNumberFormat="1" applyFont="1" applyFill="1" applyBorder="1" applyAlignment="1" applyProtection="1">
      <alignment horizontal="left" vertical="top" wrapText="1" readingOrder="1"/>
      <protection locked="0"/>
    </xf>
    <xf numFmtId="0" fontId="34" fillId="2" borderId="20" xfId="0" applyFont="1" applyFill="1" applyBorder="1" applyAlignment="1" applyProtection="1">
      <alignment vertical="top" wrapText="1"/>
      <protection locked="0"/>
    </xf>
    <xf numFmtId="0" fontId="34" fillId="2"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4" fillId="0" borderId="26" xfId="0" applyFont="1" applyBorder="1" applyAlignment="1">
      <alignment vertical="top" wrapText="1"/>
    </xf>
    <xf numFmtId="0" fontId="29" fillId="2" borderId="40" xfId="0" applyFont="1" applyFill="1" applyBorder="1" applyAlignment="1" applyProtection="1">
      <alignment horizontal="center" vertical="top"/>
      <protection locked="0"/>
    </xf>
    <xf numFmtId="166" fontId="17" fillId="2" borderId="40" xfId="0" applyNumberFormat="1" applyFont="1" applyFill="1" applyBorder="1" applyAlignment="1" applyProtection="1">
      <alignment horizontal="center" vertical="top"/>
      <protection locked="0"/>
    </xf>
    <xf numFmtId="0" fontId="17" fillId="2" borderId="40" xfId="0" applyFont="1" applyFill="1" applyBorder="1" applyAlignment="1" applyProtection="1">
      <alignment horizontal="center" vertical="top"/>
      <protection locked="0"/>
    </xf>
    <xf numFmtId="0" fontId="30" fillId="0" borderId="0" xfId="0" applyFont="1" applyAlignment="1">
      <alignment vertical="top"/>
    </xf>
    <xf numFmtId="0" fontId="31" fillId="0" borderId="0" xfId="0" applyFont="1" applyProtection="1"/>
    <xf numFmtId="0" fontId="33" fillId="0" borderId="0" xfId="0" applyFont="1" applyAlignment="1" applyProtection="1">
      <alignment vertical="center"/>
    </xf>
    <xf numFmtId="0" fontId="32" fillId="0" borderId="0" xfId="0" applyFont="1" applyAlignment="1" applyProtection="1">
      <alignment vertical="center"/>
    </xf>
    <xf numFmtId="0" fontId="32" fillId="0" borderId="0" xfId="0" applyFont="1" applyAlignment="1" applyProtection="1">
      <alignment horizontal="center" vertical="center"/>
    </xf>
    <xf numFmtId="0" fontId="0" fillId="0" borderId="0" xfId="0" applyAlignment="1" applyProtection="1">
      <alignment horizontal="center" vertical="center"/>
    </xf>
    <xf numFmtId="0" fontId="0" fillId="0" borderId="9" xfId="0" applyBorder="1" applyAlignment="1" applyProtection="1">
      <alignment horizontal="center" vertical="center"/>
    </xf>
    <xf numFmtId="0" fontId="2" fillId="0" borderId="3" xfId="0" applyFont="1" applyBorder="1" applyAlignment="1" applyProtection="1">
      <alignment horizontal="left" vertical="center"/>
    </xf>
    <xf numFmtId="0" fontId="28" fillId="0" borderId="10" xfId="0" applyFont="1" applyBorder="1" applyAlignment="1" applyProtection="1">
      <alignment horizontal="center" wrapText="1"/>
    </xf>
    <xf numFmtId="0" fontId="5" fillId="0" borderId="48" xfId="0" applyFont="1" applyBorder="1" applyAlignment="1" applyProtection="1">
      <alignment horizontal="center" vertical="center"/>
    </xf>
    <xf numFmtId="0" fontId="0" fillId="0" borderId="4" xfId="0" applyBorder="1" applyProtection="1"/>
    <xf numFmtId="0" fontId="11" fillId="0" borderId="6" xfId="0" applyFont="1" applyBorder="1" applyAlignment="1" applyProtection="1">
      <alignment vertical="center"/>
    </xf>
    <xf numFmtId="0" fontId="11" fillId="4" borderId="45" xfId="0" applyFont="1" applyFill="1" applyBorder="1" applyAlignment="1" applyProtection="1">
      <alignment horizontal="center" vertical="center"/>
    </xf>
    <xf numFmtId="0" fontId="2" fillId="4" borderId="8" xfId="0" applyFont="1" applyFill="1" applyBorder="1" applyAlignment="1" applyProtection="1">
      <alignment horizontal="left" vertical="center"/>
    </xf>
    <xf numFmtId="0" fontId="15" fillId="0" borderId="14" xfId="0" quotePrefix="1" applyNumberFormat="1" applyFont="1" applyBorder="1" applyAlignment="1" applyProtection="1">
      <alignment horizontal="center" vertical="center"/>
    </xf>
    <xf numFmtId="0" fontId="16" fillId="0" borderId="21" xfId="0" applyFont="1" applyFill="1" applyBorder="1" applyAlignment="1" applyProtection="1">
      <alignment horizontal="left" vertical="top" wrapText="1" indent="1"/>
    </xf>
    <xf numFmtId="0" fontId="15" fillId="0" borderId="18" xfId="0" applyFont="1" applyBorder="1" applyAlignment="1" applyProtection="1">
      <alignment horizontal="center"/>
    </xf>
    <xf numFmtId="0" fontId="15" fillId="0" borderId="19" xfId="0" applyNumberFormat="1" applyFont="1" applyBorder="1" applyAlignment="1" applyProtection="1">
      <alignment horizontal="left" vertical="top" wrapText="1" readingOrder="1"/>
    </xf>
    <xf numFmtId="0" fontId="15" fillId="0" borderId="14" xfId="0" quotePrefix="1" applyFont="1" applyBorder="1" applyAlignment="1" applyProtection="1">
      <alignment horizontal="center" vertical="center"/>
    </xf>
    <xf numFmtId="0" fontId="16" fillId="0" borderId="15" xfId="0" applyFont="1" applyFill="1" applyBorder="1" applyAlignment="1" applyProtection="1">
      <alignment horizontal="left" vertical="top" indent="1"/>
    </xf>
    <xf numFmtId="0" fontId="29" fillId="2" borderId="40" xfId="0" applyFont="1" applyFill="1" applyBorder="1" applyAlignment="1" applyProtection="1">
      <alignment horizontal="center" vertical="top"/>
    </xf>
    <xf numFmtId="0" fontId="15" fillId="0" borderId="20" xfId="0" applyFont="1" applyBorder="1" applyAlignment="1" applyProtection="1">
      <alignment horizontal="center" vertical="center"/>
    </xf>
    <xf numFmtId="0" fontId="16" fillId="0" borderId="21" xfId="0" applyFont="1" applyFill="1" applyBorder="1" applyAlignment="1" applyProtection="1">
      <alignment horizontal="left" vertical="top" indent="1"/>
    </xf>
    <xf numFmtId="0" fontId="17" fillId="2" borderId="40" xfId="0" applyFont="1" applyFill="1" applyBorder="1" applyAlignment="1" applyProtection="1">
      <alignment horizontal="center" vertical="top"/>
    </xf>
    <xf numFmtId="0" fontId="15" fillId="0" borderId="24" xfId="0" applyFont="1" applyBorder="1" applyAlignment="1" applyProtection="1">
      <alignment horizontal="center"/>
    </xf>
    <xf numFmtId="0" fontId="15" fillId="0" borderId="12" xfId="0" applyFont="1" applyBorder="1" applyAlignment="1" applyProtection="1">
      <alignment horizontal="center" vertical="center"/>
    </xf>
    <xf numFmtId="0" fontId="16" fillId="3" borderId="27" xfId="0" applyFont="1" applyFill="1" applyBorder="1" applyAlignment="1" applyProtection="1">
      <alignment vertical="center"/>
    </xf>
    <xf numFmtId="1" fontId="16" fillId="3" borderId="28" xfId="0" applyNumberFormat="1" applyFont="1" applyFill="1" applyBorder="1" applyAlignment="1" applyProtection="1">
      <alignment horizontal="center" vertical="center"/>
    </xf>
    <xf numFmtId="166" fontId="16" fillId="3" borderId="49" xfId="0" applyNumberFormat="1" applyFont="1" applyFill="1" applyBorder="1" applyAlignment="1" applyProtection="1">
      <alignment horizontal="center" vertical="center"/>
    </xf>
    <xf numFmtId="0" fontId="15" fillId="0" borderId="30" xfId="0" applyFont="1" applyFill="1" applyBorder="1" applyAlignment="1" applyProtection="1">
      <alignment horizontal="center"/>
    </xf>
    <xf numFmtId="0" fontId="15" fillId="0" borderId="31" xfId="0" applyNumberFormat="1" applyFont="1" applyFill="1" applyBorder="1" applyAlignment="1" applyProtection="1">
      <alignment horizontal="left" vertical="top" wrapText="1" readingOrder="1"/>
    </xf>
    <xf numFmtId="0" fontId="11" fillId="4" borderId="1" xfId="0" applyFont="1" applyFill="1" applyBorder="1" applyAlignment="1" applyProtection="1">
      <alignment horizontal="center" vertical="center" wrapText="1"/>
    </xf>
    <xf numFmtId="0" fontId="0" fillId="4" borderId="8" xfId="0" applyNumberFormat="1" applyFill="1" applyBorder="1" applyAlignment="1" applyProtection="1">
      <alignment horizontal="left" vertical="top" wrapText="1" readingOrder="1"/>
    </xf>
    <xf numFmtId="0" fontId="15" fillId="0" borderId="14" xfId="0" applyFont="1" applyBorder="1" applyAlignment="1" applyProtection="1">
      <alignment horizontal="center" vertical="center"/>
    </xf>
    <xf numFmtId="0" fontId="16" fillId="0" borderId="15" xfId="0" applyFont="1" applyFill="1" applyBorder="1" applyAlignment="1" applyProtection="1">
      <alignment horizontal="left" vertical="top" wrapText="1" indent="1"/>
    </xf>
    <xf numFmtId="0" fontId="15" fillId="0" borderId="33" xfId="0" applyFont="1" applyFill="1" applyBorder="1" applyAlignment="1" applyProtection="1">
      <alignment horizontal="center" vertical="center"/>
    </xf>
    <xf numFmtId="0" fontId="16" fillId="0" borderId="41" xfId="0" applyFont="1" applyFill="1" applyBorder="1" applyAlignment="1" applyProtection="1">
      <alignment horizontal="left" vertical="top" indent="1"/>
    </xf>
    <xf numFmtId="0" fontId="15" fillId="0" borderId="43" xfId="0" applyFont="1" applyFill="1" applyBorder="1" applyAlignment="1" applyProtection="1">
      <alignment horizontal="center"/>
    </xf>
    <xf numFmtId="0" fontId="15" fillId="0" borderId="44" xfId="0" applyNumberFormat="1" applyFont="1" applyFill="1" applyBorder="1" applyAlignment="1" applyProtection="1">
      <alignment horizontal="left" vertical="top" wrapText="1" readingOrder="1"/>
    </xf>
    <xf numFmtId="0" fontId="0" fillId="0" borderId="12" xfId="0" applyBorder="1" applyAlignment="1" applyProtection="1">
      <alignment horizontal="center" vertical="center"/>
    </xf>
    <xf numFmtId="1" fontId="16" fillId="3" borderId="49" xfId="0" applyNumberFormat="1" applyFont="1" applyFill="1" applyBorder="1" applyAlignment="1" applyProtection="1">
      <alignment horizontal="center" vertical="center"/>
    </xf>
    <xf numFmtId="0" fontId="11" fillId="4" borderId="1" xfId="0" applyFont="1" applyFill="1" applyBorder="1" applyAlignment="1" applyProtection="1">
      <alignment horizontal="center" vertical="center"/>
    </xf>
    <xf numFmtId="0" fontId="0" fillId="4" borderId="8" xfId="0" applyNumberFormat="1" applyFill="1" applyBorder="1" applyAlignment="1" applyProtection="1">
      <alignment horizontal="center" vertical="center" wrapText="1"/>
    </xf>
    <xf numFmtId="0" fontId="15" fillId="0" borderId="20" xfId="0" applyFont="1" applyFill="1" applyBorder="1" applyAlignment="1" applyProtection="1">
      <alignment horizontal="center" vertical="center"/>
    </xf>
    <xf numFmtId="0" fontId="0" fillId="0" borderId="33" xfId="0" applyBorder="1" applyAlignment="1" applyProtection="1">
      <alignment horizontal="center" vertical="center"/>
    </xf>
    <xf numFmtId="0" fontId="16" fillId="0" borderId="2" xfId="0" applyFont="1" applyFill="1" applyBorder="1" applyAlignment="1" applyProtection="1">
      <alignment horizontal="left" vertical="top" wrapText="1" indent="1"/>
    </xf>
    <xf numFmtId="0" fontId="15" fillId="0" borderId="0" xfId="0" applyFont="1" applyFill="1" applyBorder="1" applyAlignment="1" applyProtection="1">
      <alignment horizontal="center"/>
    </xf>
    <xf numFmtId="0" fontId="0" fillId="0" borderId="12" xfId="0" applyFill="1" applyBorder="1" applyAlignment="1" applyProtection="1">
      <alignment horizontal="center" vertical="center"/>
    </xf>
    <xf numFmtId="1" fontId="18" fillId="3" borderId="49" xfId="0" applyNumberFormat="1" applyFont="1" applyFill="1" applyBorder="1" applyAlignment="1" applyProtection="1">
      <alignment horizontal="center" vertical="center"/>
    </xf>
    <xf numFmtId="166" fontId="18" fillId="3" borderId="49" xfId="0" applyNumberFormat="1" applyFont="1" applyFill="1" applyBorder="1" applyAlignment="1" applyProtection="1">
      <alignment horizontal="center" vertical="center"/>
    </xf>
    <xf numFmtId="0" fontId="19" fillId="0" borderId="30" xfId="0" applyFont="1" applyFill="1" applyBorder="1" applyAlignment="1" applyProtection="1">
      <alignment horizontal="center"/>
    </xf>
    <xf numFmtId="0" fontId="19" fillId="0" borderId="31" xfId="0" applyNumberFormat="1" applyFont="1" applyFill="1" applyBorder="1" applyAlignment="1" applyProtection="1">
      <alignment horizontal="left" vertical="top" wrapText="1" readingOrder="1"/>
    </xf>
    <xf numFmtId="0" fontId="20" fillId="4" borderId="45" xfId="0" applyNumberFormat="1" applyFont="1" applyFill="1" applyBorder="1" applyAlignment="1" applyProtection="1">
      <alignment horizontal="center" vertical="center" wrapText="1"/>
    </xf>
    <xf numFmtId="0" fontId="15" fillId="0" borderId="14" xfId="0" applyNumberFormat="1" applyFont="1" applyBorder="1" applyAlignment="1" applyProtection="1">
      <alignment horizontal="center" vertical="center" wrapText="1"/>
    </xf>
    <xf numFmtId="0" fontId="15" fillId="0" borderId="22" xfId="0" applyNumberFormat="1" applyFont="1" applyBorder="1" applyAlignment="1" applyProtection="1">
      <alignment horizontal="left" vertical="top" wrapText="1" readingOrder="1"/>
    </xf>
    <xf numFmtId="0" fontId="15" fillId="0" borderId="11" xfId="0" applyFont="1" applyFill="1" applyBorder="1" applyAlignment="1" applyProtection="1">
      <alignment horizontal="center" vertical="center"/>
    </xf>
    <xf numFmtId="0" fontId="15" fillId="0" borderId="16" xfId="0" applyNumberFormat="1" applyFont="1" applyBorder="1" applyAlignment="1" applyProtection="1">
      <alignment horizontal="left" vertical="top" wrapText="1" readingOrder="1"/>
    </xf>
    <xf numFmtId="0" fontId="16" fillId="0" borderId="2" xfId="0" applyFont="1" applyFill="1" applyBorder="1" applyAlignment="1" applyProtection="1">
      <alignment horizontal="left" vertical="top" indent="1"/>
    </xf>
    <xf numFmtId="0" fontId="19" fillId="0" borderId="30" xfId="0" applyFont="1" applyBorder="1" applyAlignment="1" applyProtection="1">
      <alignment horizontal="center"/>
    </xf>
    <xf numFmtId="0" fontId="19" fillId="0" borderId="31" xfId="0" applyNumberFormat="1" applyFont="1" applyBorder="1" applyAlignment="1" applyProtection="1">
      <alignment horizontal="left" vertical="top" wrapText="1" readingOrder="1"/>
    </xf>
    <xf numFmtId="0" fontId="0" fillId="0" borderId="11" xfId="0" applyBorder="1" applyAlignment="1" applyProtection="1">
      <alignment horizontal="center" vertical="center"/>
    </xf>
    <xf numFmtId="0" fontId="18" fillId="6" borderId="2" xfId="0" applyFont="1" applyFill="1" applyBorder="1" applyAlignment="1" applyProtection="1">
      <alignment vertical="center"/>
    </xf>
    <xf numFmtId="0" fontId="19" fillId="0" borderId="0" xfId="0" applyFont="1" applyBorder="1" applyAlignment="1" applyProtection="1">
      <alignment horizontal="center"/>
    </xf>
    <xf numFmtId="0" fontId="19" fillId="0" borderId="5" xfId="0" applyNumberFormat="1" applyFont="1" applyBorder="1" applyAlignment="1" applyProtection="1">
      <alignment horizontal="left" vertical="top" wrapText="1" readingOrder="1"/>
    </xf>
    <xf numFmtId="49" fontId="4" fillId="4" borderId="8" xfId="0" applyNumberFormat="1" applyFont="1" applyFill="1" applyBorder="1" applyAlignment="1" applyProtection="1">
      <alignment horizontal="left" vertical="top"/>
    </xf>
    <xf numFmtId="0" fontId="0" fillId="0" borderId="20" xfId="0" applyFill="1" applyBorder="1" applyAlignment="1" applyProtection="1">
      <alignment horizontal="center" vertical="center"/>
    </xf>
    <xf numFmtId="0" fontId="10" fillId="0" borderId="47" xfId="0" applyFont="1" applyFill="1" applyBorder="1" applyAlignment="1" applyProtection="1">
      <alignment horizontal="left" vertical="top" indent="1"/>
    </xf>
    <xf numFmtId="0" fontId="4" fillId="0" borderId="22" xfId="0" applyFont="1" applyFill="1" applyBorder="1" applyAlignment="1" applyProtection="1">
      <alignment horizontal="center"/>
    </xf>
    <xf numFmtId="0" fontId="15" fillId="0" borderId="32" xfId="0" applyNumberFormat="1" applyFont="1" applyBorder="1" applyAlignment="1" applyProtection="1">
      <alignment horizontal="left" vertical="top" wrapText="1" readingOrder="1"/>
    </xf>
    <xf numFmtId="2" fontId="2" fillId="0" borderId="22" xfId="0" applyNumberFormat="1" applyFont="1" applyBorder="1" applyAlignment="1" applyProtection="1">
      <alignment horizontal="center"/>
    </xf>
    <xf numFmtId="0" fontId="10" fillId="0" borderId="46" xfId="0" applyFont="1" applyFill="1" applyBorder="1" applyAlignment="1" applyProtection="1">
      <alignment horizontal="left" vertical="top" wrapText="1" indent="1"/>
    </xf>
    <xf numFmtId="0" fontId="2" fillId="0" borderId="28" xfId="0" applyFont="1" applyBorder="1" applyProtection="1"/>
    <xf numFmtId="0" fontId="15" fillId="0" borderId="31" xfId="0" applyNumberFormat="1" applyFont="1" applyBorder="1" applyAlignment="1" applyProtection="1">
      <alignment horizontal="left" vertical="top" wrapText="1" readingOrder="1"/>
    </xf>
    <xf numFmtId="0" fontId="15" fillId="0" borderId="13" xfId="0" applyFont="1" applyBorder="1" applyAlignment="1" applyProtection="1">
      <alignment horizontal="center" vertical="center"/>
    </xf>
    <xf numFmtId="0" fontId="16" fillId="6" borderId="2" xfId="0" applyFont="1" applyFill="1" applyBorder="1" applyAlignment="1" applyProtection="1">
      <alignment horizontal="left" vertical="top" wrapText="1"/>
    </xf>
    <xf numFmtId="0" fontId="4" fillId="0" borderId="0" xfId="0" applyFont="1" applyBorder="1" applyAlignment="1" applyProtection="1">
      <alignment horizontal="center"/>
    </xf>
    <xf numFmtId="0" fontId="0" fillId="0" borderId="5" xfId="0" applyBorder="1" applyAlignment="1" applyProtection="1">
      <alignment vertical="top" wrapText="1"/>
    </xf>
    <xf numFmtId="0" fontId="0" fillId="0" borderId="13" xfId="0" applyBorder="1" applyAlignment="1" applyProtection="1">
      <alignment horizontal="center" vertical="center"/>
    </xf>
    <xf numFmtId="0" fontId="21" fillId="5" borderId="34" xfId="0" applyFont="1" applyFill="1" applyBorder="1" applyAlignment="1" applyProtection="1">
      <alignment vertical="center"/>
    </xf>
    <xf numFmtId="0" fontId="15" fillId="0" borderId="35" xfId="0" applyFont="1" applyBorder="1" applyAlignment="1" applyProtection="1">
      <alignment horizontal="center"/>
    </xf>
    <xf numFmtId="0" fontId="20" fillId="0" borderId="36" xfId="0" applyFont="1" applyBorder="1" applyProtection="1"/>
    <xf numFmtId="0" fontId="20" fillId="0" borderId="36" xfId="0" applyFont="1" applyBorder="1" applyAlignment="1" applyProtection="1">
      <alignment vertical="top"/>
    </xf>
    <xf numFmtId="0" fontId="30" fillId="0" borderId="0" xfId="0" applyFont="1" applyAlignment="1">
      <alignment vertical="center"/>
    </xf>
    <xf numFmtId="0" fontId="11" fillId="0" borderId="40" xfId="0" applyFont="1" applyBorder="1" applyAlignment="1">
      <alignment horizontal="left"/>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30" fillId="0" borderId="0" xfId="0" applyFont="1" applyAlignment="1" applyProtection="1">
      <alignment horizontal="left" vertical="top" wrapText="1"/>
    </xf>
    <xf numFmtId="0" fontId="13" fillId="0" borderId="0" xfId="0" applyFont="1" applyAlignment="1" applyProtection="1">
      <alignment horizontal="left" vertical="center" wrapText="1"/>
    </xf>
    <xf numFmtId="0" fontId="12" fillId="0" borderId="0" xfId="0" applyFont="1" applyAlignment="1" applyProtection="1">
      <alignment horizontal="left" vertical="center" wrapText="1"/>
    </xf>
    <xf numFmtId="166" fontId="16" fillId="2" borderId="10" xfId="2" applyNumberFormat="1" applyFont="1" applyFill="1" applyBorder="1" applyAlignment="1" applyProtection="1">
      <alignment horizontal="center" vertical="center" wrapText="1"/>
      <protection locked="0"/>
    </xf>
    <xf numFmtId="166" fontId="16" fillId="2" borderId="38" xfId="2" applyNumberFormat="1" applyFont="1" applyFill="1" applyBorder="1" applyAlignment="1" applyProtection="1">
      <alignment horizontal="center" vertical="center" wrapText="1"/>
      <protection locked="0"/>
    </xf>
    <xf numFmtId="166" fontId="21" fillId="5" borderId="10" xfId="0" applyNumberFormat="1" applyFont="1" applyFill="1" applyBorder="1" applyAlignment="1" applyProtection="1">
      <alignment horizontal="center" vertical="center"/>
    </xf>
    <xf numFmtId="166" fontId="21" fillId="5" borderId="38" xfId="0" applyNumberFormat="1" applyFont="1" applyFill="1" applyBorder="1" applyAlignment="1" applyProtection="1">
      <alignment horizontal="center" vertical="center"/>
    </xf>
    <xf numFmtId="0" fontId="6" fillId="2" borderId="22" xfId="0" applyFont="1" applyFill="1" applyBorder="1" applyAlignment="1" applyProtection="1">
      <alignment horizontal="center" vertical="center"/>
      <protection locked="0"/>
    </xf>
    <xf numFmtId="0" fontId="6" fillId="2" borderId="23" xfId="0" applyFont="1" applyFill="1" applyBorder="1" applyAlignment="1" applyProtection="1">
      <alignment horizontal="center" vertical="center"/>
      <protection locked="0"/>
    </xf>
    <xf numFmtId="0" fontId="6" fillId="2" borderId="28" xfId="0" applyFont="1" applyFill="1" applyBorder="1" applyAlignment="1" applyProtection="1">
      <alignment horizontal="center" vertical="center"/>
      <protection locked="0"/>
    </xf>
    <xf numFmtId="0" fontId="6" fillId="2" borderId="29" xfId="0" applyFont="1" applyFill="1" applyBorder="1" applyAlignment="1" applyProtection="1">
      <alignment horizontal="center" vertical="center"/>
      <protection locked="0"/>
    </xf>
    <xf numFmtId="0" fontId="11" fillId="4" borderId="1" xfId="0" applyFont="1" applyFill="1" applyBorder="1" applyAlignment="1" applyProtection="1">
      <alignment horizontal="center" vertical="center"/>
    </xf>
    <xf numFmtId="0" fontId="11" fillId="4" borderId="7" xfId="0" applyFont="1" applyFill="1" applyBorder="1" applyAlignment="1" applyProtection="1">
      <alignment horizontal="center" vertical="center"/>
    </xf>
    <xf numFmtId="0" fontId="11" fillId="4" borderId="8" xfId="0" applyFont="1" applyFill="1" applyBorder="1" applyAlignment="1" applyProtection="1">
      <alignment horizontal="center" vertical="center"/>
    </xf>
    <xf numFmtId="0" fontId="11" fillId="4" borderId="1"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4" borderId="18" xfId="0" applyFont="1" applyFill="1" applyBorder="1" applyAlignment="1" applyProtection="1">
      <alignment horizontal="center" vertical="center"/>
    </xf>
    <xf numFmtId="166" fontId="18" fillId="6" borderId="10" xfId="0" applyNumberFormat="1" applyFont="1" applyFill="1" applyBorder="1" applyAlignment="1" applyProtection="1">
      <alignment horizontal="center" vertical="center"/>
    </xf>
    <xf numFmtId="166" fontId="18" fillId="6" borderId="38" xfId="0" applyNumberFormat="1" applyFont="1" applyFill="1" applyBorder="1" applyAlignment="1" applyProtection="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überdurchschnittliche/unerwartete Analyse der</a:t>
          </a:r>
          <a:r>
            <a:rPr lang="en-GB" sz="1100" baseline="0"/>
            <a:t> </a:t>
          </a:r>
          <a:r>
            <a:rPr lang="en-GB" sz="1100"/>
            <a:t>Aufgabenstellung, Erfassung sämtlicher</a:t>
          </a:r>
          <a:r>
            <a:rPr lang="en-GB" sz="1100" baseline="0"/>
            <a:t> Einzelfragen im thematischen Zusammenhang,</a:t>
          </a:r>
          <a:r>
            <a:rPr lang="en-GB" sz="1100"/>
            <a:t>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nur teilweise erkennbar,</a:t>
          </a:r>
          <a:r>
            <a:rPr lang="en-GB" sz="1100" baseline="0"/>
            <a:t> ungenügende Analyse, unpassender Lösungsatz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und detaillierte Projektplanung,</a:t>
          </a:r>
          <a:r>
            <a:rPr lang="en-GB" sz="1100" baseline="0"/>
            <a:t> Arbeitsumfang realistisch abgeschätzt und abgebildet, genügend sinnvolle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u</a:t>
          </a:r>
          <a:r>
            <a:rPr lang="en-GB" sz="1100"/>
            <a:t>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üblichen theoretischen Grundlagenkenntnisse von Studierenden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nachvollziehbar,</a:t>
          </a:r>
          <a:r>
            <a:rPr lang="en-GB" sz="1100" baseline="0"/>
            <a:t> sehr gute Leseführung, Inhalte logisch strukturiert, sehr umfassen informativ, formal sowie sprachlich und gestalterisch herausragend</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gut nachvollziehbar,</a:t>
          </a:r>
          <a:r>
            <a:rPr lang="en-GB" sz="1100" baseline="0">
              <a:solidFill>
                <a:schemeClr val="dk1"/>
              </a:solidFill>
              <a:effectLst/>
              <a:latin typeface="+mn-lt"/>
              <a:ea typeface="+mn-ea"/>
              <a:cs typeface="+mn-cs"/>
            </a:rPr>
            <a:t> formal korrekt,</a:t>
          </a:r>
          <a:r>
            <a:rPr lang="en-GB" sz="1100">
              <a:solidFill>
                <a:schemeClr val="dk1"/>
              </a:solidFill>
              <a:effectLst/>
              <a:latin typeface="+mn-lt"/>
              <a:ea typeface="+mn-ea"/>
              <a:cs typeface="+mn-cs"/>
            </a:rPr>
            <a:t>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wenig Leseführung, inhaltlich und sprachlich mehrheitlich verständlich</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 formal ungenügend</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und logisch aufgebauter Vortrag,  grafisch sehr gut gestaltet (unterstützend)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Im Vortrag relevante Inhalte behandelt, Einschränkungen in Aufbau (inkl. Folien) und Präsentationstechnik,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51"/>
  <sheetViews>
    <sheetView topLeftCell="A4" zoomScale="75" zoomScaleNormal="75" workbookViewId="0">
      <selection activeCell="I33" sqref="I33"/>
    </sheetView>
  </sheetViews>
  <sheetFormatPr defaultColWidth="10.73046875" defaultRowHeight="20.100000000000001" customHeight="1" x14ac:dyDescent="0.35"/>
  <cols>
    <col min="1" max="1" width="25.265625" customWidth="1"/>
    <col min="2" max="2" width="80" style="6" customWidth="1"/>
    <col min="3" max="3" width="10.73046875" style="2"/>
  </cols>
  <sheetData>
    <row r="6" spans="1:3" ht="20.100000000000001" customHeight="1" x14ac:dyDescent="0.5">
      <c r="A6" s="23" t="s">
        <v>12</v>
      </c>
    </row>
    <row r="8" spans="1:3" ht="20.100000000000001" customHeight="1" x14ac:dyDescent="0.4">
      <c r="A8" s="30" t="s">
        <v>13</v>
      </c>
      <c r="B8" s="170"/>
      <c r="C8" s="170"/>
    </row>
    <row r="9" spans="1:3" ht="20.100000000000001" customHeight="1" x14ac:dyDescent="0.4">
      <c r="A9" s="30" t="s">
        <v>14</v>
      </c>
      <c r="B9" s="171"/>
      <c r="C9" s="172"/>
    </row>
    <row r="10" spans="1:3" ht="20.100000000000001" customHeight="1" x14ac:dyDescent="0.4">
      <c r="A10" s="30"/>
      <c r="B10" s="173"/>
      <c r="C10" s="174"/>
    </row>
    <row r="11" spans="1:3" ht="20.100000000000001" customHeight="1" x14ac:dyDescent="0.4">
      <c r="A11" s="30" t="s">
        <v>20</v>
      </c>
      <c r="B11" s="170"/>
      <c r="C11" s="170"/>
    </row>
    <row r="12" spans="1:3" ht="20.100000000000001" customHeight="1" x14ac:dyDescent="0.4">
      <c r="A12" s="30" t="s">
        <v>15</v>
      </c>
      <c r="B12" s="170"/>
      <c r="C12" s="170"/>
    </row>
    <row r="13" spans="1:3" ht="20.100000000000001" customHeight="1" x14ac:dyDescent="0.4">
      <c r="A13" s="24"/>
      <c r="B13" s="25"/>
    </row>
    <row r="14" spans="1:3" ht="20.100000000000001" customHeight="1" x14ac:dyDescent="0.35">
      <c r="A14" s="161" t="s">
        <v>16</v>
      </c>
      <c r="B14" s="162"/>
      <c r="C14" s="163"/>
    </row>
    <row r="15" spans="1:3" ht="20.100000000000001" customHeight="1" x14ac:dyDescent="0.35">
      <c r="A15" s="164"/>
      <c r="B15" s="165"/>
      <c r="C15" s="166"/>
    </row>
    <row r="16" spans="1:3" ht="20.100000000000001" customHeight="1" x14ac:dyDescent="0.35">
      <c r="A16" s="164"/>
      <c r="B16" s="165"/>
      <c r="C16" s="166"/>
    </row>
    <row r="17" spans="1:3" ht="20.100000000000001" customHeight="1" x14ac:dyDescent="0.35">
      <c r="A17" s="164"/>
      <c r="B17" s="165"/>
      <c r="C17" s="166"/>
    </row>
    <row r="18" spans="1:3" ht="20.100000000000001" customHeight="1" x14ac:dyDescent="0.35">
      <c r="A18" s="164"/>
      <c r="B18" s="165"/>
      <c r="C18" s="166"/>
    </row>
    <row r="19" spans="1:3" ht="20.100000000000001" customHeight="1" x14ac:dyDescent="0.35">
      <c r="A19" s="164"/>
      <c r="B19" s="165"/>
      <c r="C19" s="166"/>
    </row>
    <row r="20" spans="1:3" ht="20.100000000000001" customHeight="1" x14ac:dyDescent="0.35">
      <c r="A20" s="164"/>
      <c r="B20" s="165"/>
      <c r="C20" s="166"/>
    </row>
    <row r="21" spans="1:3" ht="20.100000000000001" customHeight="1" x14ac:dyDescent="0.35">
      <c r="A21" s="164"/>
      <c r="B21" s="165"/>
      <c r="C21" s="166"/>
    </row>
    <row r="22" spans="1:3" ht="20.100000000000001" customHeight="1" x14ac:dyDescent="0.35">
      <c r="A22" s="164"/>
      <c r="B22" s="165"/>
      <c r="C22" s="166"/>
    </row>
    <row r="23" spans="1:3" ht="20.100000000000001" customHeight="1" x14ac:dyDescent="0.35">
      <c r="A23" s="164"/>
      <c r="B23" s="165"/>
      <c r="C23" s="166"/>
    </row>
    <row r="24" spans="1:3" ht="20.100000000000001" customHeight="1" x14ac:dyDescent="0.35">
      <c r="A24" s="164"/>
      <c r="B24" s="165"/>
      <c r="C24" s="166"/>
    </row>
    <row r="25" spans="1:3" ht="20.100000000000001" customHeight="1" x14ac:dyDescent="0.35">
      <c r="A25" s="164"/>
      <c r="B25" s="165"/>
      <c r="C25" s="166"/>
    </row>
    <row r="26" spans="1:3" ht="20.100000000000001" customHeight="1" x14ac:dyDescent="0.35">
      <c r="A26" s="164"/>
      <c r="B26" s="165"/>
      <c r="C26" s="166"/>
    </row>
    <row r="27" spans="1:3" ht="20.100000000000001" customHeight="1" x14ac:dyDescent="0.35">
      <c r="A27" s="164"/>
      <c r="B27" s="165"/>
      <c r="C27" s="166"/>
    </row>
    <row r="28" spans="1:3" ht="20.100000000000001" customHeight="1" x14ac:dyDescent="0.35">
      <c r="A28" s="164"/>
      <c r="B28" s="165"/>
      <c r="C28" s="166"/>
    </row>
    <row r="29" spans="1:3" ht="20.100000000000001" customHeight="1" x14ac:dyDescent="0.35">
      <c r="A29" s="164"/>
      <c r="B29" s="165"/>
      <c r="C29" s="166"/>
    </row>
    <row r="30" spans="1:3" ht="20.100000000000001" customHeight="1" x14ac:dyDescent="0.35">
      <c r="A30" s="164"/>
      <c r="B30" s="165"/>
      <c r="C30" s="166"/>
    </row>
    <row r="31" spans="1:3" ht="20.100000000000001" customHeight="1" x14ac:dyDescent="0.35">
      <c r="A31" s="164"/>
      <c r="B31" s="165"/>
      <c r="C31" s="166"/>
    </row>
    <row r="32" spans="1:3" ht="20.100000000000001" customHeight="1" x14ac:dyDescent="0.35">
      <c r="A32" s="164"/>
      <c r="B32" s="165"/>
      <c r="C32" s="166"/>
    </row>
    <row r="33" spans="1:3" ht="20.100000000000001" customHeight="1" x14ac:dyDescent="0.35">
      <c r="A33" s="164"/>
      <c r="B33" s="165"/>
      <c r="C33" s="166"/>
    </row>
    <row r="34" spans="1:3" ht="20.100000000000001" customHeight="1" x14ac:dyDescent="0.35">
      <c r="A34" s="164"/>
      <c r="B34" s="165"/>
      <c r="C34" s="166"/>
    </row>
    <row r="35" spans="1:3" ht="20.100000000000001" customHeight="1" x14ac:dyDescent="0.35">
      <c r="A35" s="167"/>
      <c r="B35" s="168"/>
      <c r="C35" s="169"/>
    </row>
    <row r="36" spans="1:3" ht="20.100000000000001" customHeight="1" x14ac:dyDescent="0.4">
      <c r="A36" s="24"/>
      <c r="B36" s="25"/>
    </row>
    <row r="37" spans="1:3" ht="20.100000000000001" customHeight="1" x14ac:dyDescent="0.4">
      <c r="A37" s="147" t="s">
        <v>17</v>
      </c>
      <c r="B37" s="147"/>
      <c r="C37" s="31">
        <f>'2. Detailbewertung (Excel)'!C34</f>
        <v>4.2</v>
      </c>
    </row>
    <row r="38" spans="1:3" ht="20.100000000000001" customHeight="1" x14ac:dyDescent="0.4">
      <c r="A38" s="24"/>
      <c r="B38" s="25"/>
    </row>
    <row r="39" spans="1:3" ht="20.100000000000001" customHeight="1" x14ac:dyDescent="0.4">
      <c r="A39" s="147" t="s">
        <v>18</v>
      </c>
      <c r="B39" s="147"/>
      <c r="C39" s="147"/>
    </row>
    <row r="40" spans="1:3" ht="20.100000000000001" customHeight="1" x14ac:dyDescent="0.35">
      <c r="A40" s="153" t="s">
        <v>23</v>
      </c>
      <c r="B40" s="154"/>
      <c r="C40" s="155"/>
    </row>
    <row r="41" spans="1:3" ht="20.100000000000001" customHeight="1" x14ac:dyDescent="0.35">
      <c r="A41" s="156"/>
      <c r="B41" s="157"/>
      <c r="C41" s="158"/>
    </row>
    <row r="42" spans="1:3" ht="20.100000000000001" customHeight="1" x14ac:dyDescent="0.4">
      <c r="A42" s="148" t="s">
        <v>21</v>
      </c>
      <c r="B42" s="148"/>
      <c r="C42" s="148"/>
    </row>
    <row r="43" spans="1:3" ht="20.100000000000001" customHeight="1" x14ac:dyDescent="0.4">
      <c r="A43" s="24"/>
      <c r="B43" s="25"/>
    </row>
    <row r="44" spans="1:3" ht="20.100000000000001" customHeight="1" x14ac:dyDescent="0.4">
      <c r="A44" s="24"/>
      <c r="B44" s="25"/>
    </row>
    <row r="45" spans="1:3" ht="20.100000000000001" customHeight="1" x14ac:dyDescent="0.4">
      <c r="A45" s="26" t="s">
        <v>22</v>
      </c>
      <c r="B45" s="159">
        <f ca="1">TODAY()</f>
        <v>44459</v>
      </c>
      <c r="C45" s="160"/>
    </row>
    <row r="46" spans="1:3" ht="20.100000000000001" customHeight="1" x14ac:dyDescent="0.4">
      <c r="A46" s="27"/>
      <c r="B46" s="149"/>
      <c r="C46" s="149"/>
    </row>
    <row r="47" spans="1:3" ht="20.100000000000001" customHeight="1" x14ac:dyDescent="0.4">
      <c r="A47" s="27"/>
      <c r="B47" s="149"/>
      <c r="C47" s="149"/>
    </row>
    <row r="48" spans="1:3" ht="20.100000000000001" customHeight="1" x14ac:dyDescent="0.4">
      <c r="A48" s="28" t="s">
        <v>19</v>
      </c>
      <c r="B48" s="149"/>
      <c r="C48" s="149"/>
    </row>
    <row r="49" spans="1:3" ht="20.100000000000001" customHeight="1" x14ac:dyDescent="0.4">
      <c r="A49" s="28"/>
      <c r="B49" s="149"/>
      <c r="C49" s="149"/>
    </row>
    <row r="50" spans="1:3" ht="20.100000000000001" customHeight="1" x14ac:dyDescent="0.4">
      <c r="A50" s="28" t="s">
        <v>15</v>
      </c>
      <c r="B50" s="150"/>
      <c r="C50" s="150"/>
    </row>
    <row r="51" spans="1:3" ht="20.100000000000001" customHeight="1" x14ac:dyDescent="0.35">
      <c r="A51" s="29"/>
      <c r="B51" s="151"/>
      <c r="C51" s="152"/>
    </row>
  </sheetData>
  <mergeCells count="16">
    <mergeCell ref="A14:C35"/>
    <mergeCell ref="A37:B37"/>
    <mergeCell ref="B8:C8"/>
    <mergeCell ref="B11:C11"/>
    <mergeCell ref="B12:C12"/>
    <mergeCell ref="B9:C10"/>
    <mergeCell ref="A39:C39"/>
    <mergeCell ref="A42:C42"/>
    <mergeCell ref="B49:C49"/>
    <mergeCell ref="B50:C50"/>
    <mergeCell ref="B51:C51"/>
    <mergeCell ref="A40:C41"/>
    <mergeCell ref="B45:C45"/>
    <mergeCell ref="B46:C46"/>
    <mergeCell ref="B47:C47"/>
    <mergeCell ref="B48:C48"/>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tabSelected="1" topLeftCell="A17" zoomScale="90" zoomScaleNormal="90" zoomScalePageLayoutView="85" workbookViewId="0">
      <selection activeCell="C20" sqref="C20"/>
    </sheetView>
  </sheetViews>
  <sheetFormatPr defaultColWidth="10.86328125" defaultRowHeight="12.75" x14ac:dyDescent="0.35"/>
  <cols>
    <col min="1" max="1" width="5" style="34" customWidth="1"/>
    <col min="2" max="2" width="45.86328125" customWidth="1"/>
    <col min="3" max="3" width="10.265625" style="6" customWidth="1"/>
    <col min="4" max="4" width="10.265625" style="2" customWidth="1"/>
    <col min="5" max="5" width="2.86328125" customWidth="1"/>
    <col min="6" max="6" width="65.86328125" customWidth="1"/>
    <col min="7" max="7" width="66.73046875" customWidth="1"/>
  </cols>
  <sheetData>
    <row r="1" spans="1:7" s="37" customFormat="1" ht="29.65" x14ac:dyDescent="0.65">
      <c r="A1" s="65"/>
      <c r="B1" s="66" t="s">
        <v>32</v>
      </c>
      <c r="C1" s="67"/>
      <c r="D1" s="67"/>
      <c r="E1" s="67"/>
      <c r="F1" s="67"/>
      <c r="G1" s="67"/>
    </row>
    <row r="2" spans="1:7" s="37" customFormat="1" ht="45.75" customHeight="1" x14ac:dyDescent="0.65">
      <c r="A2" s="68"/>
      <c r="B2" s="68"/>
      <c r="C2" s="68"/>
      <c r="D2" s="68"/>
      <c r="E2" s="68"/>
      <c r="F2" s="68"/>
      <c r="G2" s="68"/>
    </row>
    <row r="3" spans="1:7" ht="114" customHeight="1" x14ac:dyDescent="0.35">
      <c r="A3" s="69"/>
      <c r="B3" s="175" t="s">
        <v>70</v>
      </c>
      <c r="C3" s="175"/>
      <c r="D3" s="175"/>
      <c r="E3" s="175"/>
      <c r="F3" s="175"/>
      <c r="G3" s="175"/>
    </row>
    <row r="4" spans="1:7" ht="51" customHeight="1" thickBot="1" x14ac:dyDescent="0.4">
      <c r="A4" s="69"/>
      <c r="B4" s="176" t="s">
        <v>9</v>
      </c>
      <c r="C4" s="177"/>
      <c r="D4" s="177"/>
      <c r="E4" s="177"/>
      <c r="F4" s="177"/>
      <c r="G4" s="177"/>
    </row>
    <row r="5" spans="1:7" ht="33.75" customHeight="1" thickBot="1" x14ac:dyDescent="0.45">
      <c r="A5" s="70"/>
      <c r="B5" s="71" t="s">
        <v>0</v>
      </c>
      <c r="C5" s="72" t="s">
        <v>3</v>
      </c>
      <c r="D5" s="73" t="s">
        <v>2</v>
      </c>
      <c r="E5" s="74"/>
      <c r="F5" s="75" t="s">
        <v>1</v>
      </c>
      <c r="G5" s="75" t="s">
        <v>24</v>
      </c>
    </row>
    <row r="6" spans="1:7" s="32" customFormat="1" ht="30.75" customHeight="1" x14ac:dyDescent="0.35">
      <c r="A6" s="76">
        <v>1</v>
      </c>
      <c r="B6" s="186" t="s">
        <v>28</v>
      </c>
      <c r="C6" s="187"/>
      <c r="D6" s="187"/>
      <c r="E6" s="187"/>
      <c r="F6" s="188"/>
      <c r="G6" s="77"/>
    </row>
    <row r="7" spans="1:7" ht="113.25" customHeight="1" x14ac:dyDescent="0.35">
      <c r="A7" s="78">
        <v>1.1000000000000001</v>
      </c>
      <c r="B7" s="79" t="s">
        <v>54</v>
      </c>
      <c r="C7" s="63">
        <v>2</v>
      </c>
      <c r="D7" s="62">
        <v>4</v>
      </c>
      <c r="E7" s="80"/>
      <c r="F7" s="81" t="s">
        <v>25</v>
      </c>
      <c r="G7" s="40"/>
    </row>
    <row r="8" spans="1:7" ht="206.25" customHeight="1" x14ac:dyDescent="0.35">
      <c r="A8" s="82">
        <v>1.2</v>
      </c>
      <c r="B8" s="83" t="s">
        <v>41</v>
      </c>
      <c r="C8" s="61">
        <v>1</v>
      </c>
      <c r="D8" s="62">
        <v>4</v>
      </c>
      <c r="E8" s="80"/>
      <c r="F8" s="81" t="s">
        <v>25</v>
      </c>
      <c r="G8" s="40"/>
    </row>
    <row r="9" spans="1:7" ht="219.75" customHeight="1" x14ac:dyDescent="0.35">
      <c r="A9" s="85">
        <v>1.3</v>
      </c>
      <c r="B9" s="86" t="s">
        <v>42</v>
      </c>
      <c r="C9" s="63">
        <v>1</v>
      </c>
      <c r="D9" s="62">
        <v>4</v>
      </c>
      <c r="E9" s="88"/>
      <c r="F9" s="81" t="s">
        <v>25</v>
      </c>
      <c r="G9" s="41"/>
    </row>
    <row r="10" spans="1:7" ht="30" customHeight="1" thickBot="1" x14ac:dyDescent="0.4">
      <c r="A10" s="89"/>
      <c r="B10" s="90" t="s">
        <v>43</v>
      </c>
      <c r="C10" s="91">
        <v>1</v>
      </c>
      <c r="D10" s="92">
        <f>(C7*D7+C8*D8+C9*D9)/SUM(C7:C9)</f>
        <v>4</v>
      </c>
      <c r="E10" s="93"/>
      <c r="F10" s="94"/>
      <c r="G10" s="94"/>
    </row>
    <row r="11" spans="1:7" ht="30" customHeight="1" x14ac:dyDescent="0.35">
      <c r="A11" s="95">
        <v>2</v>
      </c>
      <c r="B11" s="189" t="s">
        <v>63</v>
      </c>
      <c r="C11" s="190"/>
      <c r="D11" s="190"/>
      <c r="E11" s="190"/>
      <c r="F11" s="191"/>
      <c r="G11" s="96"/>
    </row>
    <row r="12" spans="1:7" ht="165.75" customHeight="1" x14ac:dyDescent="0.35">
      <c r="A12" s="97">
        <v>2.1</v>
      </c>
      <c r="B12" s="98" t="s">
        <v>58</v>
      </c>
      <c r="C12" s="63">
        <v>2</v>
      </c>
      <c r="D12" s="62">
        <v>4</v>
      </c>
      <c r="E12" s="80"/>
      <c r="F12" s="81" t="s">
        <v>25</v>
      </c>
      <c r="G12" s="38"/>
    </row>
    <row r="13" spans="1:7" ht="183" customHeight="1" x14ac:dyDescent="0.35">
      <c r="A13" s="85">
        <v>2.2000000000000002</v>
      </c>
      <c r="B13" s="79" t="s">
        <v>59</v>
      </c>
      <c r="C13" s="87">
        <v>1</v>
      </c>
      <c r="D13" s="62">
        <v>4</v>
      </c>
      <c r="E13" s="88"/>
      <c r="F13" s="81" t="s">
        <v>25</v>
      </c>
      <c r="G13" s="39"/>
    </row>
    <row r="14" spans="1:7" ht="205.5" customHeight="1" x14ac:dyDescent="0.35">
      <c r="A14" s="85">
        <v>2.2999999999999998</v>
      </c>
      <c r="B14" s="86" t="s">
        <v>26</v>
      </c>
      <c r="C14" s="87">
        <v>2</v>
      </c>
      <c r="D14" s="62">
        <v>4</v>
      </c>
      <c r="E14" s="88"/>
      <c r="F14" s="81" t="s">
        <v>25</v>
      </c>
      <c r="G14" s="40"/>
    </row>
    <row r="15" spans="1:7" ht="113.25" customHeight="1" x14ac:dyDescent="0.35">
      <c r="A15" s="85">
        <v>2.4</v>
      </c>
      <c r="B15" s="86" t="s">
        <v>4</v>
      </c>
      <c r="C15" s="87">
        <v>1</v>
      </c>
      <c r="D15" s="62">
        <v>4</v>
      </c>
      <c r="E15" s="88"/>
      <c r="F15" s="81" t="s">
        <v>25</v>
      </c>
      <c r="G15" s="41"/>
    </row>
    <row r="16" spans="1:7" s="13" customFormat="1" ht="205.5" customHeight="1" x14ac:dyDescent="0.35">
      <c r="A16" s="99">
        <v>2.5</v>
      </c>
      <c r="B16" s="100" t="s">
        <v>27</v>
      </c>
      <c r="C16" s="87">
        <v>1</v>
      </c>
      <c r="D16" s="62">
        <v>4</v>
      </c>
      <c r="E16" s="101"/>
      <c r="F16" s="102"/>
      <c r="G16" s="42"/>
    </row>
    <row r="17" spans="1:8" ht="33" customHeight="1" thickBot="1" x14ac:dyDescent="0.4">
      <c r="A17" s="103"/>
      <c r="B17" s="90" t="s">
        <v>44</v>
      </c>
      <c r="C17" s="104">
        <v>4</v>
      </c>
      <c r="D17" s="92">
        <f>(C12*D12+C13*D13+C14*D14+C15*D15+C16*D16)/SUM(C12:C16)</f>
        <v>4</v>
      </c>
      <c r="E17" s="93"/>
      <c r="F17" s="94"/>
      <c r="G17" s="94"/>
    </row>
    <row r="18" spans="1:8" s="36" customFormat="1" ht="30" customHeight="1" x14ac:dyDescent="0.35">
      <c r="A18" s="105">
        <v>3</v>
      </c>
      <c r="B18" s="186" t="s">
        <v>30</v>
      </c>
      <c r="C18" s="192"/>
      <c r="D18" s="192"/>
      <c r="E18" s="187"/>
      <c r="F18" s="188"/>
      <c r="G18" s="106"/>
    </row>
    <row r="19" spans="1:8" s="19" customFormat="1" ht="180.75" customHeight="1" x14ac:dyDescent="0.35">
      <c r="A19" s="85">
        <v>3.1</v>
      </c>
      <c r="B19" s="83" t="s">
        <v>5</v>
      </c>
      <c r="C19" s="87">
        <v>1</v>
      </c>
      <c r="D19" s="62">
        <v>4</v>
      </c>
      <c r="E19" s="80"/>
      <c r="F19" s="81" t="s">
        <v>25</v>
      </c>
      <c r="G19" s="40"/>
    </row>
    <row r="20" spans="1:8" s="20" customFormat="1" ht="140.25" customHeight="1" x14ac:dyDescent="0.35">
      <c r="A20" s="107">
        <v>3.2</v>
      </c>
      <c r="B20" s="79" t="s">
        <v>53</v>
      </c>
      <c r="C20" s="87">
        <v>1</v>
      </c>
      <c r="D20" s="62">
        <v>4</v>
      </c>
      <c r="E20" s="88"/>
      <c r="F20" s="81" t="s">
        <v>25</v>
      </c>
      <c r="G20" s="40" t="s">
        <v>25</v>
      </c>
    </row>
    <row r="21" spans="1:8" ht="192.75" customHeight="1" x14ac:dyDescent="0.35">
      <c r="A21" s="108">
        <v>3.3</v>
      </c>
      <c r="B21" s="109" t="s">
        <v>64</v>
      </c>
      <c r="C21" s="87">
        <v>1</v>
      </c>
      <c r="D21" s="62">
        <v>4</v>
      </c>
      <c r="E21" s="110"/>
      <c r="F21" s="81" t="s">
        <v>25</v>
      </c>
      <c r="G21" s="43"/>
    </row>
    <row r="22" spans="1:8" s="13" customFormat="1" ht="25.5" customHeight="1" thickBot="1" x14ac:dyDescent="0.4">
      <c r="A22" s="111"/>
      <c r="B22" s="90" t="s">
        <v>45</v>
      </c>
      <c r="C22" s="112">
        <v>2</v>
      </c>
      <c r="D22" s="113">
        <f>(C19*D19+C20*D20+C21*D21)/SUM(C19:C21)</f>
        <v>4</v>
      </c>
      <c r="E22" s="114"/>
      <c r="F22" s="115"/>
      <c r="G22" s="115"/>
    </row>
    <row r="23" spans="1:8" ht="30" customHeight="1" x14ac:dyDescent="0.35">
      <c r="A23" s="116">
        <v>4</v>
      </c>
      <c r="B23" s="186" t="s">
        <v>29</v>
      </c>
      <c r="C23" s="192"/>
      <c r="D23" s="192"/>
      <c r="E23" s="187"/>
      <c r="F23" s="188"/>
      <c r="G23" s="96"/>
      <c r="H23" s="17"/>
    </row>
    <row r="24" spans="1:8" ht="168" customHeight="1" x14ac:dyDescent="0.35">
      <c r="A24" s="117">
        <v>4.0999999999999996</v>
      </c>
      <c r="B24" s="79" t="s">
        <v>60</v>
      </c>
      <c r="C24" s="61">
        <v>1</v>
      </c>
      <c r="D24" s="62">
        <v>4</v>
      </c>
      <c r="E24" s="118"/>
      <c r="F24" s="81" t="s">
        <v>25</v>
      </c>
      <c r="G24" s="41"/>
      <c r="H24" s="17"/>
    </row>
    <row r="25" spans="1:8" s="13" customFormat="1" ht="168.75" customHeight="1" x14ac:dyDescent="0.35">
      <c r="A25" s="119">
        <v>4.2</v>
      </c>
      <c r="B25" s="79" t="s">
        <v>61</v>
      </c>
      <c r="C25" s="84">
        <f>2-C24</f>
        <v>1</v>
      </c>
      <c r="D25" s="62">
        <v>4</v>
      </c>
      <c r="E25" s="120"/>
      <c r="F25" s="81" t="s">
        <v>25</v>
      </c>
      <c r="G25" s="40"/>
    </row>
    <row r="26" spans="1:8" ht="152.25" customHeight="1" x14ac:dyDescent="0.35">
      <c r="A26" s="108">
        <v>4.3</v>
      </c>
      <c r="B26" s="121" t="s">
        <v>6</v>
      </c>
      <c r="C26" s="84">
        <v>1</v>
      </c>
      <c r="D26" s="62">
        <v>4</v>
      </c>
      <c r="E26" s="110"/>
      <c r="F26" s="81" t="s">
        <v>25</v>
      </c>
      <c r="G26" s="43"/>
    </row>
    <row r="27" spans="1:8" ht="26.25" customHeight="1" thickBot="1" x14ac:dyDescent="0.4">
      <c r="A27" s="103"/>
      <c r="B27" s="90" t="s">
        <v>46</v>
      </c>
      <c r="C27" s="112">
        <v>1</v>
      </c>
      <c r="D27" s="113">
        <f>(C24*D24+C25*D25+C26*D26)/SUM(C24:C26)</f>
        <v>4</v>
      </c>
      <c r="E27" s="122"/>
      <c r="F27" s="123"/>
      <c r="G27" s="123"/>
    </row>
    <row r="28" spans="1:8" ht="28.5" customHeight="1" thickBot="1" x14ac:dyDescent="0.4">
      <c r="A28" s="124"/>
      <c r="B28" s="125" t="s">
        <v>11</v>
      </c>
      <c r="C28" s="193">
        <f>(C10*D10+C17*D17+C22*D22+C27*D27)/SUM(C10,C17,C22,C27)</f>
        <v>4</v>
      </c>
      <c r="D28" s="194"/>
      <c r="E28" s="126"/>
      <c r="F28" s="127"/>
      <c r="G28" s="127"/>
    </row>
    <row r="29" spans="1:8" s="16" customFormat="1" ht="30" customHeight="1" x14ac:dyDescent="0.35">
      <c r="A29" s="76">
        <v>5</v>
      </c>
      <c r="B29" s="186" t="s">
        <v>10</v>
      </c>
      <c r="C29" s="187"/>
      <c r="D29" s="187"/>
      <c r="E29" s="187"/>
      <c r="F29" s="188"/>
      <c r="G29" s="128"/>
    </row>
    <row r="30" spans="1:8" ht="53.25" customHeight="1" x14ac:dyDescent="0.35">
      <c r="A30" s="129"/>
      <c r="B30" s="130" t="s">
        <v>7</v>
      </c>
      <c r="C30" s="182">
        <v>5</v>
      </c>
      <c r="D30" s="183"/>
      <c r="E30" s="131"/>
      <c r="F30" s="132" t="s">
        <v>25</v>
      </c>
      <c r="G30" s="40"/>
    </row>
    <row r="31" spans="1:8" s="1" customFormat="1" ht="52.5" customHeight="1" x14ac:dyDescent="0.4">
      <c r="A31" s="129"/>
      <c r="B31" s="130" t="s">
        <v>8</v>
      </c>
      <c r="C31" s="182">
        <v>0</v>
      </c>
      <c r="D31" s="183"/>
      <c r="E31" s="133"/>
      <c r="F31" s="132" t="s">
        <v>25</v>
      </c>
      <c r="G31" s="44"/>
    </row>
    <row r="32" spans="1:8" s="1" customFormat="1" ht="52.5" customHeight="1" thickBot="1" x14ac:dyDescent="0.45">
      <c r="A32" s="111"/>
      <c r="B32" s="134" t="s">
        <v>49</v>
      </c>
      <c r="C32" s="184">
        <v>5</v>
      </c>
      <c r="D32" s="185"/>
      <c r="E32" s="135"/>
      <c r="F32" s="136" t="s">
        <v>25</v>
      </c>
      <c r="G32" s="45"/>
    </row>
    <row r="33" spans="1:7" ht="65.25" customHeight="1" thickBot="1" x14ac:dyDescent="0.4">
      <c r="A33" s="137"/>
      <c r="B33" s="138" t="s">
        <v>55</v>
      </c>
      <c r="C33" s="178">
        <v>0.2</v>
      </c>
      <c r="D33" s="179"/>
      <c r="E33" s="139"/>
      <c r="F33" s="140"/>
      <c r="G33" s="140"/>
    </row>
    <row r="34" spans="1:7" ht="26.25" customHeight="1" thickBot="1" x14ac:dyDescent="0.45">
      <c r="A34" s="141"/>
      <c r="B34" s="142" t="s">
        <v>31</v>
      </c>
      <c r="C34" s="180">
        <f>ROUND(C28+C33,1)</f>
        <v>4.2</v>
      </c>
      <c r="D34" s="181"/>
      <c r="E34" s="143"/>
      <c r="F34" s="144"/>
      <c r="G34" s="145"/>
    </row>
    <row r="35" spans="1:7" s="12" customFormat="1" ht="13.15" x14ac:dyDescent="0.4">
      <c r="A35" s="33"/>
      <c r="B35" s="7"/>
      <c r="C35" s="21"/>
      <c r="D35" s="22"/>
      <c r="E35" s="4"/>
      <c r="F35" s="4"/>
      <c r="G35"/>
    </row>
    <row r="36" spans="1:7" s="1" customFormat="1" ht="13.15" x14ac:dyDescent="0.4">
      <c r="A36" s="35"/>
      <c r="B36" s="9"/>
      <c r="C36" s="11"/>
      <c r="D36" s="14"/>
      <c r="E36" s="10"/>
      <c r="F36" s="10"/>
      <c r="G36" s="12"/>
    </row>
    <row r="37" spans="1:7" ht="13.15" x14ac:dyDescent="0.4">
      <c r="C37" s="5"/>
      <c r="D37" s="15"/>
      <c r="E37" s="3"/>
      <c r="F37" s="3"/>
      <c r="G37" s="1"/>
    </row>
    <row r="38" spans="1:7" s="8" customFormat="1" x14ac:dyDescent="0.35">
      <c r="C38" s="18"/>
      <c r="D38" s="2"/>
      <c r="E38"/>
      <c r="F38"/>
      <c r="G38"/>
    </row>
  </sheetData>
  <mergeCells count="13">
    <mergeCell ref="B3:G3"/>
    <mergeCell ref="B4:G4"/>
    <mergeCell ref="C33:D33"/>
    <mergeCell ref="C34:D34"/>
    <mergeCell ref="C30:D30"/>
    <mergeCell ref="C31:D31"/>
    <mergeCell ref="C32:D32"/>
    <mergeCell ref="B6:F6"/>
    <mergeCell ref="B11:F11"/>
    <mergeCell ref="B23:F23"/>
    <mergeCell ref="B18:F18"/>
    <mergeCell ref="B29:F29"/>
    <mergeCell ref="C28:D28"/>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18"/>
  <sheetViews>
    <sheetView workbookViewId="0">
      <selection activeCell="A25" sqref="A25"/>
    </sheetView>
  </sheetViews>
  <sheetFormatPr defaultColWidth="11.3984375" defaultRowHeight="12.75" x14ac:dyDescent="0.35"/>
  <cols>
    <col min="1" max="1" width="115" style="48" customWidth="1"/>
  </cols>
  <sheetData>
    <row r="3" spans="1:1" ht="22.5" x14ac:dyDescent="0.35">
      <c r="A3" s="47" t="s">
        <v>47</v>
      </c>
    </row>
    <row r="5" spans="1:1" ht="17.25" x14ac:dyDescent="0.35">
      <c r="A5" s="64" t="s">
        <v>48</v>
      </c>
    </row>
    <row r="7" spans="1:1" ht="17.25" x14ac:dyDescent="0.35">
      <c r="A7" s="64" t="s">
        <v>62</v>
      </c>
    </row>
    <row r="9" spans="1:1" ht="17.25" x14ac:dyDescent="0.35">
      <c r="A9" s="64" t="s">
        <v>56</v>
      </c>
    </row>
    <row r="11" spans="1:1" ht="17.25" x14ac:dyDescent="0.35">
      <c r="A11" s="64" t="s">
        <v>65</v>
      </c>
    </row>
    <row r="12" spans="1:1" ht="17.25" x14ac:dyDescent="0.35">
      <c r="A12" s="64" t="s">
        <v>50</v>
      </c>
    </row>
    <row r="13" spans="1:1" ht="17.25" x14ac:dyDescent="0.35">
      <c r="A13" s="146" t="s">
        <v>69</v>
      </c>
    </row>
    <row r="14" spans="1:1" ht="17.25" x14ac:dyDescent="0.35">
      <c r="A14" s="146" t="s">
        <v>68</v>
      </c>
    </row>
    <row r="15" spans="1:1" ht="17.25" x14ac:dyDescent="0.35">
      <c r="A15" s="146" t="s">
        <v>67</v>
      </c>
    </row>
    <row r="17" spans="1:1" ht="17.25" x14ac:dyDescent="0.35">
      <c r="A17" s="64" t="s">
        <v>51</v>
      </c>
    </row>
    <row r="18" spans="1:1" ht="17.25" x14ac:dyDescent="0.35">
      <c r="A18" s="64" t="s">
        <v>66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topLeftCell="A7" zoomScale="130" zoomScaleNormal="130" workbookViewId="0">
      <selection activeCell="B20" sqref="B20"/>
    </sheetView>
  </sheetViews>
  <sheetFormatPr defaultColWidth="11.3984375" defaultRowHeight="12.75" x14ac:dyDescent="0.35"/>
  <cols>
    <col min="1" max="1" width="14.265625" style="48" customWidth="1"/>
    <col min="2" max="2" width="67.86328125" style="46" customWidth="1"/>
  </cols>
  <sheetData>
    <row r="3" spans="1:2" ht="22.5" x14ac:dyDescent="0.35">
      <c r="A3" s="47" t="s">
        <v>33</v>
      </c>
    </row>
    <row r="6" spans="1:2" ht="13.9" x14ac:dyDescent="0.35">
      <c r="A6" s="50" t="s">
        <v>35</v>
      </c>
      <c r="B6" s="51" t="s">
        <v>38</v>
      </c>
    </row>
    <row r="7" spans="1:2" ht="13.5" x14ac:dyDescent="0.35">
      <c r="A7" s="49"/>
    </row>
    <row r="8" spans="1:2" ht="51" x14ac:dyDescent="0.35">
      <c r="A8" s="50" t="s">
        <v>34</v>
      </c>
      <c r="B8" s="51" t="s">
        <v>52</v>
      </c>
    </row>
    <row r="9" spans="1:2" ht="13.5" x14ac:dyDescent="0.35">
      <c r="A9" s="49"/>
    </row>
    <row r="10" spans="1:2" ht="13.9" x14ac:dyDescent="0.35">
      <c r="A10" s="52" t="s">
        <v>36</v>
      </c>
      <c r="B10" s="53" t="s">
        <v>39</v>
      </c>
    </row>
    <row r="11" spans="1:2" ht="13.15" x14ac:dyDescent="0.35">
      <c r="A11" s="54"/>
      <c r="B11" s="55"/>
    </row>
    <row r="12" spans="1:2" ht="38.25" x14ac:dyDescent="0.35">
      <c r="A12" s="56"/>
      <c r="B12" s="55" t="s">
        <v>57</v>
      </c>
    </row>
    <row r="13" spans="1:2" x14ac:dyDescent="0.35">
      <c r="A13" s="56"/>
      <c r="B13" s="57"/>
    </row>
    <row r="14" spans="1:2" ht="25.5" x14ac:dyDescent="0.35">
      <c r="A14" s="56"/>
      <c r="B14" s="55" t="s">
        <v>37</v>
      </c>
    </row>
    <row r="15" spans="1:2" x14ac:dyDescent="0.35">
      <c r="A15" s="56"/>
      <c r="B15" s="57"/>
    </row>
    <row r="16" spans="1:2" ht="38.25" x14ac:dyDescent="0.35">
      <c r="A16" s="56"/>
      <c r="B16" s="60" t="s">
        <v>40</v>
      </c>
    </row>
    <row r="17" spans="1:2" x14ac:dyDescent="0.35">
      <c r="A17" s="56"/>
      <c r="B17" s="57"/>
    </row>
    <row r="18" spans="1:2" ht="51" x14ac:dyDescent="0.35">
      <c r="A18" s="58"/>
      <c r="B18" s="59" t="s">
        <v>71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Simon Felix</cp:lastModifiedBy>
  <cp:lastPrinted>2019-04-26T11:39:28Z</cp:lastPrinted>
  <dcterms:created xsi:type="dcterms:W3CDTF">2005-12-11T12:27:27Z</dcterms:created>
  <dcterms:modified xsi:type="dcterms:W3CDTF">2021-09-20T12:56:13Z</dcterms:modified>
</cp:coreProperties>
</file>