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defaultThemeVersion="124226"/>
  <mc:AlternateContent xmlns:mc="http://schemas.openxmlformats.org/markup-compatibility/2006">
    <mc:Choice Requires="x15">
      <x15ac:absPath xmlns:x15ac="http://schemas.microsoft.com/office/spreadsheetml/2010/11/ac" url="C:\xampp\htdocs\Fundación View\Laravel\SG-SST\public\documents\"/>
    </mc:Choice>
  </mc:AlternateContent>
  <xr:revisionPtr revIDLastSave="0" documentId="13_ncr:1_{5A6DF58D-BAE0-405D-BF60-0038613BEB26}" xr6:coauthVersionLast="47" xr6:coauthVersionMax="47" xr10:uidLastSave="{00000000-0000-0000-0000-000000000000}"/>
  <bookViews>
    <workbookView xWindow="-108" yWindow="-108" windowWidth="23256" windowHeight="12576" tabRatio="498" activeTab="3" xr2:uid="{00000000-000D-0000-FFFF-FFFF00000000}"/>
  </bookViews>
  <sheets>
    <sheet name="Portada" sheetId="1" r:id="rId1"/>
    <sheet name="MATRIZ IPVR" sheetId="6" r:id="rId2"/>
    <sheet name="Procedimiento" sheetId="3" r:id="rId3"/>
    <sheet name="profesiograma cootrasana" sheetId="4" r:id="rId4"/>
    <sheet name="Enfásis " sheetId="5" r:id="rId5"/>
  </sheets>
  <externalReferences>
    <externalReference r:id="rId6"/>
  </externalReferences>
  <definedNames>
    <definedName name="DescRx">[1]Listas!$E$2:$E$166</definedName>
    <definedName name="gporx">[1]Listas!$A$1:$A$8</definedName>
    <definedName name="INTxADTIVO">[1]Listas!$K$1:$K$56</definedName>
    <definedName name="INTxELIMINAC">[1]Listas!$I$1:$I$62</definedName>
    <definedName name="INTxEPP">[1]Listas!$M$1:$M$48</definedName>
    <definedName name="NivelCons">[1]valoracion!$B$64:$B$67</definedName>
    <definedName name="NivelDEf">[1]valoracion!$B$15:$B$18</definedName>
    <definedName name="NivelExp">[1]valoracion!$B$27:$B$30</definedName>
    <definedName name="PosibleCons">[1]Listas!$G$2:$G$83</definedName>
    <definedName name="SN">[1]valoracion!$G$2:$G$3</definedName>
    <definedName name="TipoRx">[1]Listas!$C$2:$C$105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O218" i="6" l="1"/>
  <c r="AC218" i="6"/>
  <c r="AH218" i="6" s="1"/>
  <c r="AO217" i="6"/>
  <c r="AC217" i="6"/>
  <c r="AH217" i="6" s="1"/>
  <c r="AO216" i="6"/>
  <c r="AC216" i="6"/>
  <c r="AH216" i="6" s="1"/>
  <c r="AO215" i="6"/>
  <c r="AC215" i="6"/>
  <c r="AH215" i="6" s="1"/>
  <c r="AO214" i="6"/>
  <c r="AC214" i="6"/>
  <c r="AH214" i="6" s="1"/>
  <c r="AO213" i="6"/>
  <c r="AD213" i="6"/>
  <c r="AC213" i="6"/>
  <c r="AH213" i="6" s="1"/>
  <c r="AO212" i="6"/>
  <c r="AC212" i="6"/>
  <c r="AH212" i="6" s="1"/>
  <c r="AO211" i="6"/>
  <c r="AC211" i="6"/>
  <c r="AH211" i="6" s="1"/>
  <c r="AO210" i="6"/>
  <c r="AC210" i="6"/>
  <c r="AH210" i="6" s="1"/>
  <c r="AO209" i="6"/>
  <c r="AC209" i="6"/>
  <c r="AH209" i="6" s="1"/>
  <c r="AO208" i="6"/>
  <c r="AC208" i="6"/>
  <c r="AH208" i="6" s="1"/>
  <c r="AO207" i="6"/>
  <c r="AC207" i="6"/>
  <c r="AH207" i="6" s="1"/>
  <c r="AO206" i="6"/>
  <c r="AC206" i="6"/>
  <c r="AH206" i="6" s="1"/>
  <c r="AO205" i="6"/>
  <c r="AC205" i="6"/>
  <c r="AH205" i="6" s="1"/>
  <c r="AO204" i="6"/>
  <c r="AC204" i="6"/>
  <c r="AH204" i="6" s="1"/>
  <c r="AO203" i="6"/>
  <c r="AC203" i="6"/>
  <c r="AH203" i="6" s="1"/>
  <c r="AO202" i="6"/>
  <c r="AC202" i="6"/>
  <c r="AH202" i="6" s="1"/>
  <c r="AO201" i="6"/>
  <c r="AC201" i="6"/>
  <c r="AH201" i="6" s="1"/>
  <c r="AO200" i="6"/>
  <c r="AC200" i="6"/>
  <c r="AH200" i="6" s="1"/>
  <c r="AO199" i="6"/>
  <c r="AC199" i="6"/>
  <c r="AH199" i="6" s="1"/>
  <c r="AO198" i="6"/>
  <c r="AC198" i="6"/>
  <c r="AH198" i="6" s="1"/>
  <c r="AO189" i="6"/>
  <c r="AC189" i="6"/>
  <c r="AD189" i="6" s="1"/>
  <c r="AO188" i="6"/>
  <c r="AC188" i="6"/>
  <c r="AD188" i="6" s="1"/>
  <c r="AO187" i="6"/>
  <c r="AC187" i="6"/>
  <c r="AD187" i="6" s="1"/>
  <c r="AO186" i="6"/>
  <c r="AC186" i="6"/>
  <c r="AD186" i="6" s="1"/>
  <c r="AO185" i="6"/>
  <c r="AC185" i="6"/>
  <c r="AD185" i="6" s="1"/>
  <c r="AO184" i="6"/>
  <c r="AC184" i="6"/>
  <c r="AD184" i="6" s="1"/>
  <c r="AO183" i="6"/>
  <c r="AC183" i="6"/>
  <c r="AD183" i="6" s="1"/>
  <c r="AO182" i="6"/>
  <c r="AC182" i="6"/>
  <c r="AD182" i="6" s="1"/>
  <c r="AO181" i="6"/>
  <c r="AC181" i="6"/>
  <c r="AD181" i="6" s="1"/>
  <c r="AO180" i="6"/>
  <c r="AC180" i="6"/>
  <c r="AD180" i="6" s="1"/>
  <c r="AO179" i="6"/>
  <c r="AC179" i="6"/>
  <c r="AD179" i="6" s="1"/>
  <c r="AO178" i="6"/>
  <c r="AC178" i="6"/>
  <c r="AD178" i="6" s="1"/>
  <c r="AO177" i="6"/>
  <c r="AC177" i="6"/>
  <c r="AD177" i="6" s="1"/>
  <c r="AO176" i="6"/>
  <c r="AC176" i="6"/>
  <c r="AD176" i="6" s="1"/>
  <c r="AO175" i="6"/>
  <c r="AC175" i="6"/>
  <c r="AD175" i="6" s="1"/>
  <c r="AO174" i="6"/>
  <c r="AC174" i="6"/>
  <c r="AD174" i="6" s="1"/>
  <c r="AO173" i="6"/>
  <c r="AC173" i="6"/>
  <c r="AD173" i="6" s="1"/>
  <c r="AO172" i="6"/>
  <c r="AC172" i="6"/>
  <c r="AH172" i="6" s="1"/>
  <c r="AO171" i="6"/>
  <c r="AC171" i="6"/>
  <c r="AH171" i="6" s="1"/>
  <c r="AO170" i="6"/>
  <c r="AC170" i="6"/>
  <c r="AH170" i="6" s="1"/>
  <c r="AO169" i="6"/>
  <c r="AC169" i="6"/>
  <c r="AH169" i="6" s="1"/>
  <c r="AO168" i="6"/>
  <c r="AC168" i="6"/>
  <c r="AH168" i="6" s="1"/>
  <c r="AO167" i="6"/>
  <c r="AC167" i="6"/>
  <c r="AH167" i="6" s="1"/>
  <c r="AO158" i="6"/>
  <c r="AC158" i="6"/>
  <c r="AH158" i="6" s="1"/>
  <c r="AO157" i="6"/>
  <c r="AC157" i="6"/>
  <c r="AH157" i="6" s="1"/>
  <c r="AO156" i="6"/>
  <c r="AC156" i="6"/>
  <c r="AH156" i="6" s="1"/>
  <c r="AO155" i="6"/>
  <c r="AC155" i="6"/>
  <c r="AH155" i="6" s="1"/>
  <c r="AO154" i="6"/>
  <c r="AC154" i="6"/>
  <c r="AH154" i="6" s="1"/>
  <c r="AO153" i="6"/>
  <c r="AC153" i="6"/>
  <c r="AH153" i="6" s="1"/>
  <c r="AO152" i="6"/>
  <c r="AC152" i="6"/>
  <c r="AH152" i="6" s="1"/>
  <c r="AO151" i="6"/>
  <c r="AC151" i="6"/>
  <c r="AH151" i="6" s="1"/>
  <c r="AO150" i="6"/>
  <c r="AC150" i="6"/>
  <c r="AH150" i="6" s="1"/>
  <c r="AO149" i="6"/>
  <c r="AC149" i="6"/>
  <c r="AH149" i="6" s="1"/>
  <c r="AO148" i="6"/>
  <c r="AC148" i="6"/>
  <c r="AH148" i="6" s="1"/>
  <c r="AO147" i="6"/>
  <c r="AC147" i="6"/>
  <c r="AH147" i="6" s="1"/>
  <c r="AO146" i="6"/>
  <c r="AC146" i="6"/>
  <c r="AH146" i="6" s="1"/>
  <c r="AO145" i="6"/>
  <c r="AC145" i="6"/>
  <c r="AH145" i="6" s="1"/>
  <c r="AO144" i="6"/>
  <c r="AC144" i="6"/>
  <c r="AH144" i="6" s="1"/>
  <c r="AO143" i="6"/>
  <c r="AC143" i="6"/>
  <c r="AH143" i="6" s="1"/>
  <c r="AO142" i="6"/>
  <c r="AC142" i="6"/>
  <c r="AH142" i="6" s="1"/>
  <c r="AO141" i="6"/>
  <c r="AC141" i="6"/>
  <c r="AH141" i="6" s="1"/>
  <c r="AO140" i="6"/>
  <c r="AC140" i="6"/>
  <c r="AH140" i="6" s="1"/>
  <c r="AO139" i="6"/>
  <c r="AC139" i="6"/>
  <c r="AH139" i="6" s="1"/>
  <c r="AO138" i="6"/>
  <c r="AC138" i="6"/>
  <c r="AH138" i="6" s="1"/>
  <c r="AO137" i="6"/>
  <c r="AC137" i="6"/>
  <c r="AH137" i="6" s="1"/>
  <c r="AO136" i="6"/>
  <c r="AC136" i="6"/>
  <c r="AH136" i="6" s="1"/>
  <c r="AO127" i="6"/>
  <c r="AC127" i="6"/>
  <c r="AD127" i="6" s="1"/>
  <c r="AO126" i="6"/>
  <c r="AC126" i="6"/>
  <c r="AD126" i="6" s="1"/>
  <c r="AO125" i="6"/>
  <c r="AC125" i="6"/>
  <c r="AD125" i="6" s="1"/>
  <c r="AO124" i="6"/>
  <c r="AC124" i="6"/>
  <c r="AD124" i="6" s="1"/>
  <c r="AO123" i="6"/>
  <c r="AC123" i="6"/>
  <c r="AD123" i="6" s="1"/>
  <c r="AO122" i="6"/>
  <c r="AC122" i="6"/>
  <c r="AD122" i="6" s="1"/>
  <c r="AO121" i="6"/>
  <c r="AC121" i="6"/>
  <c r="AD121" i="6" s="1"/>
  <c r="AO120" i="6"/>
  <c r="AC120" i="6"/>
  <c r="AD120" i="6" s="1"/>
  <c r="AO119" i="6"/>
  <c r="AC119" i="6"/>
  <c r="AD119" i="6" s="1"/>
  <c r="AO118" i="6"/>
  <c r="AC118" i="6"/>
  <c r="AD118" i="6" s="1"/>
  <c r="AO117" i="6"/>
  <c r="AC117" i="6"/>
  <c r="AD117" i="6" s="1"/>
  <c r="AO116" i="6"/>
  <c r="AC116" i="6"/>
  <c r="AD116" i="6" s="1"/>
  <c r="AO115" i="6"/>
  <c r="AC115" i="6"/>
  <c r="AD115" i="6" s="1"/>
  <c r="AO114" i="6"/>
  <c r="AC114" i="6"/>
  <c r="AD114" i="6" s="1"/>
  <c r="AO113" i="6"/>
  <c r="AC113" i="6"/>
  <c r="AD113" i="6" s="1"/>
  <c r="AO112" i="6"/>
  <c r="AC112" i="6"/>
  <c r="AD112" i="6" s="1"/>
  <c r="AO111" i="6"/>
  <c r="AC111" i="6"/>
  <c r="AD111" i="6" s="1"/>
  <c r="AO110" i="6"/>
  <c r="AC110" i="6"/>
  <c r="AD110" i="6" s="1"/>
  <c r="AO109" i="6"/>
  <c r="AC109" i="6"/>
  <c r="AD109" i="6" s="1"/>
  <c r="AO108" i="6"/>
  <c r="AC108" i="6"/>
  <c r="AD108" i="6" s="1"/>
  <c r="AO99" i="6"/>
  <c r="AC99" i="6"/>
  <c r="AD99" i="6" s="1"/>
  <c r="AO98" i="6"/>
  <c r="AC98" i="6"/>
  <c r="AD98" i="6" s="1"/>
  <c r="AO97" i="6"/>
  <c r="AC97" i="6"/>
  <c r="AD97" i="6" s="1"/>
  <c r="AO96" i="6"/>
  <c r="AC96" i="6"/>
  <c r="AD96" i="6" s="1"/>
  <c r="AO95" i="6"/>
  <c r="AC95" i="6"/>
  <c r="AD95" i="6" s="1"/>
  <c r="AO94" i="6"/>
  <c r="AC94" i="6"/>
  <c r="AD94" i="6" s="1"/>
  <c r="AO93" i="6"/>
  <c r="AC93" i="6"/>
  <c r="AD93" i="6" s="1"/>
  <c r="AO92" i="6"/>
  <c r="AC92" i="6"/>
  <c r="AD92" i="6" s="1"/>
  <c r="AO91" i="6"/>
  <c r="AC91" i="6"/>
  <c r="AD91" i="6" s="1"/>
  <c r="AO90" i="6"/>
  <c r="AC90" i="6"/>
  <c r="AD90" i="6" s="1"/>
  <c r="AO89" i="6"/>
  <c r="AC89" i="6"/>
  <c r="AD89" i="6" s="1"/>
  <c r="AO88" i="6"/>
  <c r="AC88" i="6"/>
  <c r="AD88" i="6" s="1"/>
  <c r="AO87" i="6"/>
  <c r="AC87" i="6"/>
  <c r="AD87" i="6" s="1"/>
  <c r="AO86" i="6"/>
  <c r="AC86" i="6"/>
  <c r="AD86" i="6" s="1"/>
  <c r="AO76" i="6"/>
  <c r="AC76" i="6"/>
  <c r="AH76" i="6" s="1"/>
  <c r="AO75" i="6"/>
  <c r="AC75" i="6"/>
  <c r="AH75" i="6" s="1"/>
  <c r="AO74" i="6"/>
  <c r="AC74" i="6"/>
  <c r="AH74" i="6" s="1"/>
  <c r="AO73" i="6"/>
  <c r="AC73" i="6"/>
  <c r="AH73" i="6" s="1"/>
  <c r="AO72" i="6"/>
  <c r="AC72" i="6"/>
  <c r="AH72" i="6" s="1"/>
  <c r="AO71" i="6"/>
  <c r="AC71" i="6"/>
  <c r="AH71" i="6" s="1"/>
  <c r="AO70" i="6"/>
  <c r="AC70" i="6"/>
  <c r="AH70" i="6" s="1"/>
  <c r="AO69" i="6"/>
  <c r="AC69" i="6"/>
  <c r="AH69" i="6" s="1"/>
  <c r="AO68" i="6"/>
  <c r="AC68" i="6"/>
  <c r="AH68" i="6" s="1"/>
  <c r="AO67" i="6"/>
  <c r="AD67" i="6"/>
  <c r="AC67" i="6"/>
  <c r="AH67" i="6" s="1"/>
  <c r="AO66" i="6"/>
  <c r="AC66" i="6"/>
  <c r="AH66" i="6" s="1"/>
  <c r="AO65" i="6"/>
  <c r="AC65" i="6"/>
  <c r="AH65" i="6" s="1"/>
  <c r="AO64" i="6"/>
  <c r="AC64" i="6"/>
  <c r="AH64" i="6" s="1"/>
  <c r="AO63" i="6"/>
  <c r="AC63" i="6"/>
  <c r="AH63" i="6" s="1"/>
  <c r="AO62" i="6"/>
  <c r="AC62" i="6"/>
  <c r="AH62" i="6" s="1"/>
  <c r="AO61" i="6"/>
  <c r="AC61" i="6"/>
  <c r="AH61" i="6" s="1"/>
  <c r="AO60" i="6"/>
  <c r="AC60" i="6"/>
  <c r="AH60" i="6" s="1"/>
  <c r="AO59" i="6"/>
  <c r="AC59" i="6"/>
  <c r="AH59" i="6" s="1"/>
  <c r="AO58" i="6"/>
  <c r="AC58" i="6"/>
  <c r="AH58" i="6" s="1"/>
  <c r="AO57" i="6"/>
  <c r="AC57" i="6"/>
  <c r="AH57" i="6" s="1"/>
  <c r="AO56" i="6"/>
  <c r="AC56" i="6"/>
  <c r="AH56" i="6" s="1"/>
  <c r="AO55" i="6"/>
  <c r="AC55" i="6"/>
  <c r="AH55" i="6" s="1"/>
  <c r="AO54" i="6"/>
  <c r="AC54" i="6"/>
  <c r="AH54" i="6" s="1"/>
  <c r="AO44" i="6"/>
  <c r="AC44" i="6"/>
  <c r="AH44" i="6" s="1"/>
  <c r="AO43" i="6"/>
  <c r="AC43" i="6"/>
  <c r="AH43" i="6" s="1"/>
  <c r="AO42" i="6"/>
  <c r="AC42" i="6"/>
  <c r="AH42" i="6" s="1"/>
  <c r="AO41" i="6"/>
  <c r="AC41" i="6"/>
  <c r="AH41" i="6" s="1"/>
  <c r="AO40" i="6"/>
  <c r="AC40" i="6"/>
  <c r="AH40" i="6" s="1"/>
  <c r="AO39" i="6"/>
  <c r="AC39" i="6"/>
  <c r="AH39" i="6" s="1"/>
  <c r="AO38" i="6"/>
  <c r="AC38" i="6"/>
  <c r="AH38" i="6" s="1"/>
  <c r="AO37" i="6"/>
  <c r="AC37" i="6"/>
  <c r="AH37" i="6" s="1"/>
  <c r="AO36" i="6"/>
  <c r="AC36" i="6"/>
  <c r="AH36" i="6" s="1"/>
  <c r="AO35" i="6"/>
  <c r="AC35" i="6"/>
  <c r="AH35" i="6" s="1"/>
  <c r="AO34" i="6"/>
  <c r="AC34" i="6"/>
  <c r="AH34" i="6" s="1"/>
  <c r="AO33" i="6"/>
  <c r="AC33" i="6"/>
  <c r="AH33" i="6" s="1"/>
  <c r="AO32" i="6"/>
  <c r="AC32" i="6"/>
  <c r="AH32" i="6" s="1"/>
  <c r="AO31" i="6"/>
  <c r="AC31" i="6"/>
  <c r="AH31" i="6" s="1"/>
  <c r="AO30" i="6"/>
  <c r="AC30" i="6"/>
  <c r="AH30" i="6" s="1"/>
  <c r="AO29" i="6"/>
  <c r="AC29" i="6"/>
  <c r="AH29" i="6" s="1"/>
  <c r="AO28" i="6"/>
  <c r="AC28" i="6"/>
  <c r="AH28" i="6" s="1"/>
  <c r="AO27" i="6"/>
  <c r="AC27" i="6"/>
  <c r="AH27" i="6" s="1"/>
  <c r="AO26" i="6"/>
  <c r="AD26" i="6"/>
  <c r="AC26" i="6"/>
  <c r="AH26" i="6" s="1"/>
  <c r="AD55" i="6" l="1"/>
  <c r="AD146" i="6"/>
  <c r="AD63" i="6"/>
  <c r="AD209" i="6"/>
  <c r="AD136" i="6"/>
  <c r="AD199" i="6"/>
  <c r="AD44" i="6"/>
  <c r="AD172" i="6"/>
  <c r="AD36" i="6"/>
  <c r="AD30" i="6"/>
  <c r="AD65" i="6"/>
  <c r="AD148" i="6"/>
  <c r="AD168" i="6"/>
  <c r="AD59" i="6"/>
  <c r="AD142" i="6"/>
  <c r="AD38" i="6"/>
  <c r="AD170" i="6"/>
  <c r="AD207" i="6"/>
  <c r="AD32" i="6"/>
  <c r="AD73" i="6"/>
  <c r="AD156" i="6"/>
  <c r="AD201" i="6"/>
  <c r="AD150" i="6"/>
  <c r="AD61" i="6"/>
  <c r="AD144" i="6"/>
  <c r="AD138" i="6"/>
  <c r="AD215" i="6"/>
  <c r="AD34" i="6"/>
  <c r="AD75" i="6"/>
  <c r="AD158" i="6"/>
  <c r="AD203" i="6"/>
  <c r="AD40" i="6"/>
  <c r="AD28" i="6"/>
  <c r="AD69" i="6"/>
  <c r="AD152" i="6"/>
  <c r="AD217" i="6"/>
  <c r="AD211" i="6"/>
  <c r="AD57" i="6"/>
  <c r="AD140" i="6"/>
  <c r="AD42" i="6"/>
  <c r="AD205" i="6"/>
  <c r="AD71" i="6"/>
  <c r="AD154" i="6"/>
  <c r="AD29" i="6"/>
  <c r="AD33" i="6"/>
  <c r="AD37" i="6"/>
  <c r="AD41" i="6"/>
  <c r="AD54" i="6"/>
  <c r="AD58" i="6"/>
  <c r="AD62" i="6"/>
  <c r="AD66" i="6"/>
  <c r="AD70" i="6"/>
  <c r="AD74" i="6"/>
  <c r="AD137" i="6"/>
  <c r="AD141" i="6"/>
  <c r="AD145" i="6"/>
  <c r="AD149" i="6"/>
  <c r="AD153" i="6"/>
  <c r="AD157" i="6"/>
  <c r="AD169" i="6"/>
  <c r="AD200" i="6"/>
  <c r="AD204" i="6"/>
  <c r="AD208" i="6"/>
  <c r="AD212" i="6"/>
  <c r="AD216" i="6"/>
  <c r="AD27" i="6"/>
  <c r="AD31" i="6"/>
  <c r="AD35" i="6"/>
  <c r="AD39" i="6"/>
  <c r="AD43" i="6"/>
  <c r="AD56" i="6"/>
  <c r="AD60" i="6"/>
  <c r="AD64" i="6"/>
  <c r="AD68" i="6"/>
  <c r="AD72" i="6"/>
  <c r="AD76" i="6"/>
  <c r="AD139" i="6"/>
  <c r="AD143" i="6"/>
  <c r="AD147" i="6"/>
  <c r="AD151" i="6"/>
  <c r="AD155" i="6"/>
  <c r="AD167" i="6"/>
  <c r="AD171" i="6"/>
  <c r="AD198" i="6"/>
  <c r="AD202" i="6"/>
  <c r="AD206" i="6"/>
  <c r="AD210" i="6"/>
  <c r="AD214" i="6"/>
  <c r="AD218" i="6"/>
  <c r="AI199" i="6"/>
  <c r="AJ199" i="6"/>
  <c r="AI201" i="6"/>
  <c r="AJ201" i="6"/>
  <c r="AI203" i="6"/>
  <c r="AJ203" i="6"/>
  <c r="AI205" i="6"/>
  <c r="AJ205" i="6"/>
  <c r="AI207" i="6"/>
  <c r="AJ207" i="6"/>
  <c r="AI209" i="6"/>
  <c r="AJ209" i="6"/>
  <c r="AI211" i="6"/>
  <c r="AJ211" i="6"/>
  <c r="AI213" i="6"/>
  <c r="AJ213" i="6"/>
  <c r="AI215" i="6"/>
  <c r="AJ215" i="6"/>
  <c r="AI217" i="6"/>
  <c r="AJ217" i="6"/>
  <c r="AI198" i="6"/>
  <c r="AJ198" i="6"/>
  <c r="AI200" i="6"/>
  <c r="AJ200" i="6"/>
  <c r="AI202" i="6"/>
  <c r="AJ202" i="6"/>
  <c r="AI204" i="6"/>
  <c r="AJ204" i="6"/>
  <c r="AI206" i="6"/>
  <c r="AJ206" i="6"/>
  <c r="AI208" i="6"/>
  <c r="AJ208" i="6"/>
  <c r="AI210" i="6"/>
  <c r="AJ210" i="6"/>
  <c r="AI212" i="6"/>
  <c r="AJ212" i="6"/>
  <c r="AI214" i="6"/>
  <c r="AJ214" i="6"/>
  <c r="AI216" i="6"/>
  <c r="AJ216" i="6"/>
  <c r="AI218" i="6"/>
  <c r="AJ218" i="6"/>
  <c r="AI169" i="6"/>
  <c r="AJ169" i="6"/>
  <c r="AI171" i="6"/>
  <c r="AJ171" i="6"/>
  <c r="AI167" i="6"/>
  <c r="AJ167" i="6"/>
  <c r="AI168" i="6"/>
  <c r="AJ168" i="6"/>
  <c r="AI170" i="6"/>
  <c r="AJ170" i="6"/>
  <c r="AI172" i="6"/>
  <c r="AJ172" i="6"/>
  <c r="AH173" i="6"/>
  <c r="AH174" i="6"/>
  <c r="AH175" i="6"/>
  <c r="AH176" i="6"/>
  <c r="AH177" i="6"/>
  <c r="AH178" i="6"/>
  <c r="AH179" i="6"/>
  <c r="AH180" i="6"/>
  <c r="AH181" i="6"/>
  <c r="AH182" i="6"/>
  <c r="AH183" i="6"/>
  <c r="AH184" i="6"/>
  <c r="AH185" i="6"/>
  <c r="AH186" i="6"/>
  <c r="AH187" i="6"/>
  <c r="AH188" i="6"/>
  <c r="AH189" i="6"/>
  <c r="AI137" i="6"/>
  <c r="AJ137" i="6"/>
  <c r="AI139" i="6"/>
  <c r="AJ139" i="6"/>
  <c r="AJ141" i="6"/>
  <c r="AI141" i="6"/>
  <c r="AJ143" i="6"/>
  <c r="AI143" i="6"/>
  <c r="AJ145" i="6"/>
  <c r="AI145" i="6"/>
  <c r="AJ147" i="6"/>
  <c r="AI147" i="6"/>
  <c r="AI149" i="6"/>
  <c r="AJ149" i="6"/>
  <c r="AI151" i="6"/>
  <c r="AJ151" i="6"/>
  <c r="AI153" i="6"/>
  <c r="AJ153" i="6"/>
  <c r="AI155" i="6"/>
  <c r="AJ155" i="6"/>
  <c r="AI157" i="6"/>
  <c r="AJ157" i="6"/>
  <c r="AI136" i="6"/>
  <c r="AJ136" i="6"/>
  <c r="AI138" i="6"/>
  <c r="AJ138" i="6"/>
  <c r="AJ140" i="6"/>
  <c r="AI140" i="6"/>
  <c r="AJ142" i="6"/>
  <c r="AI142" i="6"/>
  <c r="AJ144" i="6"/>
  <c r="AI144" i="6"/>
  <c r="AJ146" i="6"/>
  <c r="AI146" i="6"/>
  <c r="AI148" i="6"/>
  <c r="AJ148" i="6"/>
  <c r="AI150" i="6"/>
  <c r="AJ150" i="6"/>
  <c r="AI152" i="6"/>
  <c r="AJ152" i="6"/>
  <c r="AI154" i="6"/>
  <c r="AJ154" i="6"/>
  <c r="AI156" i="6"/>
  <c r="AJ156" i="6"/>
  <c r="AI158" i="6"/>
  <c r="AJ158" i="6"/>
  <c r="AH108" i="6"/>
  <c r="AH109" i="6"/>
  <c r="AH110" i="6"/>
  <c r="AH111" i="6"/>
  <c r="AH112" i="6"/>
  <c r="AH113" i="6"/>
  <c r="AH114" i="6"/>
  <c r="AH115" i="6"/>
  <c r="AH116" i="6"/>
  <c r="AH117" i="6"/>
  <c r="AH118" i="6"/>
  <c r="AH119" i="6"/>
  <c r="AH120" i="6"/>
  <c r="AH121" i="6"/>
  <c r="AH122" i="6"/>
  <c r="AH123" i="6"/>
  <c r="AH124" i="6"/>
  <c r="AH125" i="6"/>
  <c r="AH126" i="6"/>
  <c r="AH127" i="6"/>
  <c r="AH86" i="6"/>
  <c r="AH87" i="6"/>
  <c r="AH88" i="6"/>
  <c r="AH89" i="6"/>
  <c r="AH90" i="6"/>
  <c r="AH91" i="6"/>
  <c r="AH92" i="6"/>
  <c r="AH93" i="6"/>
  <c r="AH94" i="6"/>
  <c r="AH95" i="6"/>
  <c r="AH96" i="6"/>
  <c r="AH97" i="6"/>
  <c r="AH98" i="6"/>
  <c r="AH99" i="6"/>
  <c r="AJ55" i="6"/>
  <c r="AI55" i="6"/>
  <c r="AJ57" i="6"/>
  <c r="AI57" i="6"/>
  <c r="AJ59" i="6"/>
  <c r="AI59" i="6"/>
  <c r="AJ61" i="6"/>
  <c r="AI61" i="6"/>
  <c r="AI63" i="6"/>
  <c r="AJ63" i="6"/>
  <c r="AI65" i="6"/>
  <c r="AJ65" i="6"/>
  <c r="AI67" i="6"/>
  <c r="AJ67" i="6"/>
  <c r="AI69" i="6"/>
  <c r="AJ69" i="6"/>
  <c r="AI71" i="6"/>
  <c r="AJ71" i="6"/>
  <c r="AI73" i="6"/>
  <c r="AJ73" i="6"/>
  <c r="AI75" i="6"/>
  <c r="AJ75" i="6"/>
  <c r="AI54" i="6"/>
  <c r="AJ54" i="6"/>
  <c r="AJ56" i="6"/>
  <c r="AI56" i="6"/>
  <c r="AI58" i="6"/>
  <c r="AJ58" i="6"/>
  <c r="AI60" i="6"/>
  <c r="AJ60" i="6"/>
  <c r="AI62" i="6"/>
  <c r="AJ62" i="6"/>
  <c r="AI64" i="6"/>
  <c r="AJ64" i="6"/>
  <c r="AI66" i="6"/>
  <c r="AJ66" i="6"/>
  <c r="AI68" i="6"/>
  <c r="AJ68" i="6"/>
  <c r="AI70" i="6"/>
  <c r="AJ70" i="6"/>
  <c r="AI72" i="6"/>
  <c r="AJ72" i="6"/>
  <c r="AI74" i="6"/>
  <c r="AJ74" i="6"/>
  <c r="AI76" i="6"/>
  <c r="AJ76" i="6"/>
  <c r="AI29" i="6"/>
  <c r="AJ29" i="6"/>
  <c r="AI31" i="6"/>
  <c r="AJ31" i="6"/>
  <c r="AJ33" i="6"/>
  <c r="AI33" i="6"/>
  <c r="AJ35" i="6"/>
  <c r="AI35" i="6"/>
  <c r="AJ37" i="6"/>
  <c r="AI37" i="6"/>
  <c r="AI39" i="6"/>
  <c r="AJ39" i="6"/>
  <c r="AI41" i="6"/>
  <c r="AJ41" i="6"/>
  <c r="AI43" i="6"/>
  <c r="AJ43" i="6"/>
  <c r="AI27" i="6"/>
  <c r="AJ27" i="6"/>
  <c r="AI26" i="6"/>
  <c r="AJ26" i="6"/>
  <c r="AJ28" i="6"/>
  <c r="AI28" i="6"/>
  <c r="AJ30" i="6"/>
  <c r="AI30" i="6"/>
  <c r="AI32" i="6"/>
  <c r="AJ32" i="6"/>
  <c r="AI34" i="6"/>
  <c r="AJ34" i="6"/>
  <c r="AI36" i="6"/>
  <c r="AJ36" i="6"/>
  <c r="AI38" i="6"/>
  <c r="AJ38" i="6"/>
  <c r="AI40" i="6"/>
  <c r="AJ40" i="6"/>
  <c r="AI42" i="6"/>
  <c r="AJ42" i="6"/>
  <c r="AI44" i="6"/>
  <c r="AJ44" i="6"/>
  <c r="AI188" i="6" l="1"/>
  <c r="AJ188" i="6"/>
  <c r="AI186" i="6"/>
  <c r="AJ186" i="6"/>
  <c r="AI184" i="6"/>
  <c r="AJ184" i="6"/>
  <c r="AI182" i="6"/>
  <c r="AJ182" i="6"/>
  <c r="AI180" i="6"/>
  <c r="AJ180" i="6"/>
  <c r="AI178" i="6"/>
  <c r="AJ178" i="6"/>
  <c r="AI176" i="6"/>
  <c r="AJ176" i="6"/>
  <c r="AI174" i="6"/>
  <c r="AJ174" i="6"/>
  <c r="AI189" i="6"/>
  <c r="AJ189" i="6"/>
  <c r="AI187" i="6"/>
  <c r="AJ187" i="6"/>
  <c r="AI185" i="6"/>
  <c r="AJ185" i="6"/>
  <c r="AI183" i="6"/>
  <c r="AJ183" i="6"/>
  <c r="AI181" i="6"/>
  <c r="AJ181" i="6"/>
  <c r="AI179" i="6"/>
  <c r="AJ179" i="6"/>
  <c r="AI177" i="6"/>
  <c r="AJ177" i="6"/>
  <c r="AI175" i="6"/>
  <c r="AJ175" i="6"/>
  <c r="AI173" i="6"/>
  <c r="AJ173" i="6"/>
  <c r="AI127" i="6"/>
  <c r="AJ127" i="6"/>
  <c r="AI125" i="6"/>
  <c r="AJ125" i="6"/>
  <c r="AI123" i="6"/>
  <c r="AJ123" i="6"/>
  <c r="AI121" i="6"/>
  <c r="AJ121" i="6"/>
  <c r="AI119" i="6"/>
  <c r="AJ119" i="6"/>
  <c r="AI117" i="6"/>
  <c r="AJ117" i="6"/>
  <c r="AI115" i="6"/>
  <c r="AJ115" i="6"/>
  <c r="AI113" i="6"/>
  <c r="AJ113" i="6"/>
  <c r="AI111" i="6"/>
  <c r="AJ111" i="6"/>
  <c r="AI109" i="6"/>
  <c r="AJ109" i="6"/>
  <c r="AI126" i="6"/>
  <c r="AJ126" i="6"/>
  <c r="AI124" i="6"/>
  <c r="AJ124" i="6"/>
  <c r="AI122" i="6"/>
  <c r="AJ122" i="6"/>
  <c r="AI120" i="6"/>
  <c r="AJ120" i="6"/>
  <c r="AI118" i="6"/>
  <c r="AJ118" i="6"/>
  <c r="AI116" i="6"/>
  <c r="AJ116" i="6"/>
  <c r="AI114" i="6"/>
  <c r="AJ114" i="6"/>
  <c r="AI112" i="6"/>
  <c r="AJ112" i="6"/>
  <c r="AI110" i="6"/>
  <c r="AJ110" i="6"/>
  <c r="AI108" i="6"/>
  <c r="AJ108" i="6"/>
  <c r="AI99" i="6"/>
  <c r="AJ99" i="6"/>
  <c r="AI97" i="6"/>
  <c r="AJ97" i="6"/>
  <c r="AI95" i="6"/>
  <c r="AJ95" i="6"/>
  <c r="AI93" i="6"/>
  <c r="AJ93" i="6"/>
  <c r="AI91" i="6"/>
  <c r="AJ91" i="6"/>
  <c r="AI89" i="6"/>
  <c r="AJ89" i="6"/>
  <c r="AI87" i="6"/>
  <c r="AJ87" i="6"/>
  <c r="AI98" i="6"/>
  <c r="AJ98" i="6"/>
  <c r="AI96" i="6"/>
  <c r="AJ96" i="6"/>
  <c r="AI94" i="6"/>
  <c r="AJ94" i="6"/>
  <c r="AI92" i="6"/>
  <c r="AJ92" i="6"/>
  <c r="AI90" i="6"/>
  <c r="AJ90" i="6"/>
  <c r="AI88" i="6"/>
  <c r="AJ88" i="6"/>
  <c r="AI86" i="6"/>
  <c r="AJ86" i="6"/>
</calcChain>
</file>

<file path=xl/sharedStrings.xml><?xml version="1.0" encoding="utf-8"?>
<sst xmlns="http://schemas.openxmlformats.org/spreadsheetml/2006/main" count="4264" uniqueCount="698">
  <si>
    <t>PROFESIOGRAMA</t>
  </si>
  <si>
    <t>Asesor Almavid Salud</t>
  </si>
  <si>
    <t>Christian Eduardo Echavarria Botero</t>
  </si>
  <si>
    <r>
      <rPr>
        <sz val="16"/>
        <color rgb="FF000000"/>
        <rFont val="Arial"/>
        <family val="2"/>
        <charset val="1"/>
      </rPr>
      <t xml:space="preserve">             </t>
    </r>
    <r>
      <rPr>
        <b/>
        <sz val="16"/>
        <color rgb="FF000000"/>
        <rFont val="Arial"/>
        <family val="2"/>
        <charset val="1"/>
      </rPr>
      <t xml:space="preserve"> Registro médico  5313309                                                                                                                                                               Licencia en salud ocupacional 123713</t>
    </r>
  </si>
  <si>
    <t>Licencia  123713</t>
  </si>
  <si>
    <t>Almavid salud</t>
  </si>
  <si>
    <t>Sabaneta</t>
  </si>
  <si>
    <t xml:space="preserve"> INTRODUCCION</t>
  </si>
  <si>
    <t>OBJETIVO</t>
  </si>
  <si>
    <t>ALCANCE</t>
  </si>
  <si>
    <t>EXAMEN DE INGRESO</t>
  </si>
  <si>
    <t>EXAMENES PERIODICOS</t>
  </si>
  <si>
    <t>Se realiza con el fin de monitorear la exposición a factores de riesgo e identificar en forma precoz, posibles alteraciones temporales, permanentes o agravadas del estado de salud del trabajador, ocasionadas por la labor o por la exposición al medio ambiente de trabajo. Así mismo, para detectar enfermedades de origen común, con el fin de establecer un manejo preventivo.</t>
  </si>
  <si>
    <t>EXAMENES DE RETIRO</t>
  </si>
  <si>
    <t>GES</t>
  </si>
  <si>
    <t>CARGO</t>
  </si>
  <si>
    <t>PELIGRO PROPIO DEL CARGO</t>
  </si>
  <si>
    <t>DESCRIPCIÓN DEL PELIGRO</t>
  </si>
  <si>
    <t>EXÁMENES DE INGRESO</t>
  </si>
  <si>
    <t>EXÁMENES PERIÓDICOS</t>
  </si>
  <si>
    <t>EX{AMENES POST INCAPACIDAD</t>
  </si>
  <si>
    <t>EXÁMENES DE EGRESO</t>
  </si>
  <si>
    <t>DETALLADO ÉNFASIS AL EXAMEN CLÍNICO **</t>
  </si>
  <si>
    <t>OSTEOMUSCULAR</t>
  </si>
  <si>
    <t>Antecedentes patológicos musculo esqueléticos</t>
  </si>
  <si>
    <t>Antecedentes traumáticos y quirúrgicos</t>
  </si>
  <si>
    <t>Antecedentes ocupacionales con riesgo ergonómico</t>
  </si>
  <si>
    <t>Antecedentes de ejercicio físico</t>
  </si>
  <si>
    <t>Antecedentes de actividades extra ocupacionales</t>
  </si>
  <si>
    <t>Antecedentes familiares reumatológicos</t>
  </si>
  <si>
    <t>Síntomas musculo esqueléticos manifestados</t>
  </si>
  <si>
    <t>Estado neuromuscular y articular de las extremidades superiores</t>
  </si>
  <si>
    <t>Estado neuromuscular y articular del dorso</t>
  </si>
  <si>
    <t>Estado muscular y articular de las extremidades inferiores</t>
  </si>
  <si>
    <t>CARDIOVASCULAR</t>
  </si>
  <si>
    <t>Antecedentes patológicos cardio vasculares</t>
  </si>
  <si>
    <t>Antecedentes de consumo de alcohol y cigarrillo</t>
  </si>
  <si>
    <t>Antecedentes familiares cardiovasculares</t>
  </si>
  <si>
    <t>Síntomas cardio vasculares manifestados</t>
  </si>
  <si>
    <t>Valor de los signos vitales</t>
  </si>
  <si>
    <t>Tipo constitucional e índice de masa corporal</t>
  </si>
  <si>
    <t>Antecedentes de sedentarismo y tabaquismo</t>
  </si>
  <si>
    <t>Estado nutricional</t>
  </si>
  <si>
    <t>Auscultación cardiaca</t>
  </si>
  <si>
    <t>Estado general de la circulación periférica</t>
  </si>
  <si>
    <t>Estado del sistema venoso de los miembros inferiores</t>
  </si>
  <si>
    <t>RESPIRATORIO</t>
  </si>
  <si>
    <t>Antecedentes patológicos respiratorios</t>
  </si>
  <si>
    <t>Antecedente de tabaquismo</t>
  </si>
  <si>
    <t>Antecedentes ocupacionales con riesgo químico</t>
  </si>
  <si>
    <t>Antecedentes ocupacionales a temperaturas extremas</t>
  </si>
  <si>
    <t>Antecedentes familiares respiratorios</t>
  </si>
  <si>
    <t>Emisiones ambientales contaminantes aledañas</t>
  </si>
  <si>
    <t>Síntomas respiratorios manifestados</t>
  </si>
  <si>
    <t>Inspección vías respiratorias altas</t>
  </si>
  <si>
    <t>Auscultación vías respiratorias bajas</t>
  </si>
  <si>
    <t>Signos periféricos de insuficiencia respiratoria</t>
  </si>
  <si>
    <t>NEUROLÓGICO</t>
  </si>
  <si>
    <t>Antecedentes patológicos neurológicos</t>
  </si>
  <si>
    <t>Antecedentes familiares neurológicos</t>
  </si>
  <si>
    <t>Síntomas neurológicos manifestados</t>
  </si>
  <si>
    <t>Evaluación clínica de la esfera mental</t>
  </si>
  <si>
    <t>Evaluación de la fuerza, el tono, la sensibilidad y los reflejos</t>
  </si>
  <si>
    <t>Evaluación de la motricidad fina y gruesa</t>
  </si>
  <si>
    <t>Evaluación de la coordinación, la marcha y los movimientos</t>
  </si>
  <si>
    <t>Evaluación del estado de animo y del comportamiento</t>
  </si>
  <si>
    <t>Antecedentes ocupacionales psicosociales</t>
  </si>
  <si>
    <t>Síntomas psicosociales manifestados</t>
  </si>
  <si>
    <t>Evaluación del aspecto general</t>
  </si>
  <si>
    <t>Evaluación del estado de animo y de relación con el medio</t>
  </si>
  <si>
    <t>PIEL - DERMATOLÓGICO</t>
  </si>
  <si>
    <t>Antecedentes patológicos dermatológicos e inmunológicos</t>
  </si>
  <si>
    <t>Antecedentes familiares dermatológicos e inmunológicos</t>
  </si>
  <si>
    <t>Síntomas dermatológicos manifestados</t>
  </si>
  <si>
    <t>Inspección del sistema tegumentario</t>
  </si>
  <si>
    <t>Palpación del sistema tegumentario</t>
  </si>
  <si>
    <t>OTROS</t>
  </si>
  <si>
    <t>Alteración de la agudeza visual</t>
  </si>
  <si>
    <t>Alteración de la agudeza auditiva</t>
  </si>
  <si>
    <t>Síntomas relacionados al aparato fonatorio</t>
  </si>
  <si>
    <t>Sintomas relacionados con aparato reporductor, antecedentes de cancer</t>
  </si>
  <si>
    <t xml:space="preserve">Sintomas relacionados con sistema endocrino, antecedentes de cancer, hipertiroidismo, </t>
  </si>
  <si>
    <t>Síntomas relacionados al aparato digestivo</t>
  </si>
  <si>
    <t>Psicosocial</t>
  </si>
  <si>
    <t>TAREAS QUE REALIZA</t>
  </si>
  <si>
    <t>EQUIPOS DE PROTECCION</t>
  </si>
  <si>
    <t>Medico especialista en  Seguridad y salud en el Trabajo.</t>
  </si>
  <si>
    <t>HERRAMIENTAS QUE UTILIZA</t>
  </si>
  <si>
    <t>CONDICIONES DE SALUD QUE PUEDEN VERSE AGRAVADAS POR LA EXPOSICIÓN A FACTORES DE RIESGO 0 SON CAUSA DE RESTRICCIÓN PARA TAREAS DE ALTO RIESGO.</t>
  </si>
  <si>
    <t>Trabajadores que han tenido mas de 15 días de incapacidad por enfermedad general, accidente de trabajo o enfermedad laboral, o an sido ingresados para atención por condiciones de salud severas, con recomendaciones  emitidas por arl o eps,  &gt; de 3 it en un mes, o mas de 2 at en 3 meses.</t>
  </si>
  <si>
    <t xml:space="preserve">FECHA </t>
  </si>
  <si>
    <t xml:space="preserve">VERSION </t>
  </si>
  <si>
    <t>RESPONSABLE DE CREARLO, REVISARLO Y APROBARLO</t>
  </si>
  <si>
    <t>ALMAVID SALUD</t>
  </si>
  <si>
    <t>FIRMA DEL MEDICO ESPECIALISTA EN SALUD OCUPACIONAL</t>
  </si>
  <si>
    <t>FIRMA DEL RESPONSABLE DEL SISTEMA DE GESTION DE SEGURIDAD Y SALUD EN EL TRABAJO</t>
  </si>
  <si>
    <t>NOMBRE COMPLETO</t>
  </si>
  <si>
    <t>CHRISTIAN EDUARDO ECHAVARRIA BOTERO</t>
  </si>
  <si>
    <t>CEDULA</t>
  </si>
  <si>
    <t>LICENCIA DE SEGURIDAD Y SALUD EN EL TRABAJO</t>
  </si>
  <si>
    <t>REG MEDICO</t>
  </si>
  <si>
    <t>FIRMA</t>
  </si>
  <si>
    <t>Nota . Por estar en epoca de pandemia ocasionada por el virus sars cov 2, enfermedad covid 19, no se realiza visita a la empresa , ni recorrido por la misma, se realiza entrevista con  la persona encargada del sistema de gestion de seguridad y salud en el trabajo, quien aporta los datos relevantes  para cada cargo.</t>
  </si>
  <si>
    <t xml:space="preserve">Operativos </t>
  </si>
  <si>
    <t>Medidas de Intervención</t>
  </si>
  <si>
    <t>Nivel de Consecuencia</t>
  </si>
  <si>
    <t>Interpretación del Nivel de Probabilidad</t>
  </si>
  <si>
    <t>Eliminación</t>
  </si>
  <si>
    <t>Sustitución</t>
  </si>
  <si>
    <t>SI</t>
  </si>
  <si>
    <t>Público</t>
  </si>
  <si>
    <t>Anotar si debe usar lentes de correcion permanente
Visión monocular: genera restricción para conducir
Nistagmus: genera restricción para conducir.
Profundidad normal: 40"-75" de 60-80%
Cuando tenga profundidad y discromatopsia alterada No se restringe, pero se deja nota: Tiene mayor riesgo de accidentalidad.
Estrabismo y forias: se restringe si hay diplopía.</t>
  </si>
  <si>
    <t>PROFESIOGRANA COOTRASANA.</t>
  </si>
  <si>
    <t>FORMATO</t>
  </si>
  <si>
    <t>FORMATO MATRIZ DE IDENTIFICACION DE PELIGROS, EVALUACION Y VALORACION DE RIESGOS</t>
  </si>
  <si>
    <t>Código: FD 047                                     Versión: 01                                           Revisó: JG                                           Aprobó: MS                                      Fecha: 02/01/2017</t>
  </si>
  <si>
    <t>Nombre Razon Social</t>
  </si>
  <si>
    <t>Cootrasana</t>
  </si>
  <si>
    <t>Actividad Económica</t>
  </si>
  <si>
    <t>Transporte publico pasajeros
Empresas dedicadas a la extracción de oro y otros metales preciosos
Empresas dedicadas a la extracción de cría de ganado bobino y bufalino</t>
  </si>
  <si>
    <t>Dirección empresa</t>
  </si>
  <si>
    <t>Calle 42 sur Nº 74 - 04</t>
  </si>
  <si>
    <t>Responsable de elaboracion</t>
  </si>
  <si>
    <t>Maribel González Bedoya</t>
  </si>
  <si>
    <t>Cargo</t>
  </si>
  <si>
    <t>Coordinador SST</t>
  </si>
  <si>
    <t>Fecha de elaboracion</t>
  </si>
  <si>
    <t>Fecha de actualizacion</t>
  </si>
  <si>
    <t>Proceso</t>
  </si>
  <si>
    <t>Zona / Lugar</t>
  </si>
  <si>
    <t>Actividades</t>
  </si>
  <si>
    <t>Rutinario (Si o No)</t>
  </si>
  <si>
    <t>Peligro</t>
  </si>
  <si>
    <t>Efectos Posibles</t>
  </si>
  <si>
    <t>Controles Existentes</t>
  </si>
  <si>
    <t>Evaluación del Riesgo</t>
  </si>
  <si>
    <t>valoración del Riesgo</t>
  </si>
  <si>
    <t>Criterios para Establecer Controles</t>
  </si>
  <si>
    <t>Descripción</t>
  </si>
  <si>
    <t>Clasificación</t>
  </si>
  <si>
    <t>Fuente</t>
  </si>
  <si>
    <t>Medio</t>
  </si>
  <si>
    <t xml:space="preserve">Individuo </t>
  </si>
  <si>
    <t>Nivel de Deficiencia</t>
  </si>
  <si>
    <t>Nivel de Exposición</t>
  </si>
  <si>
    <t>Nivel de Probabilidad</t>
  </si>
  <si>
    <t>Nivel de Riesgo (NR) e Interpretación</t>
  </si>
  <si>
    <t>Interpretación del Nivel Riesgo (NR)</t>
  </si>
  <si>
    <t>Aceptabilidad del Riesgo</t>
  </si>
  <si>
    <t>No Personal Expuesto</t>
  </si>
  <si>
    <t>Peor Consecuencia</t>
  </si>
  <si>
    <t>Existencia Requisito Legal Especifico Asociado  (SI o NO)</t>
  </si>
  <si>
    <t>Controles de Ingeniería</t>
  </si>
  <si>
    <t>Controles Administrativos, Señalización, Advertencia</t>
  </si>
  <si>
    <t xml:space="preserve">Equipos / Elementos de Protección Personal </t>
  </si>
  <si>
    <t>planta</t>
  </si>
  <si>
    <t>misión</t>
  </si>
  <si>
    <t>Contratistas</t>
  </si>
  <si>
    <t>practicantes</t>
  </si>
  <si>
    <t>Total</t>
  </si>
  <si>
    <t>Administrativo personal ocupaciones de oficina (trabajo de escritorio y afines)</t>
  </si>
  <si>
    <t>Oficinas administrativas y via publica para jefes de proceso</t>
  </si>
  <si>
    <t>Manejo de computadora (analisis de informacion en el monitor, manipulacion de mouse y teclado), recepcion de llamadass, atencion de publico (empleados y visitantes), manipulacion de utensilios de oficina (cosedora, tijeras, visturi, legajadora etc), tareas de archivo, desplazamientos en via publica para atencion de asuntos laborales Jefes de area (citas y reuniones)</t>
  </si>
  <si>
    <t>Si</t>
  </si>
  <si>
    <t>Manipulacion de utencilios de oficina cortopunzantes  (cosedora, tijeras, visturi, legajadora,  etc)</t>
  </si>
  <si>
    <t>Riesgo mecánico</t>
  </si>
  <si>
    <t xml:space="preserve">Contusiones
Heridas
</t>
  </si>
  <si>
    <t>N.a</t>
  </si>
  <si>
    <t>Condiciones de orden en los puestos de trabajo.
Autoreporte de condiciones de Trabajo
Programa de inspecciones de seguridad</t>
  </si>
  <si>
    <t>Plan de capacitacion de SST</t>
  </si>
  <si>
    <t>Incapacidad temporal</t>
  </si>
  <si>
    <t>Resolucion 2400 de 1979</t>
  </si>
  <si>
    <t>Sustituir legajador metalico por legajador de material plastico</t>
  </si>
  <si>
    <t>Dirponer recipientes tipo guardian para depositar ganchos y clip</t>
  </si>
  <si>
    <t>Continuar con las inspecciones de seguridad
Continuar con plan de capacitacione en SST</t>
  </si>
  <si>
    <t>Atrapamiento de miembros superiores con cajones y puertas</t>
  </si>
  <si>
    <t xml:space="preserve">Contusiones
Heridas
Fracturas
</t>
  </si>
  <si>
    <t>Enseres (cajoneras y archivadores), en buen estado</t>
  </si>
  <si>
    <t>Programa de inspecciones de seguridad
Autoreporte de condiciones de Trabajo</t>
  </si>
  <si>
    <t>Resolucion 2400 de 1980</t>
  </si>
  <si>
    <t>Mantenimiento de enseres cajoneray archivadores</t>
  </si>
  <si>
    <t>Continuar con las inspecciones de seguridad
Continuar con reportes de condiciones de trabajo</t>
  </si>
  <si>
    <t>Contacto directo e indirecto con fuentes energizadas
Cables descubiertos, toma corrientes deteriorado</t>
  </si>
  <si>
    <t>Riesgo eléctrico</t>
  </si>
  <si>
    <t>Electrización</t>
  </si>
  <si>
    <t>Mantenimiento correctivo de toma corrientes deteriorados</t>
  </si>
  <si>
    <t>Programa de inspecciones de seguridad
Autoreporte de condiciones de Trabajo
Señalizacion de advertencia de riesgo electrico y cableado dispuesto por canaletas</t>
  </si>
  <si>
    <t>Resolución  2400 de 1979
 Resolución  90708 de 2013</t>
  </si>
  <si>
    <t xml:space="preserve">Confinar toma corrientes y sistemas deteriorados que no se usan </t>
  </si>
  <si>
    <t>Sustituir extenciones y tomacorrientes que presente deterioro</t>
  </si>
  <si>
    <t>Mantenimiento preventivo de sistemas energizados que presenten paso de corriente alterna, cortocircuito o presencia de cables expuestos</t>
  </si>
  <si>
    <t>Instalar señalizacion de advertencia en areas y fuentes de riesgo electrico</t>
  </si>
  <si>
    <t>Caídas a igual nivel por piso húmedo o presencia de liquidos</t>
  </si>
  <si>
    <t>Riesgo locativo</t>
  </si>
  <si>
    <t>Contusiones
Esguinces</t>
  </si>
  <si>
    <t>Tareas de limpieza trapeado y control  de derrames</t>
  </si>
  <si>
    <t>Disposicion de señalizacion de advertencia tipo baliza durante tareas de limpieza
Observaciones de actos y condiciones inseguras</t>
  </si>
  <si>
    <t>Disposicion de eñalizacion tipo baliza durante tareas de limpieza</t>
  </si>
  <si>
    <t>Resolución  2400 de 1979</t>
  </si>
  <si>
    <t>Continuar con la señalizacion de advertencia tipo valiza durante tareas de limpieza o presencia de derramnes
Continuar con las observaciones de actos y condiciones inseguras</t>
  </si>
  <si>
    <t>Caídas a diferente nivel durante el ascenso y descenso de escalas de la oficcina</t>
  </si>
  <si>
    <t>Contusiones
Esguinces
Heridas</t>
  </si>
  <si>
    <t>Dsposicion de baranda pasamanos</t>
  </si>
  <si>
    <t>Dsposicion de cinta antideslizante en hullas de las escalas y baranda pasamanos</t>
  </si>
  <si>
    <t>Instalar cinta antideslizante en huellas de escalas</t>
  </si>
  <si>
    <t>Continuar con las inspecciones de seguridad
Continuar con reportes de condiciones de trabajo
Continuar con plan de capa,citaciones de SST</t>
  </si>
  <si>
    <t>Ubicación y/o almacenamiento inadecua de objetos de trabajo</t>
  </si>
  <si>
    <t>Contusiones</t>
  </si>
  <si>
    <t>Definicion de areas, estanterias y gabinets para la ubicación de objetos de trabajo
Observaciones de actos y condiciones inseguras</t>
  </si>
  <si>
    <t>Definicion de areas, estanterias y gabinets para la ubicación de objetos de trabajo</t>
  </si>
  <si>
    <t>Ubicar y almacenar los objetos de trabajo y enseres en las areas definidas para su adecuado almacenamiento</t>
  </si>
  <si>
    <t>Continuar con las inspecciones de seguridad
Continuar con reportes de condiciones de trabajo
continuar con las observaciones de actos y condiciones inseguras</t>
  </si>
  <si>
    <t>Incedio de materiales solidos conbustibles por contacto con fuentes de ignicion</t>
  </si>
  <si>
    <t>Riesgo tecnológico</t>
  </si>
  <si>
    <t>Quemaduras 1º - 2º y 3º</t>
  </si>
  <si>
    <t>Almacenamiento adecuado de archivo
Programa de inspecciones de seguridad
Autoreporte de condiciones de Trabajo</t>
  </si>
  <si>
    <t>Almacenamiento adecuado de archivo
Autoreporte de condiciones de Trabajo</t>
  </si>
  <si>
    <t>Resolución  2400 de 1980</t>
  </si>
  <si>
    <t>Disponer detectores de humo en areas de alta carga combustible (area de archivo)</t>
  </si>
  <si>
    <t>Continuar con la implementacion del plan de atencion de emergencias
Realizar simulacro de emergencias (uno anual)</t>
  </si>
  <si>
    <t>Impactos y/o arrollamiento por vehiculos   durante desplazamientos por parque automotor  y en  vias externas para atencion de asuntos laborales (Jefes de proceso)</t>
  </si>
  <si>
    <t>Riesgo de transito</t>
  </si>
  <si>
    <t>Contusiones
Esguinces
Heridas
Fracturas
Muerte</t>
  </si>
  <si>
    <t>Velocidad maxima permitida dentro de las instalaciones  10 K/h</t>
  </si>
  <si>
    <t>Implementacion PESV Ley 1503 DE 2011 y Resolucion 1565 de 2014
Señalizacion informativa y de advertencia vertical y tipo demarcacion</t>
  </si>
  <si>
    <t>Plan de capacitacion de SST
Uso de  cinturon de seguridad y casco para motocicleta</t>
  </si>
  <si>
    <t>Muerte</t>
  </si>
  <si>
    <t>Ley 769 de 2002
Ley 1503 DE 2011
Resolucion 1565 de 2014
Resolucion 1737 de 2004
NTC 4533 de 2017</t>
  </si>
  <si>
    <t>Sustituir cacos de seguridad no hologado por casco de motocicleta certificado y/o homologado para el caso de conduccion y desplazamientos en motocicleta</t>
  </si>
  <si>
    <t>Mantenimiento y adecuaciones a nivel institucional en parque automotor y areas de circulacion de vehiculos (reductores de velocidad, senderos peatonales, direccionn de circulacion de vehiculos, estado de iluminacion, etc)</t>
  </si>
  <si>
    <t xml:space="preserve">Continuar con la implementacion del PESV Ley 1503 DE 2011 y Resolucion 1565 de 2014 </t>
  </si>
  <si>
    <t>Uso de cinturon de seguridad durante desplazamientos en vehiculo para atencion de asuntos laborales (Jefes de proceso)</t>
  </si>
  <si>
    <t>Robos o atraco con arma blanca o de fuego en las instalaciones administrativas y via publica  (Jefes de proceso)</t>
  </si>
  <si>
    <t>Riesgo publico</t>
  </si>
  <si>
    <t>Implementacion de programa de riesgo publico
Disposicion de circuito cerrado de camaras de seguridad en instalaciones de la empresa
Control de acceso a las instalaciones de la empresa</t>
  </si>
  <si>
    <t>Disposicion de circuito cerrado de camaras de seguridad en instalaciones de la empresa
Control de acceso a las instalaciones de la empresa</t>
  </si>
  <si>
    <t xml:space="preserve">Plan de capacitacion de SST
</t>
  </si>
  <si>
    <t>Continuar con monitoreo de circuito cerrado de camaras de seguridad</t>
  </si>
  <si>
    <t>Continuar con la implemetacion del programa de factores de riesgo publico
Continuar con el control de acceso a las instalaciones de la empresa.</t>
  </si>
  <si>
    <t>n.a</t>
  </si>
  <si>
    <t>Adopcion de postura sedente prolongada durante el uso del computador</t>
  </si>
  <si>
    <t>Riesgo biomecánico</t>
  </si>
  <si>
    <t>Desordenes musculoesqueletico
Vena varices</t>
  </si>
  <si>
    <t>Desordenees muculoesqueletico
Vena varices</t>
  </si>
  <si>
    <t>Disposicion de sillas con caracteristicas ergonomicas en los puestos de trabajo</t>
  </si>
  <si>
    <t xml:space="preserve">Autoreporte de condiciones de Trabajo
Programa de examnes ocupacionales  Resolucion 2346 de 2007
</t>
  </si>
  <si>
    <t>Plan de capacitacion de SST
Practica de examnes cocupacionales Resolucion 2346 de 2007</t>
  </si>
  <si>
    <t>Plan de capacitacion de SST
Practica de pausas activas
Practica de examnes cocupacionales Resolucion 2346 de 2007</t>
  </si>
  <si>
    <t>Ley 9 de 1979
Resolucion 2400 DE 1979</t>
  </si>
  <si>
    <t>Remplazar sillas convencionales de puestos de trabajo por sillas con caracteristicas ergonomicas</t>
  </si>
  <si>
    <t xml:space="preserve">Realizar autoreporte de condiciones de salud o morbilidad sentida
Realizar practica de pausas activas con registro
Suministrar pad mouse y bases para elevacion de monitor
Continuar con la practica de examenes ocupacionales Resolucion 2346 de 2007
</t>
  </si>
  <si>
    <t>Fijacion visual en el analisis de datos en el computador</t>
  </si>
  <si>
    <t>alteraciones oculares</t>
  </si>
  <si>
    <t>Programa de examnes ocupacionales  Resolucion 2346 de 2007</t>
  </si>
  <si>
    <t>Suministrar capacitacion en higiene postural y prevencion de riesgos biomecanicos</t>
  </si>
  <si>
    <t>Adopción de posturas inadecuadas</t>
  </si>
  <si>
    <t>Lesiones osteomusculares</t>
  </si>
  <si>
    <t>Practica de examnes cocupacionales Resolucion 2346 de 2007</t>
  </si>
  <si>
    <t>Practica de pausas activas
Practica de examnes cocupacionales Resolucion 2346 de 2007</t>
  </si>
  <si>
    <t>Uso de servicios sanitarios, contacto con bacterias y virus</t>
  </si>
  <si>
    <t>Riesgo biologico</t>
  </si>
  <si>
    <t xml:space="preserve">Infecciones </t>
  </si>
  <si>
    <t>Aseo y limpieza diaria</t>
  </si>
  <si>
    <t>Disposicion de jabon y tollas para el labado de las manos.
Dotacion de papelera y servicio de suministro de agua</t>
  </si>
  <si>
    <t>Conservar en buen estado las condiciones generales de servicios sanitarios</t>
  </si>
  <si>
    <t>Continuar suministrando insumos e implemetos de aseo para servicios sanitasrios</t>
  </si>
  <si>
    <t>Condiciones  de la tarea  (carga  mental) y atencion de empleados y externos</t>
  </si>
  <si>
    <t>Riesgo psicosocial</t>
  </si>
  <si>
    <t>Psicologicos Estrés y fisicos presion alta y cefalea</t>
  </si>
  <si>
    <t>Conducto regular organigrama
Constitucion y funcionamiento del COCOLA</t>
  </si>
  <si>
    <t>Ley 1010 de 2006
Resolucion 2646 de 2007
Resolucion 1356 y 652 de 2012</t>
  </si>
  <si>
    <t>Implementar identificacion, evaluacion e intervencion de factores de riesgo pscosocial
continuar con el funcionamiento del COCOLA</t>
  </si>
  <si>
    <t>Agresiones verbales y fisicas por empleados y visitantes</t>
  </si>
  <si>
    <t>Psicologicos Estrés
Fisicos heridas y contusiones</t>
  </si>
  <si>
    <t>Constitucion y funcionamiento del COCOLA</t>
  </si>
  <si>
    <t>Exposición a radiación NO ionizante rayos UV en de lamparas fluorescentes</t>
  </si>
  <si>
    <t>Riesgo fisico</t>
  </si>
  <si>
    <t>Cefalea
Envejecimiento de la piel</t>
  </si>
  <si>
    <t>Plan de capacitacion de SST
Practica de examnes cocupacionales Resolucion 2346 de 2007</t>
  </si>
  <si>
    <t>Sustituir lamparas fluorescestes por lamparas LED</t>
  </si>
  <si>
    <t>Continuar con el programa de examnes ocupacionales  Resolucion 2346 de 2007</t>
  </si>
  <si>
    <t>Exceso o deficiente iluminación en puesto de trabajo</t>
  </si>
  <si>
    <t>Riesgo físico</t>
  </si>
  <si>
    <t>Cefalea
Deslumbramiento</t>
  </si>
  <si>
    <t>Disposicion de luminarias en puestos de trabajo</t>
  </si>
  <si>
    <t>Valoraciones higienecas de iluminacion e implementacion de acciones de control para oficinas administrativas</t>
  </si>
  <si>
    <t>Continuar co el programa de examnes ocupacionales  Resolucion 2346 de 2007</t>
  </si>
  <si>
    <t>Movimiento telúrico y/o sismo durante la ejeccucion de labores a cargo</t>
  </si>
  <si>
    <t>Fenomenos naturales</t>
  </si>
  <si>
    <t>Infraestructuras con caracteristicas sismoresistente.</t>
  </si>
  <si>
    <t xml:space="preserve">Implementacion plan de emergencias
Disposicion de sanalizacion de emergencias (plano de evacuacion, salidas y rutas de evacuacion, punto de encuentro)
</t>
  </si>
  <si>
    <t>Ley 9 de 1979
Decreto 919 de 1989
Ley 1523 de 2012</t>
  </si>
  <si>
    <t>Biológico</t>
  </si>
  <si>
    <t>Virus:  Propagación del COVID-19, en el ambiente, contacto con superficies contaminadas, uso de transporte publico,</t>
  </si>
  <si>
    <t>Tos.
Fiebre.
Dificultad Respiratoria.
Dolor de Garganta.
Perdida de la vos.
Malestar general.
Muerte</t>
  </si>
  <si>
    <t>* Ventilación de áreas.
* Limpieza y desinfección de áreas.
* Estrategias de trabajo en casa, teletrabajo.
* Protocolo</t>
  </si>
  <si>
    <t>Lavado de Manos.
EPP: Bioseguridad</t>
  </si>
  <si>
    <t>Resolución 666 de 2020</t>
  </si>
  <si>
    <t xml:space="preserve">* Capacitar el personal en uso de EPP.
* Capacitar el personal en actuación segura frente al COVID-19.
* Definir protocolos de seguridad para el Personal expuesto.
* Dotar con EPP.
* Capacitar el personal en Lavado de manos.
* Definir lineamientos para la detección y manejo de posibles casos de COVID-19.
* Disminuir el nivel de exposición por medio de estrategias de trabajo en casa, teletrabajo.
* Definir mecanismos de comunicación frente COVID-19.
* Definir medidas para limpieza y desinfección de superficies.
</t>
  </si>
  <si>
    <t>Uso obligatorio de tapabocas.</t>
  </si>
  <si>
    <t>PSICOSOCIAL</t>
  </si>
  <si>
    <t>Operativo transporte
Conductor urbano bus, buseton y/o colectivo</t>
  </si>
  <si>
    <t>Terminales - parqueaderos y y areas de circulacion de ruta asignada en vias publicas</t>
  </si>
  <si>
    <t>Asceso y descenso al vehiculo, conducción de vehiculo tipo bus, beseton o colectivo, Atención al cliente (usuarios), manipulación de dinero (cobro de pasajes y entrega de devueltas), desplazamientos a pie por áreas del parqueadero - terminales, revisión preoperacional</t>
  </si>
  <si>
    <t>Golpes contra pastes del vehiculo</t>
  </si>
  <si>
    <t>ARO conductor</t>
  </si>
  <si>
    <t>Golpes en  miembros superiores durante apertura y cierre del capot en revision preoperacional</t>
  </si>
  <si>
    <t>Disposicion de barilla o sistema de bloqueo del capot</t>
  </si>
  <si>
    <t>Autoreporte de condiciones de Trabajo
ARO conductor
Procedimiento de revision preoperacional</t>
  </si>
  <si>
    <t>Conservar en buen estado barilla o sistema de bloqueo del capot</t>
  </si>
  <si>
    <t>Continuar con autoreporte de condiciones de Trabajo
Continuar con ARO conductor
Evaluar ejecucion de procedimiento de revision preoperacional</t>
  </si>
  <si>
    <t>Fallas en sistemas o mecanismos del vehiculo</t>
  </si>
  <si>
    <t>Revision y certificacion anual por CDA autorizado
Revision y registro bimensual de estado del vehiculo
Revision preoperacional previo a niciar ruta</t>
  </si>
  <si>
    <t>Programa de mantenimiento preventivo y correctivo de vehiculos
Reporte de novedades y/o fallas del vehiculo</t>
  </si>
  <si>
    <t>Plan de capacitacion de SST
Uso de cinturon de seguridad</t>
  </si>
  <si>
    <t>Ley 769 de 2002
Resolucion 910 de 2008
Resolucion 315 de 2013
Resolucion  1565 de 2014</t>
  </si>
  <si>
    <t>Cambio de piezas y refracciones deterioradas o defectuosas por refracciones en buen estado</t>
  </si>
  <si>
    <t>Continuar  con Revision y certificacion anual por CDA autorizado
Continuar  con revision y registro bimensual de estado del vehiculo</t>
  </si>
  <si>
    <t>Continuar con programa de mantenimiento preventivo y correctivo de vehiculo
Continuar con revision preoperacional
Continuar con reporte de novedades y/o fallas del vehiculo</t>
  </si>
  <si>
    <t>Continuar con uso de cinturon de seguridad</t>
  </si>
  <si>
    <t>Caídas a igual nivel por superficie irregular durante desplazamientos por terminales y parqueaderos</t>
  </si>
  <si>
    <t>Autoreporte de condiciones de Trabajo
ARO conductor</t>
  </si>
  <si>
    <t>Ley 9 de 1979
Resolución  2400 de 1979</t>
  </si>
  <si>
    <t xml:space="preserve">Acondicionamiento de superficie y/o planeacion de terminales y parqueaderos </t>
  </si>
  <si>
    <t xml:space="preserve">Continuar con señalizacion tipo demarcacion de senderos peatonales </t>
  </si>
  <si>
    <t>Caídas a diferente nivel durante el ascenso y descenso del vehiculo</t>
  </si>
  <si>
    <t>Disposicion de manijas y soporte de asceso y desceso del vehiculo</t>
  </si>
  <si>
    <t>Cinta antideslizante en soporte de asceso y descenso del vehiculo
Estandar de asceso y desceso seguro del vehiculo
ARO conductor
Observaciones de actos y condiciones inseguras</t>
  </si>
  <si>
    <t xml:space="preserve">Resolución  2400 de 1979
Ley 1503 de 2011 
Resolucion 1565 de 2014 </t>
  </si>
  <si>
    <t>Disponer y conservar en buen estado cinta antideslizante en soportes de ascenso y desenso del vehiculo</t>
  </si>
  <si>
    <t xml:space="preserve">Continuar con observaciones de actos y condiciones inseguras
Continuar con la implementacion del PESV Ley 1503 DE 2011 y Resolucion 1565 de 2014 </t>
  </si>
  <si>
    <t>Cortocircuito sistema electrico</t>
  </si>
  <si>
    <t>Incapacidad Permanente</t>
  </si>
  <si>
    <t>Conflagración y/o incendio de combustible del vehiculo</t>
  </si>
  <si>
    <t>Disposicion de extintor multipropolsi de 10 lbs
Programa de mantenimiento preventivo y correctivo de vehiculos
Reporte de novedades y/o fallas del vehiculo</t>
  </si>
  <si>
    <t>Continuar  con Revision y certificacion anual por CDA autorizado
Continuar  con revision y registro bimensual de estado del vehiculo
Continuar con disposicion de extintor multiproposito en el vehiculo</t>
  </si>
  <si>
    <t>Impactos y/o arrollamiento por vehiculos   durante desplazamientos por terminales y parqueaderos</t>
  </si>
  <si>
    <t xml:space="preserve">Contusiones
Esguinces
Heridas
Fracturas
</t>
  </si>
  <si>
    <t>Implementacion PESV Ley 1503 DE 2011 y Resolucion 1565 de 2014
Señalizacion informativa y de advertencia vertical y tipo demarcacion de senderos peatonales</t>
  </si>
  <si>
    <t>Incapa,cidad permanente</t>
  </si>
  <si>
    <t>Ley 769 de 2002
Ley 1503 DE 2011
Resolucion 1565 de 2014</t>
  </si>
  <si>
    <t>Realizar mantenimiento periodico a la señalizacioin dispuesta en terminales y parqueaderos</t>
  </si>
  <si>
    <t>Continuar con la implementacion del PESV Ley 1503 DE 2011 y Resolucion 1565 de 2014
Continuar con las inspecciones de seguridad</t>
  </si>
  <si>
    <t>Accidentes de transitos por colisiones entre vehiculos o con infraestructuras en terminales, parqueaderos y via publica</t>
  </si>
  <si>
    <t xml:space="preserve">Velocidad maxima permitidad entre 60 K/h en rutas urbanas y autovias y vias rurales </t>
  </si>
  <si>
    <t>Implementacion PESV Ley 1503 DE 2011 y Resolucion 1565 de 2014
Señalizacion informativa y de advertencia vertical y tipo demarcacion de via publica</t>
  </si>
  <si>
    <t>Plan de capacitacion de SST
Acatar y cumplir la señalizacion vial</t>
  </si>
  <si>
    <t xml:space="preserve"> Ley 1239 de 2008 Nivel Nacional
Ley 769 de 2002
Ley 1503 DE 2011
Resolucion 1565 de 2014</t>
  </si>
  <si>
    <t>Continuar con la implementacion del PESV Ley 1503 DE 2011 y Resolucion 1565 de 2014 
Continuar con programa de mantenimiento preventivo y correctivo de vehiculo
Continuar con revision preoperacional
Continuar con reporte de novedades y/o fallas del vehiculo</t>
  </si>
  <si>
    <t>Uso de cinturon de seguridad</t>
  </si>
  <si>
    <t>Robos o atraco con arma blanca o de fuego</t>
  </si>
  <si>
    <t>Implementacion de programa de riesgo publico
Protocolo de riesgo publico en situaciones de robo o atraco</t>
  </si>
  <si>
    <t>Continuar con la implemetacion del programa de factores de riesgo publico</t>
  </si>
  <si>
    <t>Agresiones fisicas</t>
  </si>
  <si>
    <t xml:space="preserve">Heridas
</t>
  </si>
  <si>
    <t>Adopcion de postura sedente prolongada durante la conduccion del vehiculo</t>
  </si>
  <si>
    <t>Disposicion de sillas con caracteristicas ergonomicas para el conductor</t>
  </si>
  <si>
    <t>Sustituir sillas con fallas o deterioro</t>
  </si>
  <si>
    <t>Mantenimiento periodico de la silla  y rieles</t>
  </si>
  <si>
    <t xml:space="preserve">Realizar autoreporte de condiciones de salud o morbilidad sentida
Realizar practica de pausas activas con registro
Continuar con programa de mantenimiento preventivo y correctivo de vehiculo
Realizar examenes ocupacionales  periodicos Resolucion 2346 de 2007
Suministrar capacitacion en higiene postural y prevencion de riesgos biomecanicos
</t>
  </si>
  <si>
    <t>Movimientos repetitivos en la maipulacion de pedales, palanca de velocidades y volante</t>
  </si>
  <si>
    <t>Desordenes musculoesqueletico</t>
  </si>
  <si>
    <t xml:space="preserve">Autoreporte de condiciones de Trabajo
Programa de examnes ocupacionales  Resolucion 2346 de 2007
</t>
  </si>
  <si>
    <t>Suministrar capacitacion en higiene postural y prevencion de riesgos biomecanicos
Realizar practica de pausas activas con registro
Realizar examenes ocupacionales  periodicos Resolucion 2346 de 2007</t>
  </si>
  <si>
    <t xml:space="preserve">Adopción de posturas inadecuadas sentado </t>
  </si>
  <si>
    <t>Disposicion de sillas con caracteristicas ergonomicas en los vehiculos</t>
  </si>
  <si>
    <t>Aduccion de hombro en la recepcion y entrega de devueltas de pasaje</t>
  </si>
  <si>
    <t>Disposicion de jabon y tollas para el lavado de las manos.
Dotacion de papelera y servicio de suministro de agua</t>
  </si>
  <si>
    <t>Continuar suministrando insumos e implemetos de aseo para servicios sanitasrios
Continuar con el aseo dirario de las instalaciones sanitarias</t>
  </si>
  <si>
    <t>manipulacion de dinero en la recepcion  y devuelta de pasajes.</t>
  </si>
  <si>
    <t>Disposicion de jabon y tollas para el lavado de las manos.
Disposicion de gel antibacteria en la caja</t>
  </si>
  <si>
    <t>Continuar suministro de jabon y tollas para lavado de manos
Continuar con el aseo dirario de las instalaciones sanitarias</t>
  </si>
  <si>
    <t>Condiciones  de la tarea  (carga  mental), atencion de usuarios y conduccion de vehiculo y condiciones de la via</t>
  </si>
  <si>
    <t>Psicologicos Estrés, ira
 Fisicos
 Cefalea</t>
  </si>
  <si>
    <t>Implementar identificacion, evaluacion e intervencion de factores de riesgo pscosocial Resolucion 2646 de 2007
continuar con el funcionamiento del COCOLA</t>
  </si>
  <si>
    <t xml:space="preserve">Agresiones verbales y fisicas por usuarios </t>
  </si>
  <si>
    <t>Exposición a radiación NO ionizante rayos UV en los miembros superiores</t>
  </si>
  <si>
    <t>Dispo,sicion de tapasol en parabrisas 
Programa de examnes ocupacionales  Resolucion 2346 de 2007</t>
  </si>
  <si>
    <t>Mantenimiento de periodico adesivo tapasol del parabrizas</t>
  </si>
  <si>
    <t>Realizar examenes ocupacionales  periodicos Resolucion 2346 de 2007</t>
  </si>
  <si>
    <t>Exposicion a ruido de la via publica</t>
  </si>
  <si>
    <t>Cefalea</t>
  </si>
  <si>
    <t>Valoracion higienenica con dosimetro</t>
  </si>
  <si>
    <t>No</t>
  </si>
  <si>
    <t>Movimiento telúrico y/o sismo, daños del veiculo por caida de estructuras</t>
  </si>
  <si>
    <t>Disposicion de botiquin de primeros auxilios en los vehiculos 
Implementacion plan de emergencias
Implementacion de Resolucion 1565 de 2014 pilar atencion de emergencias y lesionados</t>
  </si>
  <si>
    <t xml:space="preserve">Ley 9 de 1979
Decreto 919 de 1989
Ley 1523 de 2012
Resolucion 1565 de 2014 </t>
  </si>
  <si>
    <t>Continuar con la implementacion del plan de atencion de emergencias
Continuar con la mplementacion de Resolucion 1565 de 2014 pilar atencion de emergencias y lesionados</t>
  </si>
  <si>
    <t>Golpes en  miembros superiores durante apertura y cierre de puertas y capot en revision preoperacional</t>
  </si>
  <si>
    <t>Adopción de posturas inadecuadas sentado</t>
  </si>
  <si>
    <t>Operativo transporte
Conductor servicios especiales</t>
  </si>
  <si>
    <t>Manipulacion de cargas (bolsos, paquetes y bolsas), para guardar o sacar de la bodega</t>
  </si>
  <si>
    <t>Mordeduras o picaduras de animales e insectos endemicos de la zona en viajes interdepartamentales</t>
  </si>
  <si>
    <t>Alergia 
Intoxicacion</t>
  </si>
  <si>
    <t xml:space="preserve">Implementar programa de biológicos
Fiebre amarilla
Hepatitis
Tetano
Dengue
Monitorear y completar esquema de vacunas
</t>
  </si>
  <si>
    <t>Movimientos y/o alud de tierra, caidas de arboles durante la conduccion de vehiculo en la via</t>
  </si>
  <si>
    <t>Movimiento telúrico y/o sismo, daños del veiculo por caida de estructuras  durante la conduccion de vehiculo en la via</t>
  </si>
  <si>
    <t>Exposicion a polvos y humos de la via publica</t>
  </si>
  <si>
    <t>Riesgo químico</t>
  </si>
  <si>
    <t>Bronquitis, inflamación de garganta, irritación de los ojos y de las vías respiratorias o la nariz,  asma y enfermedades de lo pulmones</t>
  </si>
  <si>
    <t>N/A</t>
  </si>
  <si>
    <t>_ Aire acondicionado del vehiculo.</t>
  </si>
  <si>
    <t>_ Examenes medicos ocupacionales.</t>
  </si>
  <si>
    <t>Cancer</t>
  </si>
  <si>
    <t>NO</t>
  </si>
  <si>
    <t>N.A</t>
  </si>
  <si>
    <t>Continuar con la realización de los examenes médicos.
Capacitaciones en riesgo químico.</t>
  </si>
  <si>
    <t>Operativo alistamiento</t>
  </si>
  <si>
    <t>Tunel de labado, areas de parqueadero y circulacion de vehiculos</t>
  </si>
  <si>
    <t>Asceso y descenso al vehiculo, manipulacion de productos quimicos de aseo (shampo, cremas, ceras, desengrasante, limpia vildrios), labado parte externa del vehiculo, limpieza interna del vehiculo (sillas, pasillo y oficina operador), manipulacion de utencicilios de aseo (escoba, cepillo, trapo y escalera de tres peldaños), desplazamientos por areas del tunel de labado y parqueaderos</t>
  </si>
  <si>
    <t>Golpes contra partes del vehiculo que sobresalen y/o laminas  deteriradas (carroceria), durante labado del vehiculo</t>
  </si>
  <si>
    <t>Autoreporte de condiciones de Trabajo
ARO alistador</t>
  </si>
  <si>
    <t>Ley 9 de 1979
Resolucion 2400 de 1979</t>
  </si>
  <si>
    <t>Reparacion de secciones deterioradas</t>
  </si>
  <si>
    <t>Continuar  con autoreporte de condiciones de Trabajo</t>
  </si>
  <si>
    <t>Atrapamiento durante apertura o cierre de puertas</t>
  </si>
  <si>
    <t>Ley 9 de 1979
Resolucion 2400 de 1980</t>
  </si>
  <si>
    <t>Continuar con autoreporte de condiciones de Trabajo</t>
  </si>
  <si>
    <t>Contacto con chorro de agua a presión de la hidrolabadora</t>
  </si>
  <si>
    <t xml:space="preserve">Heridas
</t>
  </si>
  <si>
    <t>Programa de mantenimiento preventivo y correctivo de maquinas y equipos</t>
  </si>
  <si>
    <t>Ley 9 de 1979
Resolucion 2400 de 1981</t>
  </si>
  <si>
    <t>Continuar con mantenimiento preventivo y correctivo de maquinas y equipos</t>
  </si>
  <si>
    <t>Continuar con programa de mantenimiento preventivo y correctivo de maquinas y equipos</t>
  </si>
  <si>
    <t>Contacto con partes calientes (mofle), durante el labado del vehiculo</t>
  </si>
  <si>
    <t>Tiempo de espera hasta alcanzar temperatura ambiente
ARO alistador</t>
  </si>
  <si>
    <t>Continuar .con Tiempo de espera hasta alcanzar temperatura ambiente
Continuar ARO alistador</t>
  </si>
  <si>
    <t>Contacto con partes  y/o manipulacion de herramientas  energizadas</t>
  </si>
  <si>
    <t>Mantenimiento correctivo de toma corrientes deteriorados y extensiones</t>
  </si>
  <si>
    <t>Continuar señalizacion de advertencia en areas y fuentes de riesgo electrico</t>
  </si>
  <si>
    <t>Caídas a igual nivel por superficie humeda en el tunel de labado y al interior del vehiculo</t>
  </si>
  <si>
    <t>ARO alistador</t>
  </si>
  <si>
    <t>Plan de capacitacion de SST
Uso de calzado de seguridad</t>
  </si>
  <si>
    <t>Continuar con Uso de calzado de seguridad</t>
  </si>
  <si>
    <t xml:space="preserve">
ARO alistador
Superficie de escalas antiderrapante
Autoreporte de condiciones de Trabajo
</t>
  </si>
  <si>
    <t>Mantenimiento de superficie antiderrapante de las escalas</t>
  </si>
  <si>
    <t>Continuar con Autoreporte de condiciones de Trabajo</t>
  </si>
  <si>
    <t>Ubicación y/o almacenamiento inadecua de objetos de trabajo,  obstrucción áreas de circulación</t>
  </si>
  <si>
    <t>Definicion de areas para almacenamiento de insumos e  implementos de trabajo
Plan de inspecciones de seguridad</t>
  </si>
  <si>
    <t xml:space="preserve">
Continuar con las inspecciones de seguridad</t>
  </si>
  <si>
    <t xml:space="preserve">Presencia de espacio confinado parcial o clase A
En los guajes para lavado parte inferior de los vehículos
</t>
  </si>
  <si>
    <t>Area de salida facil acceso</t>
  </si>
  <si>
    <t>Señalizacion de Advertencia indicando condicion de riesgo de puesto de trabajo</t>
  </si>
  <si>
    <t>Plan de capacitacion de SST
Uso de casco de seguridad</t>
  </si>
  <si>
    <t>Disponer luminarias con caracteristicas impermeables y de resistencia para el puesto de trabajo</t>
  </si>
  <si>
    <t>Continuar con inspecciones de seguridad</t>
  </si>
  <si>
    <t>Continuar Uso de casco de seguridad</t>
  </si>
  <si>
    <t>Quimico manipulacion de crema de brillo, shampo y limpia vidrios</t>
  </si>
  <si>
    <t xml:space="preserve">Riesgo quimico </t>
  </si>
  <si>
    <t>Intoxicacion
Alergia</t>
  </si>
  <si>
    <t xml:space="preserve">Rotulado de recipiente de productos quimicos
</t>
  </si>
  <si>
    <t>Plan de capacitacion de SST
Uso de Epp guantes</t>
  </si>
  <si>
    <t>Continuar con inspecciones de seguridad
Continuar con plan de reporte de condiciones de trabajo</t>
  </si>
  <si>
    <t>Continuar con uso de Epp guantes.</t>
  </si>
  <si>
    <t>Conflagración de combustible del vehiculo</t>
  </si>
  <si>
    <t>Impactos y/o arrollamiento por vehiculos en tunel de labado y  durante desplazamientos por terminales y parqueaderos</t>
  </si>
  <si>
    <t>Implementacion PESV Ley 1503 DE 2011 y Resolucion 1565 de 2014
Señalizacion informativa y de advertencia tipo demarcacion de senderos peatonales</t>
  </si>
  <si>
    <t>Robos o atraco con arma blanca o de fuego al interior de las instalaciones de la empresa</t>
  </si>
  <si>
    <t>Adopcion de postura bipeda prolongada</t>
  </si>
  <si>
    <t xml:space="preserve">Realizar autoreporte de condiciones de salud o morbilidad sentida
Realizar practica de pausas activas con registro
Realizar examenes ocupacionales  periodicos Resolucion 2346 de 2007
Suministrar capacitacion en higiene postural y prevencion de riesgos biomecanicos
</t>
  </si>
  <si>
    <t>Movimientos repetitivos durante labado y limpieza del vehiculo</t>
  </si>
  <si>
    <t xml:space="preserve">Picaduras de insectos </t>
  </si>
  <si>
    <t xml:space="preserve">Infecciones
Alergias
Inflamacion </t>
  </si>
  <si>
    <t>Plan de capacitacion de SST
Uso de guantes  de nitrilo</t>
  </si>
  <si>
    <t>Continuar con uso de indumentaria suministrada</t>
  </si>
  <si>
    <t>Labado y limpieza de bomito y/o fluidos corporales</t>
  </si>
  <si>
    <t xml:space="preserve">Infecciones
</t>
  </si>
  <si>
    <t>Procedimiento de labado de fluidos corporales</t>
  </si>
  <si>
    <t>Plan de capacitacion de SST
Uso de tapabocas guantes  de nitrilo</t>
  </si>
  <si>
    <t>Continuar con Procedimiento de labado de fluidos corporales</t>
  </si>
  <si>
    <t>Continuar con 
Uso de tapabocas guantes  de nitrilo</t>
  </si>
  <si>
    <t>Condiciones  de la tarea  (cumplimiento de tiempo estandarizado de labado y aseo de vehiculos)</t>
  </si>
  <si>
    <t>Psicologicos Estrés
 Fisicos
 Cefalea</t>
  </si>
  <si>
    <t>Exposición a radiación NO ionizante rayos UV del sol</t>
  </si>
  <si>
    <t>Plan de capacitacion de SST
Practica de examnes cocupacionales Resolucion 2346 de 2007
Uso de epp de mangas cubre brazos y gorro tipo pava</t>
  </si>
  <si>
    <t xml:space="preserve">Contunuar con Uso de epp de mangas cubre brazos y gorro tipo pava </t>
  </si>
  <si>
    <t>Exposicion a ruido generado por los vehiculos y maquinas y equipos del puesto de trabajo</t>
  </si>
  <si>
    <t>Cefalea
Hipoacusia</t>
  </si>
  <si>
    <t>Incapacidad permanente</t>
  </si>
  <si>
    <t>Valoracion higienenica con sonometro en puesto de trabajo</t>
  </si>
  <si>
    <t>Precipitaciones(lluvias, granizadas)</t>
  </si>
  <si>
    <t>Operativo mecánico automotriz serviteca
Servicios generales  (actividades de mantenimiento y reperacion de infraestructura y zonas verdes)</t>
  </si>
  <si>
    <t>Serviteca</t>
  </si>
  <si>
    <t xml:space="preserve"> Uso de herramientas manuales, eléctricas y neumáticas de torsión, de impacto, de corte, de sujeción, de perforación y pulido, manipulación de cargas, adopción de posiciones inadecuadas o sostenidas, desplazamientos por áreas de reparación automotriz, ingreso a guajes, manipulación de desengrasantes, lubricantes y grasa, ascenso y descenso a los automotores.</t>
  </si>
  <si>
    <t xml:space="preserve">Golpes contra
partes de la carroceria y motor de la buseta.
</t>
  </si>
  <si>
    <t>Observaciones de actos y condiciones inseguras
Autoreporte de condiciones de Trabajo
Programa de inspecciones de seguridad
ARO mecanico serviteca</t>
  </si>
  <si>
    <t>Continuar Observaciones de actos y condiciones inseguras
Continuar con las inspecciones de seguridad</t>
  </si>
  <si>
    <t xml:space="preserve">Golpes por caida de objetos de los brasos y bancos de trabajo.
</t>
  </si>
  <si>
    <t>Plan de capacitacion de SST
Uso de calzado con puntera de seguridad</t>
  </si>
  <si>
    <t>Uso de calzado con puntera de seguridad</t>
  </si>
  <si>
    <t xml:space="preserve">Contacto con elementos corto punsantes
herramientas de corte (nabaja, cierra, pulidora).
Herramientas de perforacion (taladro,  cincel, punzones)
herramientas de torsion (destornilladores)
</t>
  </si>
  <si>
    <t>Plan de capacitacion de SST
Uso de guantes de seguridad de carnasa</t>
  </si>
  <si>
    <t>Continuar con 
Uso de guantes de seguridad de carnasa</t>
  </si>
  <si>
    <t xml:space="preserve">Proyeccion de particulas solidas en el corte, pulido y soldadura de objetos metalicos.
</t>
  </si>
  <si>
    <t xml:space="preserve">Herida de cornea
</t>
  </si>
  <si>
    <t>Plan de capacitacion de SST
Uso de lentes y careta de seguridad</t>
  </si>
  <si>
    <t>Continuar con 
Uso de lentes y careta de seguridad</t>
  </si>
  <si>
    <t>Atrpamientos con partes en movimiento del motor y sistemas de transmisiion correas y poleas</t>
  </si>
  <si>
    <t>Heridas
Contusiones</t>
  </si>
  <si>
    <t>Contacto con partes calientes (motor,radiador,mofle) en revision y reparacion del vehiculo</t>
  </si>
  <si>
    <t>Tiempo de espera hasta alcanzar temperatura ambiente
Programa de inspecciones de seguridad
ARO mecanico serviteca
Señalizacion estandar manejo de seguro de herramientas</t>
  </si>
  <si>
    <t>Continuar con Tiempo de espera hasta alcanzar temperatura ambiente</t>
  </si>
  <si>
    <t>Contacto directo e indirecto con fuentes energizadas
Cables descubiertos, toma corrientes y extensiones deterioradas</t>
  </si>
  <si>
    <t xml:space="preserve">Mantenimiento de toma corrientes deteriorados
Mantenimiento o cambio de extensiones </t>
  </si>
  <si>
    <t>Programa de inspecciones de seguridad
Autoreporte de condiciones de Trabajo
Señalizacion de advertencia de riesgo electrico 
Señalizacion estandar manejo de seguro de herramientas</t>
  </si>
  <si>
    <t>Caídas a igual nivel por piso húmedo o presencia de lubricante o grasa</t>
  </si>
  <si>
    <t>Observaciones de actos y condiciones inseguras
Kit de derrames</t>
  </si>
  <si>
    <t>Plan de capacitacion de SST
Calzado con puntera de seguridad y suela antideslizante</t>
  </si>
  <si>
    <t>Continuar con Calzado con puntera de seguridad y suela antideslizante</t>
  </si>
  <si>
    <t>Caídas a diferente nivel durante el ascenso y descenso a los vehiculos y guajes</t>
  </si>
  <si>
    <t>Dsposicion de baranda pasamanos en los vehiculos
Superficie de escalas de vehiculos antiderrapante
Cinta antideslizante en escalas de guaje
ARO mecanico serviteca</t>
  </si>
  <si>
    <t xml:space="preserve">Continuar con las inspecciones de seguridad
Continuar con reportes de condiciones de trabajo
</t>
  </si>
  <si>
    <t>Ubicación y/o almacenamiento inadecua de herramientas objetos de trabajo</t>
  </si>
  <si>
    <t>Ubicar y almacenar las herramientas y  objetos de trabajo  en las areas definidas para su adecuado almacenamiento</t>
  </si>
  <si>
    <t>Quimico manipulacion de lubricante, desengrasante y grasa</t>
  </si>
  <si>
    <t>Derrame de lubricantes</t>
  </si>
  <si>
    <t>Kit de derrames</t>
  </si>
  <si>
    <t>Resolución  2400 de 1980
Decreto 1609 de 2002</t>
  </si>
  <si>
    <t>Mantenimiento mageras y sistema de lubricacion</t>
  </si>
  <si>
    <t>Impactos y/o arrollamiento por vehiculos   durante desplazamientos por la serviteca</t>
  </si>
  <si>
    <t>Implementacion PESV Ley 1503 DE 2011 y Resolucion 1565 de 2014
Disposicion de sendero peatonal (demarcacion)</t>
  </si>
  <si>
    <t>Continuar con la implementacion del PESV Ley 1503 DE 2011 y Resolucion 1565 de 2014 
Continuar con Disposicion de sendero peatonal (demarcacion)</t>
  </si>
  <si>
    <t xml:space="preserve">Robos o atraco con arma blanca o de fuego en las instalaciones </t>
  </si>
  <si>
    <t>Manipulacion de cargas (refracciones)</t>
  </si>
  <si>
    <t>Ley 9 de 1979
Resolucion 2400 DE 1979
NTC 5693-1 DE 2009</t>
  </si>
  <si>
    <t>Condiciones  de la tarea  (carga  mental), actividades de reparacion de vehiculos</t>
  </si>
  <si>
    <t>Psicologicos Estrés  Fisico cefalea</t>
  </si>
  <si>
    <t>Estudio de tiempos para realizacion de actividades de mecanica</t>
  </si>
  <si>
    <t>Implementar identificacion, evaluacion e intervencion de factores de riesgo pscosocial
continuar con el funcionamiento del COCOLA
Estudio de tiempos para realizacion de actividades de mecanica</t>
  </si>
  <si>
    <t>Exposición a radiación NO ionizante rayos UV del sol en exteriores sin cubierta</t>
  </si>
  <si>
    <t xml:space="preserve">Continuar con el programa de examnes ocupacionales  Resolucion 2346 de 2007
Continuar con Continuar con reportes de condiciones de trabajo </t>
  </si>
  <si>
    <t>encerramiento fisico del compresor area montallantas
Valoracion higienenica con sonometro en puesto de trabajo</t>
  </si>
  <si>
    <t>Operativo asesor vendedor estacion de servicio de combustible
Servicios generales  (actividades de mantenimiento y reperacion de infraestructura y zonas verdes)</t>
  </si>
  <si>
    <t>escion de servicio de combustible</t>
  </si>
  <si>
    <t>Orientación de clientes y transeúntes, digitación de datos en los marcadores de los surtidores, manejo de la pistola del surtidor, abrir y cerrar la tapa del tanque de combustible, llenado de  combustible en los tanques de vehículos y motocicletas, recepción de dinero y entrega de vueltas a los clientes, acceder a la parte superior del carro tanque, medir el contenido de los tanques de almacenamiento, limpieza de derrames y lubricantes en las estaciones de servicio.</t>
  </si>
  <si>
    <t xml:space="preserve">Golpes contra
partes de surtidores de combustible
</t>
  </si>
  <si>
    <t>Observaciones de actos y condiciones inseguras
Autoreporte de condiciones de Trabajo
Programa de inspecciones de seguridad
ARO asesor de estacion de combustible</t>
  </si>
  <si>
    <t xml:space="preserve">Salpicaduras de liquidos combustibles durante manipulacion de la pistola del surtidor
</t>
  </si>
  <si>
    <t>Quemadura de cornea</t>
  </si>
  <si>
    <t>Continuar con plan de mantenimiento preventivo y correctivo de maquinas y equipos</t>
  </si>
  <si>
    <t xml:space="preserve">Continuar con Observaciones de actos y condiciones inseguras
Continuar con Autoreporte de condiciones de Trabajo
Continuar con Programa de inspecciones de seguridad
</t>
  </si>
  <si>
    <t>Atrpamientos con la tapa de motor durante apertura y cierre</t>
  </si>
  <si>
    <t xml:space="preserve">Contacto con partes calientes (motor,radiador,mofle) </t>
  </si>
  <si>
    <t>Tiempo de espera hasta alcanzar temperatura ambiente
Programa de inspecciones de seguridad
ARO asesor de estacion de combustible
Señalizacion estandar manejo de seguro de herramientas</t>
  </si>
  <si>
    <t>Caídas a difertente nivel durante asceso o descenso al carro tanque</t>
  </si>
  <si>
    <t>Contusiones
Esguinces
Fracturas</t>
  </si>
  <si>
    <t>Disposicion de linea de vida en carro tanque</t>
  </si>
  <si>
    <t>Implementacion programa de proteccion contra caidas (Res 1409 de 2012)</t>
  </si>
  <si>
    <t>Plan de capacitacion de SST
Certificacion de personal para trabajo seguro en alturas avanzado
Uso de epp para alturas (casco con barbuquejo, eslinga, arnes)</t>
  </si>
  <si>
    <t>Inhalacion de vapores de conbustibles durante tanqueado a los vehiculos</t>
  </si>
  <si>
    <t>Patologias de sistema respiratorio</t>
  </si>
  <si>
    <t>Area de trabajo aireada
ARO asesor de estacion de combustible</t>
  </si>
  <si>
    <t>Enfermedad laboral</t>
  </si>
  <si>
    <t>Continuar con Area de trabajo aireada</t>
  </si>
  <si>
    <t>Derrame de liquidos combustibles gasolina , ACPM</t>
  </si>
  <si>
    <t>Intoxicacion</t>
  </si>
  <si>
    <t>Kit de derrames
Plan de emergencias y contigencias</t>
  </si>
  <si>
    <t>Impactos y/o arrollamiento por vehiculos en la estacion de servicio de combustible</t>
  </si>
  <si>
    <t>Disposicion de sendero peatonal (demarcacion)</t>
  </si>
  <si>
    <t>mantenimiento demarcion y senderos peatonales</t>
  </si>
  <si>
    <t>Continuar con Disposicion de sendero peatonal (demarcacion)</t>
  </si>
  <si>
    <t>Continuar con uso de calzado con puntera de seguridad</t>
  </si>
  <si>
    <t xml:space="preserve">Robos o atraco con arma blanca o de fuego en la estacion de servicio </t>
  </si>
  <si>
    <t>Implementacion de programa de riesgo publico
Disposicion de circuito cerrado de camaras de seguridad en instalaciones de la empresa
Personal de seguridad privada 24 hrs</t>
  </si>
  <si>
    <t>Postura de pie prolongada</t>
  </si>
  <si>
    <t>Suministrar capacitacion en higiene postural y prevencion de riesgos biomecanicos
Implementar practica de pausas activas</t>
  </si>
  <si>
    <t>Disposicion de jabon y tollas para el lavado de las manos.</t>
  </si>
  <si>
    <t>Continuar suministro de jabon y tollas para lavado de manos</t>
  </si>
  <si>
    <t>Condiciones  de la tarea  (carga  mental), turnos de atencion y orientacion de clientes</t>
  </si>
  <si>
    <t>Psicologicos Estrés  
Fisico cefalea</t>
  </si>
  <si>
    <t>Resolución  2400 de 1979
Resolucion 2646 de 2007</t>
  </si>
  <si>
    <t>Disposicion de circuito cerrado de camaras de seguridad en instalaciones de la empresa</t>
  </si>
  <si>
    <t>Continuar con implementacion de programa de riesgo publico
Continuar con Personal de seguridad privada 24 hrs</t>
  </si>
  <si>
    <t xml:space="preserve">Exposición a radiación NO ionizante rayos UV del sol </t>
  </si>
  <si>
    <t>Presipitacion con descargas atmosfericas</t>
  </si>
  <si>
    <t>Quemaduras 1º - 2º y 3º
Muerte</t>
  </si>
  <si>
    <t xml:space="preserve">Disposicion de pararayos
Implementacion plan de emergencias
Disposicion de sanalizacion de emergencias (plano de evacuacion, salidas y rutas de evacuacion, punto de encuentro)
</t>
  </si>
  <si>
    <t>Uso obligatorio de tapabocas y guantes de nitrilo.</t>
  </si>
  <si>
    <t>PROFESIOGRAMA   COOTRASANA.</t>
  </si>
  <si>
    <t>EL profesiograma es un documento tecnico administrativo  el cual ,  permite conocer las capacidades, habilidades requerimientos físicos y mentales  que demanda un puesto de trabajo u oficio.La realización de exámenes médicos laborales es una de las actividades más importantes del Sistema de Gestión  de SST y más específicamente del Subprograma de Medicina Preventiva y del Trabajo.  Con estos se determina las condiciones físicas y psicológicas de los empleados para definir sus capacidades laborales en relación a las tareas, oficios y riesgos inherentes a los mismos, contienen requerimientos determinados basados en diversa información. La determinación del cumplimiento de esos requerimientos se hace mediante pruebas, las cuales se realizan para cumplir legalmente la normatividad vigente, reducir índices de ausentismo , cuidar la salud del trabajador, dejar registro de su estado de salud al ingreso, asegurar el desempeño óptimo de todas las funciones del cargo sin subutilizar los recursos disponibles y evitar accidentes de trabajo.  
La periodicidad de las evaluaciones médicas debe estar determinada por la Matriz de Identificación de Peligros y Valoración de Riegos, las variaciones en las tareas que se realicen en determinado cargo, la susceptibilidad individual del trabajador y los parámetros que se establezcan en los Sistemas de Vigilancia Epidemiológica.
Lo anterior debe ser la razón principal y gerencial para tomar la decisión de realizarlos, pero debe recordarse que es una obligación de las empresas determinada por diferentes normas legales vigentes en nuestro país. (Resolución 2346 del 11-07-07, 312 de 2019, PESV, resolución 217 de 2014 ).</t>
  </si>
  <si>
    <t>Definir las características que deben poseer los exámenes médicos laborales y paraclínicos que se deben realizar a los empleados de COOTRASANA   y el personal que ingresa a laborar de acuerdo a los riesgos existentes en cada oficio.</t>
  </si>
  <si>
    <t>Los exámenes médicos laborales se realizarán a todos los  aspirantes y empleados de COOTRASANA , en su respectivo momento y de acuerdo al desarrollo del Sistema  de Gestión y Seguridad en el trabajo y de los Sistemas Vigilancia Epidemiológico.</t>
  </si>
  <si>
    <t xml:space="preserve">Es aquel que se realiza para determinar las condiciones de salud física y mental del trabajador antes de su contratación, en función de las condiciones de trabajo y riesgos a los que estaría expuesto, acorde con los requerimientos de la tarea y perfil del cargo. 
El objetivo es determinar la aptitud del trabajador para desempeñar en forma eficiente las labores sin perjuicio de su salud o la de terceros, comparando las demandas del oficio para el cual se desea contratar con sus capacidades físicas y mentales; establecer la existencia de restricciones que ameriten alguna condición sujeta a modificación, e identificar condiciones de salud que estando presentes en el trabajador, puedan agravarse en desarrollo del trabajo. COOTRASANA,   Informará al médico que realice las evaluaciones médicas pre – laborales, sobre los perfiles del cargo describiendo en forma breve las tareas y el medio en el que se desarrollará su labor. </t>
  </si>
  <si>
    <t>Aquellos que se deben realizar al trabajador cuando se termina la relación laboral. 
Su objetivo es valorar y registrar las condiciones de salud en las que el trabajador se retira de las tareas o funciones asignadas.  cootrasana,    informará al trabajador sobre el trámite para la realización de la evaluación médica laboral de egreso.
Si al realizar la evaluación médica laboral de egreso se encuentra una presunta enfermedad profesional o secuelas de eventos profesionales  no diagnosticados , ocurridos durante el tiempo en que la persona trabajó,COOTRASANA , elaborará y presentará el correspondiente reporte a las entidades administradoras, las cuales deberán iniciar la determinación de origen.</t>
  </si>
  <si>
    <t>Administrativos.</t>
  </si>
  <si>
    <t>Computador, monitor , telefono</t>
  </si>
  <si>
    <t>Físico</t>
  </si>
  <si>
    <t>Mecánico</t>
  </si>
  <si>
    <t>Manipulación de utencilios de oficina cortopunzantes  (cosedora, tijeras, visturi, legajadora,  etc)</t>
  </si>
  <si>
    <t>Locativo</t>
  </si>
  <si>
    <t>Caidas desde un mismo nivel</t>
  </si>
  <si>
    <t>Biomecánico</t>
  </si>
  <si>
    <t>Adopcion de postura sedente prolongada durante el uso del computador, movimientos repetitivos de extremidades superiores en tareas de digitacion etc.</t>
  </si>
  <si>
    <t xml:space="preserve">Reposapies, silla ergonomica, uso de tapabocas, </t>
  </si>
  <si>
    <t>Evaluación medica ocupacional con enfasis osteomsucular y riesgo biologico ( exposicion a covid 19 ) + visiometria + audiometria.</t>
  </si>
  <si>
    <r>
      <t>Visual:</t>
    </r>
    <r>
      <rPr>
        <sz val="11"/>
        <color rgb="FF000000"/>
        <rFont val="Arial"/>
        <family val="2"/>
      </rPr>
      <t xml:space="preserve"> Alteraciones refractivas severas  que no corrigen, </t>
    </r>
    <r>
      <rPr>
        <b/>
        <sz val="11"/>
        <color rgb="FF000000"/>
        <rFont val="Arial"/>
        <family val="2"/>
        <charset val="1"/>
      </rPr>
      <t xml:space="preserve">                                                                                                                                                                       Auditivo :  </t>
    </r>
    <r>
      <rPr>
        <sz val="11"/>
        <color rgb="FF000000"/>
        <rFont val="Arial"/>
        <family val="2"/>
      </rPr>
      <t xml:space="preserve"> Hipoacusia  severa bilateral, profunda bilateral ,  cofosis bilateral         </t>
    </r>
    <r>
      <rPr>
        <b/>
        <sz val="11"/>
        <color rgb="FF000000"/>
        <rFont val="Arial"/>
        <family val="2"/>
        <charset val="1"/>
      </rPr>
      <t xml:space="preserve">                                                                                                                                                                                                                                                                                                                                                                                                                                                                                                                                                         
Osteosmucular:</t>
    </r>
    <r>
      <rPr>
        <sz val="11"/>
        <color rgb="FF000000"/>
        <rFont val="Arial"/>
        <family val="2"/>
      </rPr>
      <t xml:space="preserve"> lumbalgias cronicas severas  síntomaticas, , Patologías severas de columna y miembros superiores sintomaticas: discopatías o hernias discales cervicales síntomaticas, deformidades severas sintomáticas o que limiten movilización.  discopatía con radiculopatia sintomática,  Neuropatías periféricas, síndrome de túnel del carpo , S. Guyon, bursitis a cualquier nivel, polineuropatías, tendinitis o tenosinovitis severas, epicondilitis, síndrome manguito rotador. ( que se encuentren síntomaticas y generan limitación funcional ). </t>
    </r>
    <r>
      <rPr>
        <b/>
        <sz val="11"/>
        <color rgb="FF000000"/>
        <rFont val="Arial"/>
        <family val="2"/>
        <charset val="1"/>
      </rPr>
      <t xml:space="preserve">
Esfera mental : </t>
    </r>
    <r>
      <rPr>
        <sz val="11"/>
        <color rgb="FF000000"/>
        <rFont val="Arial"/>
        <family val="2"/>
      </rPr>
      <t xml:space="preserve">Problemas psiquiátricos  severos o no controlados.  </t>
    </r>
    <r>
      <rPr>
        <b/>
        <sz val="11"/>
        <color rgb="FF000000"/>
        <rFont val="Arial"/>
        <family val="2"/>
        <charset val="1"/>
      </rPr>
      <t xml:space="preserve">                                                                                   .                                                                                                                                              Evaluar coomorbilidades preexistentes o condiciones de salud identificadas como factores de riesgo para sufrir enfermedad grave por covid 19.  para todos los transtornos de salud el criterio del medico evaluador en el contexto de cada caso  es fundamental para emitir el concepto de aptitud.</t>
    </r>
  </si>
  <si>
    <t>Conductores ( Conductor urbano, conductor de taxi, conductor intermunicipal, conductor de servicios especiales, )</t>
  </si>
  <si>
    <t>Bus , Buseton, colectivo, taxi.</t>
  </si>
  <si>
    <t>Ruido en via publica.  Fatiga visual , exposicion a condiciones de baja visibilidad.</t>
  </si>
  <si>
    <t>Impactos y/o arrollamiento por vehiculos   durante desplazamientos por terminales y parqueaderos. Accidentes de transito y coliciones.</t>
  </si>
  <si>
    <t xml:space="preserve">público </t>
  </si>
  <si>
    <t>robos , atracos</t>
  </si>
  <si>
    <t>Condiciones  de la tarea  (carga  mental), atencion de usuarios y conduccion de vehiculo y condiciones de la via, Agresiones verbales y fisicas por usuarios</t>
  </si>
  <si>
    <t>Uniforme , calzado de sguridad , tapabocas.</t>
  </si>
  <si>
    <t>Evaluación medica ocupacionl+ visiometria+  audiometria</t>
  </si>
  <si>
    <t>Alistadores</t>
  </si>
  <si>
    <t>Escoba , cepillo, trapo y escalera de tres peldaños.</t>
  </si>
  <si>
    <t xml:space="preserve">Fisico </t>
  </si>
  <si>
    <t>ilumicaion , ruido en los parqueaderos,manipulacion de hidrolavadoras, humedad.</t>
  </si>
  <si>
    <t xml:space="preserve">Mecánico </t>
  </si>
  <si>
    <t>Golpes contra partes del vehiculo que sobresalen y/o laminas  deteriradas (carroceria), durante labado del vehiculo, Contacto con partes calientes (mofle), durante el labado del vehiculo, manipulación de hidrolavadora.</t>
  </si>
  <si>
    <t xml:space="preserve">Caídas a diferente nivel durante el ascenso y descenso del vehiculo, Ubicación y/o almacenamiento inadecua de objetos de trabajo,  obstrucción áreas de circulación </t>
  </si>
  <si>
    <t xml:space="preserve">Transito </t>
  </si>
  <si>
    <t>Adopcion de postura bipeda prolongada, Movimientos repetitivos durante labado y limpieza del vehiculo</t>
  </si>
  <si>
    <t xml:space="preserve">Tareas en alturas </t>
  </si>
  <si>
    <t>Lavado exterior de capotas de vehiculos</t>
  </si>
  <si>
    <t>Quimico</t>
  </si>
  <si>
    <t>Quimico manipulacion de crema de brillo, shampo y limpia vidrios, exposicion a material particulado.</t>
  </si>
  <si>
    <t xml:space="preserve">Botas , guantes,  tapabocas, overol antifluido y gafas. </t>
  </si>
  <si>
    <t>Mecánico serviteca</t>
  </si>
  <si>
    <t xml:space="preserve">Exposicion a ruido generado por los vehiculos y maquinas y equipos del puesto de trabajo, iluminacion </t>
  </si>
  <si>
    <t>Golpes contra
partes de la carroceria y motor de la buseta, Contacto con elementos corto punsantes
herramientas de corte (nabaja, cierra, pulidora).
Herramientas de perforacion (taladro,  cincel, punzones)
herramientas de torsion (destornilladores)</t>
  </si>
  <si>
    <t>compresor, herramientas manuales varias, sierra , taladros , pulidoras, destornilladores, llaves  etc.</t>
  </si>
  <si>
    <t>Manipulacion de cargas refracciones, Adopción de posturas inadecuadas</t>
  </si>
  <si>
    <t>Agresiones verbales y fisicas por empleados y visitantes, Condiciones  de la tarea  (carga  mental), actividades de reparacion de vehiculos</t>
  </si>
  <si>
    <t>uniforme, botas, proteccion auditiva overol, guantes,</t>
  </si>
  <si>
    <t>Quimico manipulacion de lubricante, desengrasante y grasa, material particulado.</t>
  </si>
  <si>
    <r>
      <t>patologias cardiovasculares o metabolicas severas</t>
    </r>
    <r>
      <rPr>
        <sz val="11"/>
        <color rgb="FF000000"/>
        <rFont val="Arial"/>
        <family val="2"/>
      </rPr>
      <t xml:space="preserve"> no controladas    </t>
    </r>
    <r>
      <rPr>
        <b/>
        <sz val="11"/>
        <color rgb="FF000000"/>
        <rFont val="Arial"/>
        <family val="2"/>
        <charset val="1"/>
      </rPr>
      <t xml:space="preserve">                                                                                                                                                          visual:</t>
    </r>
    <r>
      <rPr>
        <sz val="11"/>
        <color rgb="FF000000"/>
        <rFont val="Arial"/>
        <family val="2"/>
      </rPr>
      <t xml:space="preserve"> alteraciones refractivas severas que no corrijan y que limiten las funciones a desarrollar, recomendar uso de monogafas protectoras.    </t>
    </r>
    <r>
      <rPr>
        <b/>
        <sz val="11"/>
        <color rgb="FF000000"/>
        <rFont val="Arial"/>
        <family val="2"/>
        <charset val="1"/>
      </rPr>
      <t xml:space="preserve">                                                                                                                                                       Audición: </t>
    </r>
    <r>
      <rPr>
        <sz val="11"/>
        <color rgb="FF000000"/>
        <rFont val="Arial"/>
        <family val="2"/>
      </rPr>
      <t xml:space="preserve">  Hipoacusia bilteral moderamente /severa  . severa bilateral, profunda bilateral ,  cofosis bilateral  </t>
    </r>
    <r>
      <rPr>
        <b/>
        <sz val="11"/>
        <color rgb="FF000000"/>
        <rFont val="Arial"/>
        <family val="2"/>
        <charset val="1"/>
      </rPr>
      <t xml:space="preserve">
Osteomuscular:  </t>
    </r>
    <r>
      <rPr>
        <sz val="11"/>
        <color rgb="FF000000"/>
        <rFont val="Arial"/>
        <family val="2"/>
      </rPr>
      <t xml:space="preserve">Patologías osteomusculares a nivel de miembros superiores e inferiores  que no sean susceptibles de manejo médico o quirúrgico y que impidan el total desempeño de funciones propias del cargo, Patologías severas de columna y miembros superiores sintomaticas: Cervicalgias severas por cualquier causa, discopatías o hernias discales cervicales, deformidades sintomáticas o que limiten movilización.  Neuropatías periféricas, síndrome de túnel del carpo , S. Guyon, bursitis a cualquier nivel, polineuropatías, tendinitis o tenosinovitis moderadas o severas, epicondilitis, síndrome manguito rotador.enfermedades degenerativas de columna y miembros inferiores,  discopatía con radiculopatia sintomática, fibromialgia ,    ( que se encuentren síntomaticas y generan limitación funcional ).    </t>
    </r>
    <r>
      <rPr>
        <b/>
        <sz val="11"/>
        <color rgb="FF000000"/>
        <rFont val="Arial"/>
        <family val="2"/>
        <charset val="1"/>
      </rPr>
      <t xml:space="preserve">                                                                                                                                                                                                                                       Enfermedades crónicas </t>
    </r>
    <r>
      <rPr>
        <sz val="11"/>
        <color rgb="FF000000"/>
        <rFont val="Arial"/>
        <family val="2"/>
      </rPr>
      <t xml:space="preserve"> psiquiátricas, neurológicas y/o osteomusculares degenerativas incapacitantes que puedan evolucionar en forma episódica con o sin recidivas o en forma persistente, que hacen que la persona no pueda realizar en forma segura las tareas previstas.                                                                      </t>
    </r>
    <r>
      <rPr>
        <b/>
        <sz val="11"/>
        <color rgb="FF000000"/>
        <rFont val="Arial"/>
        <family val="2"/>
        <charset val="1"/>
      </rPr>
      <t xml:space="preserve">                                       
Problemas psiquiátricos </t>
    </r>
    <r>
      <rPr>
        <sz val="11"/>
        <color rgb="FF000000"/>
        <rFont val="Arial"/>
        <family val="2"/>
      </rPr>
      <t xml:space="preserve">severos o no controlados,   </t>
    </r>
    <r>
      <rPr>
        <b/>
        <sz val="11"/>
        <color rgb="FF000000"/>
        <rFont val="Arial"/>
        <family val="2"/>
        <charset val="1"/>
      </rPr>
      <t xml:space="preserve">                                                                                                                                                                                                                                        Enfermedades de vías respiratorias  severas no controladas.</t>
    </r>
    <r>
      <rPr>
        <sz val="11"/>
        <color rgb="FF000000"/>
        <rFont val="Arial"/>
        <family val="2"/>
      </rPr>
      <t xml:space="preserve"> ( asma  , rinitris alergica  , sinusitis no controladas etc.  ).                                                                                  </t>
    </r>
    <r>
      <rPr>
        <b/>
        <sz val="11"/>
        <color rgb="FF000000"/>
        <rFont val="Arial"/>
        <family val="2"/>
      </rPr>
      <t xml:space="preserve">Abdomen: </t>
    </r>
    <r>
      <rPr>
        <sz val="11"/>
        <color rgb="FF000000"/>
        <rFont val="Arial"/>
        <family val="2"/>
      </rPr>
      <t xml:space="preserve">hernias inguinales, hernias umbilicales síntomaticas.                                                                                                                                                                 </t>
    </r>
    <r>
      <rPr>
        <b/>
        <sz val="11"/>
        <color rgb="FF000000"/>
        <rFont val="Arial"/>
        <family val="2"/>
      </rPr>
      <t>Hematologia :</t>
    </r>
    <r>
      <rPr>
        <sz val="11"/>
        <color rgb="FF000000"/>
        <rFont val="Arial"/>
        <family val="2"/>
      </rPr>
      <t xml:space="preserve"> se genera restriccion temporal e IC hematologo para pacientes en quimio, policitemias, anemias leucopenias o trombocitopenias severas</t>
    </r>
    <r>
      <rPr>
        <b/>
        <sz val="11"/>
        <color rgb="FF000000"/>
        <rFont val="Arial"/>
        <family val="2"/>
        <charset val="1"/>
      </rPr>
      <t xml:space="preserve">
                                                                                                                                                         .                                                                                                                                                                                              Evaluar coomorbilidades preexistentes o condiciones de salud identificadas como factores de riesgo para sufrir enfermedad grave por covid 19.     para todos los transtornos de salud el criterio del medico evaluador en el contexto de cada caso  es fundamental para emitir el concepto.</t>
    </r>
  </si>
  <si>
    <t>Ases, estacion de servicios.</t>
  </si>
  <si>
    <t xml:space="preserve">Surtidor de combustible </t>
  </si>
  <si>
    <t xml:space="preserve">Golpes contra
partes de surtidores de combustible, Salpicaduras de liquidos combustibles durante manipulacion de la pistola del surtidor, Contacto con partes calientes (motor,radiador,mofle) </t>
  </si>
  <si>
    <t>Caídas a igual nivel por piso húmedo o presencia de lubricante o grasa, Caídas a difertente nivel durante asceso o descenso al carro tanque, tareas en alturas.</t>
  </si>
  <si>
    <t>Púbico</t>
  </si>
  <si>
    <t>Postura de pie prolongada, manipulacion de pistola de surtidos.</t>
  </si>
  <si>
    <t>Botas  con puntera,  uniforme de terpel.</t>
  </si>
  <si>
    <t xml:space="preserve">Mantenimiento locativo </t>
  </si>
  <si>
    <t>Reparaciones  locativas en las instalaciones de la empresa</t>
  </si>
  <si>
    <t>Iluminacion deficiente, ruido.</t>
  </si>
  <si>
    <t>Traumas al manipular herramientas.</t>
  </si>
  <si>
    <t xml:space="preserve">locativo </t>
  </si>
  <si>
    <t>caidas a un mismo nivel.</t>
  </si>
  <si>
    <t xml:space="preserve">biomecanico </t>
  </si>
  <si>
    <t>Tareas repetitivas de extremidades supeiores, posicion bipeda prolongada.</t>
  </si>
  <si>
    <t>Uniforme, botas , proteccion auditiva</t>
  </si>
  <si>
    <t>Evaluación medica ocupacional  con enfasis osteomuscular y biologico + visiometria + audiometria</t>
  </si>
  <si>
    <t>Evaluación medica ocupacional  con enfasis osteomuscular y biologico + visiometria + audiometria + realizar examenes periodicos de forma anual.</t>
  </si>
  <si>
    <t>Martillos , destornilladores taladros.</t>
  </si>
  <si>
    <t>Evaluación medica ocupacional + Visiometria + Audiometria.</t>
  </si>
  <si>
    <r>
      <t>patologias cardiovasculares o metabolicas severas no controladas                                                                                                                                                              visual:</t>
    </r>
    <r>
      <rPr>
        <sz val="11"/>
        <color rgb="FF000000"/>
        <rFont val="Arial"/>
        <family val="2"/>
      </rPr>
      <t xml:space="preserve"> alteraciones refractivas severas que no corrijan y que limiten las funciones a desarrollar, recomendar uso de monogafas protectoras.      </t>
    </r>
    <r>
      <rPr>
        <b/>
        <sz val="11"/>
        <color rgb="FF000000"/>
        <rFont val="Arial"/>
        <family val="2"/>
        <charset val="1"/>
      </rPr>
      <t xml:space="preserve">                                                                                                                                                     Audición:   </t>
    </r>
    <r>
      <rPr>
        <sz val="11"/>
        <color rgb="FF000000"/>
        <rFont val="Arial"/>
        <family val="2"/>
      </rPr>
      <t xml:space="preserve">Hipoacusia bilteral moderamente /severa  . severa bilateral, profunda bilateral ,  cofosis bilateral  </t>
    </r>
    <r>
      <rPr>
        <b/>
        <sz val="11"/>
        <color rgb="FF000000"/>
        <rFont val="Arial"/>
        <family val="2"/>
        <charset val="1"/>
      </rPr>
      <t xml:space="preserve">
Osteomuscular: </t>
    </r>
    <r>
      <rPr>
        <sz val="11"/>
        <color rgb="FF000000"/>
        <rFont val="Arial"/>
        <family val="2"/>
      </rPr>
      <t xml:space="preserve"> Patologías osteomusculares a nivel de miembros superiores e inferiores  que no sean susceptibles de manejo médico o quirúrgico y que impidan el total desempeño de funciones propias del cargo, Patologías severas de columna y miembros superiores sintomaticas: Cervicalgias severas por cualquier causa, discopatías o hernias discales cervicales, deformidades sintomáticas o que limiten movilización.  Neuropatías periféricas, síndrome de túnel del carpo , S. Guyon, bursitis a cualquier nivel, polineuropatías, tendinitis o tenosinovitis moderadas o severas, epicondilitis, síndrome manguito rotador.enfermedades degenerativas de columna y miembros inferiores,  discopatía con radiculopatia sintomática, fibromialgia ,    ( que se encuentren síntomaticas y generan limitación funcional ).  </t>
    </r>
    <r>
      <rPr>
        <b/>
        <sz val="11"/>
        <color rgb="FF000000"/>
        <rFont val="Arial"/>
        <family val="2"/>
        <charset val="1"/>
      </rPr>
      <t xml:space="preserve">                                                                                                                                                                                                                                         Enfermedades crónicas  psiquiátricas, neurológicas y/o osteomusculares </t>
    </r>
    <r>
      <rPr>
        <sz val="11"/>
        <color rgb="FF000000"/>
        <rFont val="Arial"/>
        <family val="2"/>
      </rPr>
      <t xml:space="preserve">degenerativas incapacitantes que puedan evolucionar en forma episódica con o sin recidivas o en forma persistente, que hacen que la persona no pueda realizar en forma segura las tareas previstas.     </t>
    </r>
    <r>
      <rPr>
        <b/>
        <sz val="11"/>
        <color rgb="FF000000"/>
        <rFont val="Arial"/>
        <family val="2"/>
        <charset val="1"/>
      </rPr>
      <t xml:space="preserve">                                                                                                        
Problemas psiquiátricos </t>
    </r>
    <r>
      <rPr>
        <sz val="11"/>
        <color rgb="FF000000"/>
        <rFont val="Arial"/>
        <family val="2"/>
      </rPr>
      <t>severos o no controlados,</t>
    </r>
    <r>
      <rPr>
        <b/>
        <sz val="11"/>
        <color rgb="FF000000"/>
        <rFont val="Arial"/>
        <family val="2"/>
        <charset val="1"/>
      </rPr>
      <t xml:space="preserve">                                                                                                                                                                                                                                           Enfermedades de vías respiratorias  severas</t>
    </r>
    <r>
      <rPr>
        <sz val="11"/>
        <color rgb="FF000000"/>
        <rFont val="Arial"/>
        <family val="2"/>
      </rPr>
      <t xml:space="preserve"> no controladas. ( asma  , rinitris alergica  , sinusitis no controladas etc.  ).      </t>
    </r>
    <r>
      <rPr>
        <b/>
        <sz val="11"/>
        <color rgb="FF000000"/>
        <rFont val="Arial"/>
        <family val="2"/>
        <charset val="1"/>
      </rPr>
      <t xml:space="preserve">                                                                            Abdomen:</t>
    </r>
    <r>
      <rPr>
        <sz val="11"/>
        <color rgb="FF000000"/>
        <rFont val="Arial"/>
        <family val="2"/>
      </rPr>
      <t xml:space="preserve"> hernias inguinales, hernias umbilicales síntomaticas.</t>
    </r>
    <r>
      <rPr>
        <b/>
        <sz val="11"/>
        <color rgb="FF000000"/>
        <rFont val="Arial"/>
        <family val="2"/>
        <charset val="1"/>
      </rPr>
      <t xml:space="preserve">                                                                                                                                                                 
                                                                                                                                                         .                                                                                                                                                                                              Evaluar coomorbilidades preexistentes o condiciones de salud identificadas como factores de riesgo para sufrir enfermedad grave por covid 19.     para todos los transtornos de salud el criterio del medico evaluador en el contexto de cada caso  es fundamental para emitir el concepto.</t>
    </r>
  </si>
  <si>
    <t xml:space="preserve">Servicios generales </t>
  </si>
  <si>
    <t>Aseo y limpieza de las instalaciones.</t>
  </si>
  <si>
    <t>Escoba , Balde , trapeadora, Trapo</t>
  </si>
  <si>
    <t xml:space="preserve">Iluminacion deficiente, polvo , </t>
  </si>
  <si>
    <t>caidas , resvalones por pisos humedos.</t>
  </si>
  <si>
    <t>Detergentes y desinfectantes.</t>
  </si>
  <si>
    <t>Tareas repetitivas de extremidades supeiores, posicion bipeda prolongada, demabulacion prolongada.</t>
  </si>
  <si>
    <t xml:space="preserve">Biologico </t>
  </si>
  <si>
    <t>Condiciones de la tarea.</t>
  </si>
  <si>
    <t>uniforme, calzado antideslizante, guantes, tapabocas</t>
  </si>
  <si>
    <t>Despachadores y controladores de ruta.</t>
  </si>
  <si>
    <t>Control de ruta de buses.</t>
  </si>
  <si>
    <t>No reporta.</t>
  </si>
  <si>
    <t>iluminciaon y ruido ambiental en calles.</t>
  </si>
  <si>
    <t>Mecánico.</t>
  </si>
  <si>
    <t>caidas desde un mismo nivel.</t>
  </si>
  <si>
    <t>Posturas prolongadas-</t>
  </si>
  <si>
    <t>uniforme , botas,.</t>
  </si>
  <si>
    <t>Evaluacion medica ocupacional con enfasis osteomuscular y riesgo biologico + visiometria+ audiometria.</t>
  </si>
  <si>
    <t>Evaluacion medica ocupacional con enfasis osteomuscular y riesgo biologico + visiometria+ audiometria. Realizar examenes periodicos de forma anual.</t>
  </si>
  <si>
    <t>Evaluación medica ocupacinal + visiometria + audiometruia.</t>
  </si>
  <si>
    <r>
      <t xml:space="preserve">patologias cardiovasculares o metabolicas </t>
    </r>
    <r>
      <rPr>
        <sz val="11"/>
        <color rgb="FF000000"/>
        <rFont val="Arial"/>
        <family val="2"/>
      </rPr>
      <t xml:space="preserve">severas no controladas       </t>
    </r>
    <r>
      <rPr>
        <b/>
        <sz val="11"/>
        <color rgb="FF000000"/>
        <rFont val="Arial"/>
        <family val="2"/>
        <charset val="1"/>
      </rPr>
      <t xml:space="preserve">                                                                                                                                                       visual: </t>
    </r>
    <r>
      <rPr>
        <sz val="11"/>
        <color rgb="FF000000"/>
        <rFont val="Arial"/>
        <family val="2"/>
      </rPr>
      <t xml:space="preserve">alteraciones refractivas severas que no corrijan y que limiten las funciones a desarrollar,                                                                                                                 </t>
    </r>
    <r>
      <rPr>
        <b/>
        <sz val="11"/>
        <color rgb="FF000000"/>
        <rFont val="Arial"/>
        <family val="2"/>
      </rPr>
      <t>Audición:</t>
    </r>
    <r>
      <rPr>
        <sz val="11"/>
        <color rgb="FF000000"/>
        <rFont val="Arial"/>
        <family val="2"/>
      </rPr>
      <t xml:space="preserve">   Hipoacusia bilteral moderamente /severa  . severa bilateral, profunda bilateral ,  cofosis bilateral  </t>
    </r>
    <r>
      <rPr>
        <b/>
        <sz val="11"/>
        <color rgb="FF000000"/>
        <rFont val="Arial"/>
        <family val="2"/>
        <charset val="1"/>
      </rPr>
      <t xml:space="preserve">                                                                                                                                                        
Osteomuscular: </t>
    </r>
    <r>
      <rPr>
        <sz val="11"/>
        <color rgb="FF000000"/>
        <rFont val="Arial"/>
        <family val="2"/>
      </rPr>
      <t xml:space="preserve"> Patologías osteomusculares a nivel de miembros superiores e inferiores  que no sean susceptibles de manejo médico o quirúrgico y que impidan el total desempeño de funciones propias del cargo, Patologías severas de columna y miembros superiores sintomaticas: Cervicalgias severas por cualquier causa, discopatías o hernias discales cervicales, deformidades sintomáticas o que limiten movilización.  Neuropatías periféricas, síndrome de túnel del carpo , S. Guyon, bursitis a cualquier nivel, polineuropatías, tendinitis o tenosinovitis moderadas o severas, epicondilitis, síndrome manguito rotador.enfermedades degenerativas de columna y miembros inferiores,  discopatía con radiculopatia sintomática, fibromialgia ,    ( que se encuentren síntomaticas y generan limitación funcional ).                                                                        </t>
    </r>
    <r>
      <rPr>
        <b/>
        <sz val="11"/>
        <color rgb="FF000000"/>
        <rFont val="Arial"/>
        <family val="2"/>
        <charset val="1"/>
      </rPr>
      <t xml:space="preserve">                                                                                                                                                                   Enfermedades crónicas  psiquiátricas, neurológicas y/o osteomusculares </t>
    </r>
    <r>
      <rPr>
        <sz val="11"/>
        <color rgb="FF000000"/>
        <rFont val="Arial"/>
        <family val="2"/>
      </rPr>
      <t xml:space="preserve">degenerativas incapacitantes que puedan evolucionar en forma episódica con o sin recidivas o en forma persistente, que hacen que la persona no pueda realizar en forma segura las tareas previstas.    </t>
    </r>
    <r>
      <rPr>
        <b/>
        <sz val="11"/>
        <color rgb="FF000000"/>
        <rFont val="Arial"/>
        <family val="2"/>
        <charset val="1"/>
      </rPr>
      <t xml:space="preserve">                                                                                                         
Problemas psiquiátricos </t>
    </r>
    <r>
      <rPr>
        <sz val="11"/>
        <color rgb="FF000000"/>
        <rFont val="Arial"/>
        <family val="2"/>
      </rPr>
      <t xml:space="preserve">severos o no controlados,  </t>
    </r>
    <r>
      <rPr>
        <b/>
        <sz val="11"/>
        <color rgb="FF000000"/>
        <rFont val="Arial"/>
        <family val="2"/>
        <charset val="1"/>
      </rPr>
      <t xml:space="preserve">                                                                                                                                                                                                                                         Enfermedades de vías respiratorias  severas no controladas. ( asma  , rinitris alergica  , sinusitis no controladas etc.  ).                                                                                                                                                        Evaluar coomorbilidades preexistentes o condiciones de salud identificadas como factores de riesgo para sufrir enfermedad grave por covid 19.     para todos los transtornos de salud el criterio del medico evaluador en el contexto de cada caso  es fundamental para emitir el concepto.                           </t>
    </r>
  </si>
  <si>
    <t>Gerente, coordinador administrativo, coordinador de transporte , jefe de programación, supervisor satelital , supervisor de caja , auxiliar control y estadistica, auxiliar administrativo, auxiliar operativo, auxiliar de radiooperación,Auxiliar recepción,  publicista, auxiliar de facturación, coordinador financiero, analista financiero, auxiliar financiero, auxiliar contable, auxiliar de cartera, auxiliar de tesoreria, coordinador sst, auxiliar sst, analista talento humano, auxiliar de talento humano, auxiliar de nomina, auxiliar de calidad,coordinador academico, lider de calidad, auxiliar de calidad,coordinadora juridica, auxiliar juridica,  secretaria de gerencia,  asesor comercial, auditor interno, cajera.</t>
  </si>
  <si>
    <t>Asceso y descenso al vehiculo, manipulacion de productos quimicos de aseo (shampo, cremas, ceras, desengrasante, limpia vildrios), lavado parte externa del vehiculo, limpieza interna del vehiculo (sillas, pasillo y oficina operador), manipulacion de utencicilios de aseo (escoba, cepillo, trapo y escalera de tres peldaños), desplazamientos por areas del tunel de labado y parqueaderos, lavado de capotas  y techo externo de los vehiculos.</t>
  </si>
  <si>
    <r>
      <t xml:space="preserve">IMC </t>
    </r>
    <r>
      <rPr>
        <sz val="11"/>
        <color rgb="FF000000"/>
        <rFont val="Arial"/>
        <family val="2"/>
      </rPr>
      <t>Mayor a 35</t>
    </r>
    <r>
      <rPr>
        <b/>
        <sz val="11"/>
        <color rgb="FF000000"/>
        <rFont val="Arial"/>
        <family val="2"/>
        <charset val="1"/>
      </rPr>
      <t xml:space="preserve">.                                                                                                                                                                                                                              Presión arterial </t>
    </r>
    <r>
      <rPr>
        <sz val="11"/>
        <color rgb="FF000000"/>
        <rFont val="Arial"/>
        <family val="2"/>
      </rPr>
      <t xml:space="preserve">que supere más de 160/100 Hg/mm, </t>
    </r>
    <r>
      <rPr>
        <b/>
        <sz val="11"/>
        <color rgb="FF000000"/>
        <rFont val="Arial"/>
        <family val="2"/>
        <charset val="1"/>
      </rPr>
      <t xml:space="preserve">                                                                                                                                                                        trabajador </t>
    </r>
    <r>
      <rPr>
        <sz val="11"/>
        <color rgb="FF000000"/>
        <rFont val="Arial"/>
        <family val="2"/>
      </rPr>
      <t xml:space="preserve"> insulinodependiente</t>
    </r>
    <r>
      <rPr>
        <b/>
        <sz val="11"/>
        <color rgb="FF000000"/>
        <rFont val="Arial"/>
        <family val="2"/>
        <charset val="1"/>
      </rPr>
      <t xml:space="preserve"> .                                                                                                                                                                                                     Diabetes de novo: </t>
    </r>
    <r>
      <rPr>
        <sz val="11"/>
        <color rgb="FF000000"/>
        <rFont val="Arial"/>
        <family val="2"/>
      </rPr>
      <t>glicemia en ayunas mayor de 126 mg/dl.</t>
    </r>
    <r>
      <rPr>
        <b/>
        <sz val="11"/>
        <color rgb="FF000000"/>
        <rFont val="Arial"/>
        <family val="2"/>
        <charset val="1"/>
      </rPr>
      <t xml:space="preserve">
Si es diabético controlado </t>
    </r>
    <r>
      <rPr>
        <sz val="11"/>
        <color rgb="FF000000"/>
        <rFont val="Arial"/>
        <family val="2"/>
      </rPr>
      <t xml:space="preserve">se aceptará hasta 130 mg/dl.      </t>
    </r>
    <r>
      <rPr>
        <b/>
        <sz val="11"/>
        <color rgb="FF000000"/>
        <rFont val="Arial"/>
        <family val="2"/>
        <charset val="1"/>
      </rPr>
      <t xml:space="preserve">                                                                                                                                                         Trigliceridos:</t>
    </r>
    <r>
      <rPr>
        <sz val="11"/>
        <color rgb="FF000000"/>
        <rFont val="Arial"/>
        <family val="2"/>
      </rPr>
      <t xml:space="preserve"> sin factores de riesgo se considerará hasta 600mg/dl, si tiene factores de riesgo el valor máximo permitido será 500 mg/dl.  </t>
    </r>
    <r>
      <rPr>
        <b/>
        <sz val="11"/>
        <color rgb="FF000000"/>
        <rFont val="Arial"/>
        <family val="2"/>
        <charset val="1"/>
      </rPr>
      <t xml:space="preserve">                                            Colesterol total:</t>
    </r>
    <r>
      <rPr>
        <sz val="11"/>
        <color rgb="FF000000"/>
        <rFont val="Arial"/>
        <family val="2"/>
      </rPr>
      <t xml:space="preserve"> El valor máximo será hasta 300 mg/dl.Cl,  </t>
    </r>
    <r>
      <rPr>
        <b/>
        <sz val="11"/>
        <color rgb="FF000000"/>
        <rFont val="Arial"/>
        <family val="2"/>
        <charset val="1"/>
      </rPr>
      <t xml:space="preserve">    Colesterol   LDL:  </t>
    </r>
    <r>
      <rPr>
        <sz val="11"/>
        <color rgb="FF000000"/>
        <rFont val="Arial"/>
        <family val="2"/>
      </rPr>
      <t xml:space="preserve">Hasta 160 mg/dl     </t>
    </r>
    <r>
      <rPr>
        <b/>
        <sz val="11"/>
        <color rgb="FF000000"/>
        <rFont val="Arial"/>
        <family val="2"/>
        <charset val="1"/>
      </rPr>
      <t xml:space="preserve">                                                                                                                                                           hipertiroidismo </t>
    </r>
    <r>
      <rPr>
        <sz val="11"/>
        <color rgb="FF000000"/>
        <rFont val="Arial"/>
        <family val="2"/>
      </rPr>
      <t xml:space="preserve">no controlado (taquicardia, temblores, alteraciones de piel y fáneras, etc.) o de hipotiroidismo severo (mixedema) se deben restringir hasta este se encuentre compensada </t>
    </r>
    <r>
      <rPr>
        <b/>
        <sz val="11"/>
        <color rgb="FF000000"/>
        <rFont val="Arial"/>
        <family val="2"/>
        <charset val="1"/>
      </rPr>
      <t xml:space="preserve">                                                                                                                                                                                                                                      Auditivo :  </t>
    </r>
    <r>
      <rPr>
        <sz val="11"/>
        <color rgb="FF000000"/>
        <rFont val="Arial"/>
        <family val="2"/>
      </rPr>
      <t xml:space="preserve"> Hipoacusia bilteral moderamente /severa  . severa bilateral, profunda bilateral ,  cofosis bilateral          </t>
    </r>
    <r>
      <rPr>
        <b/>
        <sz val="11"/>
        <color rgb="FF000000"/>
        <rFont val="Arial"/>
        <family val="2"/>
        <charset val="1"/>
      </rPr>
      <t xml:space="preserve">                                                                                                                                                                                                                                                                                                                                                       visual: </t>
    </r>
    <r>
      <rPr>
        <sz val="11"/>
        <color rgb="FF000000"/>
        <rFont val="Arial"/>
        <family val="2"/>
      </rPr>
      <t xml:space="preserve">En caso que la mejor corrección visual en cualquier ojo es menor de 20/30 después de la refracción, debe remitirse a oftalmología para definir correcion optica. </t>
    </r>
    <r>
      <rPr>
        <b/>
        <sz val="11"/>
        <color rgb="FF000000"/>
        <rFont val="Arial"/>
        <family val="2"/>
        <charset val="1"/>
      </rPr>
      <t xml:space="preserve">
-alteración de la profundidad</t>
    </r>
    <r>
      <rPr>
        <sz val="11"/>
        <color rgb="FF000000"/>
        <rFont val="Arial"/>
        <family val="2"/>
      </rPr>
      <t xml:space="preserve"> (Alteración de la estereopsis max 60 " arco)</t>
    </r>
    <r>
      <rPr>
        <b/>
        <sz val="11"/>
        <color rgb="FF000000"/>
        <rFont val="Arial"/>
        <family val="2"/>
        <charset val="1"/>
      </rPr>
      <t xml:space="preserve">
- Alteraciones visual es que afecten de forma significativa la capacidad visual: </t>
    </r>
    <r>
      <rPr>
        <sz val="11"/>
        <color rgb="FF000000"/>
        <rFont val="Arial"/>
        <family val="2"/>
      </rPr>
      <t xml:space="preserve">Alteraciones del balance de la musculatura ocular que generan perdida de la binocularidad y de la fusión de imágenes como el estrabismo que se inicia en la edad adulta  y alteraciones de la convergencia (insuficiencia) la cual ocasiona fatiga visual, astenopia acomodativa con ruptura de la fusión binocular y diplopía, 
-Todas aquellas patologías no corregidas que generan pérdida o alteración en el rendimiento visual binocular como son: Cataratas (diplopía monocular), traumatismo orbitario, enfermedades neurológicas como parálisis del III par craneal (aneurisma intracraneal, enfermedad vascular oclusiva dentro del nervio que suele relacionarse con DM e HTA), oftalmopatía restrictiva de la enfermedad tiroidea, forias y trópias , parálisis del IV nervio craneal que ocasiona diplopía vertical ., parálisis del VI nervio craneal que origina diplopía horizontal (pseudotumor cerebro por aumento de la presión intracraneal, la enfermedad microvascular secundaria HTA, DM, aterosclerosis e hipercolesterolemia)  , las lesiones oculares que originan desprendimiento de la retina o hemorragia del humor vítreo producen perdida de la visión periférica y las lesiones de los músculos extraoculares o de sus nervios ocasionan diplopía.     </t>
    </r>
    <r>
      <rPr>
        <b/>
        <sz val="11"/>
        <color rgb="FF000000"/>
        <rFont val="Arial"/>
        <family val="2"/>
        <charset val="1"/>
      </rPr>
      <t xml:space="preserve">
 - Patologías osteomusculares</t>
    </r>
    <r>
      <rPr>
        <sz val="11"/>
        <color rgb="FF000000"/>
        <rFont val="Arial"/>
        <family val="2"/>
      </rPr>
      <t xml:space="preserve"> a nivel de miembros superiores que no sean susceptibles de manejo médico o quirúrgico y que impidan el total desempeño de funciones propias del cargo                                                                                                                                                                                                                                              - Patologías severas de columna y miembros superiores sintomaticas:  discopatías o hernias discales cervicales síntomaticas, deformidades sintomáticas o que limiten movilización.  Neuropatías periféricas, síndrome de túnel del carpo , S. Guyon, bursitis a cualquier nivel, polineuropatías, tendinitis o tenosinovitis moderadas o severas, epicondilitis, síndrome manguito rotador.enfermedades degenerativas de columna y miembros inferiores,  discopatía con radiculopatia sintomática, ,     </t>
    </r>
    <r>
      <rPr>
        <b/>
        <sz val="11"/>
        <color rgb="FF000000"/>
        <rFont val="Arial"/>
        <family val="2"/>
        <charset val="1"/>
      </rPr>
      <t xml:space="preserve">                             varices grado IV insuficiencia venosa severa.                                                                                                                                                                                                                                  Enfermedades crónicas  psiquiátricas, neurológicas y/o osteomusculares degenerativas incapacitantes que puedan evolucionar en forma episódica con o sin recidivas o en forma persistente, que hacen que la persona no pueda realizar en forma segura las tareas previstas.                                                                                                                      Problemas psiquiátricos</t>
    </r>
    <r>
      <rPr>
        <sz val="11"/>
        <color rgb="FF000000"/>
        <rFont val="Arial"/>
        <family val="2"/>
      </rPr>
      <t xml:space="preserve"> severos o no controlados,   </t>
    </r>
    <r>
      <rPr>
        <b/>
        <sz val="11"/>
        <color rgb="FF000000"/>
        <rFont val="Arial"/>
        <family val="2"/>
        <charset val="1"/>
      </rPr>
      <t xml:space="preserve">                                                                                                                                                                                                                             Epilépticos</t>
    </r>
    <r>
      <rPr>
        <sz val="11"/>
        <color rgb="FF000000"/>
        <rFont val="Arial"/>
        <family val="2"/>
      </rPr>
      <t xml:space="preserve"> aunque estén controlados o en tratamiento (excepto
cuando el candidato no esté tomando ninguna droga anticonvulsiva, hayan transcurrido másde cinco años desde el último ataque o crísis,    </t>
    </r>
    <r>
      <rPr>
        <b/>
        <sz val="11"/>
        <color rgb="FF000000"/>
        <rFont val="Arial"/>
        <family val="2"/>
        <charset val="1"/>
      </rPr>
      <t xml:space="preserve">                                                                                                                                                                                              
Abdomen : </t>
    </r>
    <r>
      <rPr>
        <sz val="11"/>
        <color rgb="FF000000"/>
        <rFont val="Arial"/>
        <family val="2"/>
      </rPr>
      <t xml:space="preserve">hernias inguinales  , abdominales síntomaticas Umbilicales síntomaticas.                                                                                                                                                                                  - </t>
    </r>
    <r>
      <rPr>
        <b/>
        <sz val="11"/>
        <color rgb="FF000000"/>
        <rFont val="Arial"/>
        <family val="2"/>
      </rPr>
      <t>Respiratorio :</t>
    </r>
    <r>
      <rPr>
        <sz val="11"/>
        <color rgb="FF000000"/>
        <rFont val="Arial"/>
        <family val="2"/>
      </rPr>
      <t xml:space="preserve">    Enfermedades respiratorias severas . ( asma severa no controlada , rinitris alergica severa no controlada, sinusitis no controlada )   .                                                             </t>
    </r>
    <r>
      <rPr>
        <b/>
        <sz val="11"/>
        <color rgb="FF000000"/>
        <rFont val="Arial"/>
        <family val="2"/>
        <charset val="1"/>
      </rPr>
      <t xml:space="preserve">                                                                                                                                                                                                                                                                Evaluar coomorbilidades preexistentes o condiciones de salud identificadas como factores de riesgo para sufrir enfermedad grave por covid 19.   Para todos los transtornos de salud  el criterio de aptitud del médico evaluador en el contexto de cada caso  es fundamental.                                                                                                                                                                                                                                                                                                                        </t>
    </r>
  </si>
  <si>
    <r>
      <t xml:space="preserve">consumo de ciagrrillo                                                                                                                                                                                                               .IMC </t>
    </r>
    <r>
      <rPr>
        <sz val="11"/>
        <color rgb="FF000000"/>
        <rFont val="Arial"/>
        <family val="2"/>
      </rPr>
      <t xml:space="preserve">Mayor a 35. </t>
    </r>
    <r>
      <rPr>
        <b/>
        <sz val="11"/>
        <color rgb="FF000000"/>
        <rFont val="Arial"/>
        <family val="2"/>
        <charset val="1"/>
      </rPr>
      <t xml:space="preserve">                                                                                                                                                                                                                             Presión arterial </t>
    </r>
    <r>
      <rPr>
        <sz val="11"/>
        <color rgb="FF000000"/>
        <rFont val="Arial"/>
        <family val="2"/>
      </rPr>
      <t xml:space="preserve">que supere más de 160/100 Hg/mm,  </t>
    </r>
    <r>
      <rPr>
        <b/>
        <sz val="11"/>
        <color rgb="FF000000"/>
        <rFont val="Arial"/>
        <family val="2"/>
        <charset val="1"/>
      </rPr>
      <t xml:space="preserve">                                                                                                                                                                       trabajador  </t>
    </r>
    <r>
      <rPr>
        <sz val="11"/>
        <color rgb="FF000000"/>
        <rFont val="Arial"/>
        <family val="2"/>
      </rPr>
      <t>insulinodependiente</t>
    </r>
    <r>
      <rPr>
        <b/>
        <sz val="11"/>
        <color rgb="FF000000"/>
        <rFont val="Arial"/>
        <family val="2"/>
        <charset val="1"/>
      </rPr>
      <t xml:space="preserve"> .                                                                                                                                                                                                     Diabetes de novo: </t>
    </r>
    <r>
      <rPr>
        <sz val="11"/>
        <color rgb="FF000000"/>
        <rFont val="Arial"/>
        <family val="2"/>
      </rPr>
      <t>glicemia en ayunas mayor de 126 mg/dl.</t>
    </r>
    <r>
      <rPr>
        <b/>
        <sz val="11"/>
        <color rgb="FF000000"/>
        <rFont val="Arial"/>
        <family val="2"/>
        <charset val="1"/>
      </rPr>
      <t xml:space="preserve">
</t>
    </r>
    <r>
      <rPr>
        <sz val="11"/>
        <color rgb="FF000000"/>
        <rFont val="Arial"/>
        <family val="2"/>
      </rPr>
      <t>Si es diabético controlado se aceptará hasta 130 mg/dl.</t>
    </r>
    <r>
      <rPr>
        <b/>
        <sz val="11"/>
        <color rgb="FF000000"/>
        <rFont val="Arial"/>
        <family val="2"/>
        <charset val="1"/>
      </rPr>
      <t xml:space="preserve">                                                                                                                                                               Trigliceridos:</t>
    </r>
    <r>
      <rPr>
        <sz val="11"/>
        <color rgb="FF000000"/>
        <rFont val="Arial"/>
        <family val="2"/>
      </rPr>
      <t xml:space="preserve"> sin factores de riesgo se considerará hasta 600mg/dl, si tiene factores de riesgo el valor máximo permitido será 500 mg/dl.    </t>
    </r>
    <r>
      <rPr>
        <b/>
        <sz val="11"/>
        <color rgb="FF000000"/>
        <rFont val="Arial"/>
        <family val="2"/>
        <charset val="1"/>
      </rPr>
      <t xml:space="preserve">                                          Colesterol total:</t>
    </r>
    <r>
      <rPr>
        <sz val="11"/>
        <color rgb="FF000000"/>
        <rFont val="Arial"/>
        <family val="2"/>
      </rPr>
      <t xml:space="preserve"> El valor máximo será hasta 300 mg/dl.Cl,</t>
    </r>
    <r>
      <rPr>
        <b/>
        <sz val="11"/>
        <color rgb="FF000000"/>
        <rFont val="Arial"/>
        <family val="2"/>
        <charset val="1"/>
      </rPr>
      <t xml:space="preserve">      Colesterol   LDL: </t>
    </r>
    <r>
      <rPr>
        <sz val="11"/>
        <color rgb="FF000000"/>
        <rFont val="Arial"/>
        <family val="2"/>
      </rPr>
      <t xml:space="preserve"> Hasta 160 mg/dl   </t>
    </r>
    <r>
      <rPr>
        <b/>
        <sz val="11"/>
        <color rgb="FF000000"/>
        <rFont val="Arial"/>
        <family val="2"/>
        <charset val="1"/>
      </rPr>
      <t xml:space="preserve">                                                                                                                                                             hipertiroidismo </t>
    </r>
    <r>
      <rPr>
        <sz val="11"/>
        <color rgb="FF000000"/>
        <rFont val="Arial"/>
        <family val="2"/>
      </rPr>
      <t>no controlado (taquicardia, temblores, alteraciones de piel y fáneras, etc.)</t>
    </r>
    <r>
      <rPr>
        <b/>
        <sz val="11"/>
        <color rgb="FF000000"/>
        <rFont val="Arial"/>
        <family val="2"/>
        <charset val="1"/>
      </rPr>
      <t xml:space="preserve"> o de hipotiroidismo severo</t>
    </r>
    <r>
      <rPr>
        <sz val="11"/>
        <color rgb="FF000000"/>
        <rFont val="Arial"/>
        <family val="2"/>
      </rPr>
      <t xml:space="preserve"> (mixedema) se deben restringir hasta este se encuentre compensada </t>
    </r>
    <r>
      <rPr>
        <b/>
        <sz val="11"/>
        <color rgb="FF000000"/>
        <rFont val="Arial"/>
        <family val="2"/>
        <charset val="1"/>
      </rPr>
      <t xml:space="preserve">                                                                                                                                                                                                                                      Auditivo :  </t>
    </r>
    <r>
      <rPr>
        <sz val="11"/>
        <color rgb="FF000000"/>
        <rFont val="Arial"/>
        <family val="2"/>
      </rPr>
      <t xml:space="preserve"> Hipoacusia bilteral moderamente /severa  . severa bilateral, profunda bilateral ,  cofosis bilateral       </t>
    </r>
    <r>
      <rPr>
        <b/>
        <sz val="11"/>
        <color rgb="FF000000"/>
        <rFont val="Arial"/>
        <family val="2"/>
        <charset val="1"/>
      </rPr>
      <t xml:space="preserve">                                                                                                                                                                                                                                                                                                                                                          visual: </t>
    </r>
    <r>
      <rPr>
        <sz val="11"/>
        <color rgb="FF000000"/>
        <rFont val="Arial"/>
        <family val="2"/>
      </rPr>
      <t>En caso que la mejor corrección visual en cualquier ojo es menor de 20/30 después de la refracción, debe remitirse a oftalmología para definir correcion optica</t>
    </r>
    <r>
      <rPr>
        <b/>
        <sz val="11"/>
        <color rgb="FF000000"/>
        <rFont val="Arial"/>
        <family val="2"/>
        <charset val="1"/>
      </rPr>
      <t xml:space="preserve">. 
</t>
    </r>
    <r>
      <rPr>
        <sz val="11"/>
        <color rgb="FF000000"/>
        <rFont val="Arial"/>
        <family val="2"/>
      </rPr>
      <t>-alteración de la profundidad (Alteración de la estereopsis max 60 " arco)</t>
    </r>
    <r>
      <rPr>
        <b/>
        <sz val="11"/>
        <color rgb="FF000000"/>
        <rFont val="Arial"/>
        <family val="2"/>
        <charset val="1"/>
      </rPr>
      <t xml:space="preserve">
- Alteraciones visual es que afecten de forma significativa la capacidad visual:</t>
    </r>
    <r>
      <rPr>
        <sz val="11"/>
        <color rgb="FF000000"/>
        <rFont val="Arial"/>
        <family val="2"/>
      </rPr>
      <t xml:space="preserve"> Alteraciones del balance de la musculatura ocular que generan perdida de la binocularidad y de la fusión de imágenes como el estrabismo que se inicia en la edad adulta  y alteraciones de la convergencia (insuficiencia) la cual ocasiona fatiga visual, astenopia acomodativa con ruptura de la fusión binocular y diplopía, 
-Todas aquellas patologías no corregidas que generan pérdida o alteración en el rendimiento visual binocular como son: Cataratas (diplopía monocular), traumatismo orbitario, enfermedades neurológicas como parálisis del III par craneal (aneurisma intracraneal, enfermedad vascular oclusiva dentro del nervio que suele relacionarse con DM e HTA), oftalmopatía restrictiva de la enfermedad tiroidea, forias y trópias , parálisis del IV nervio craneal que ocasiona diplopía vertical ., parálisis del VI nervio craneal que origina diplopía horizontal (pseudotumor cerebro por aumento de la presión intracraneal, la enfermedad microvascular secundaria HTA, DM, aterosclerosis e hipercolesterolemia)  , las lesiones oculares que originan desprendimiento de la retina o hemorragia del humor vítreo producen perdida de la visión periférica y las lesiones de los músculos extraoculares o de sus nervios ocasionan diplopía.</t>
    </r>
    <r>
      <rPr>
        <b/>
        <sz val="11"/>
        <color rgb="FF000000"/>
        <rFont val="Arial"/>
        <family val="2"/>
        <charset val="1"/>
      </rPr>
      <t xml:space="preserve">     
 - Patologías osteomusculares</t>
    </r>
    <r>
      <rPr>
        <sz val="11"/>
        <color rgb="FF000000"/>
        <rFont val="Arial"/>
        <family val="2"/>
      </rPr>
      <t xml:space="preserve"> a nivel de miembros superiores que no sean susceptibles de manejo médico o quirúrgico y que impidan el total desempeño de funciones propias del cargo                                </t>
    </r>
    <r>
      <rPr>
        <b/>
        <sz val="11"/>
        <color rgb="FF000000"/>
        <rFont val="Arial"/>
        <family val="2"/>
        <charset val="1"/>
      </rPr>
      <t xml:space="preserve">                                                                                                                                                                                                              - Patologías severas de columna y miembros superiores sintomaticas:  </t>
    </r>
    <r>
      <rPr>
        <sz val="11"/>
        <color rgb="FF000000"/>
        <rFont val="Arial"/>
        <family val="2"/>
      </rPr>
      <t>discopatías o hernias discales cervicales síntomaticas, deformidades sintomáticas o que limiten movilización.  Neuropatías periféricas, síndrome de túnel del carpo , S. Guyon, bursitis a cualquier nivel, polineuropatías, tendinitis o tenosinovitis moderadas o severas, epicondilitis, síndrome manguito rotador.enfermedades degenerativas de columna y miembros inferiores,  discopatía con radiculopatia sintomática, ,</t>
    </r>
    <r>
      <rPr>
        <b/>
        <sz val="11"/>
        <color rgb="FF000000"/>
        <rFont val="Arial"/>
        <family val="2"/>
        <charset val="1"/>
      </rPr>
      <t xml:space="preserve">                                  varices grado IV</t>
    </r>
    <r>
      <rPr>
        <sz val="11"/>
        <color rgb="FF000000"/>
        <rFont val="Arial"/>
        <family val="2"/>
      </rPr>
      <t xml:space="preserve"> insuficiencia venosa severa.   </t>
    </r>
    <r>
      <rPr>
        <b/>
        <sz val="11"/>
        <color rgb="FF000000"/>
        <rFont val="Arial"/>
        <family val="2"/>
        <charset val="1"/>
      </rPr>
      <t xml:space="preserve">                                                                                                                                                                                                                               Enfermedades crónicas  psiquiátricas, neurológicas y/o osteomusculares</t>
    </r>
    <r>
      <rPr>
        <sz val="11"/>
        <color rgb="FF000000"/>
        <rFont val="Arial"/>
        <family val="2"/>
      </rPr>
      <t xml:space="preserve"> degenerativas incapacitantes que puedan evolucionar en forma episódica con o sin recidivas o en forma persistente, que hacen que la persona no pueda realizar en forma segura las tareas previstas.                                                                                        </t>
    </r>
    <r>
      <rPr>
        <b/>
        <sz val="11"/>
        <color rgb="FF000000"/>
        <rFont val="Arial"/>
        <family val="2"/>
        <charset val="1"/>
      </rPr>
      <t xml:space="preserve">                              Problemas psiquiátricos</t>
    </r>
    <r>
      <rPr>
        <sz val="11"/>
        <color rgb="FF000000"/>
        <rFont val="Arial"/>
        <family val="2"/>
      </rPr>
      <t xml:space="preserve"> severos o no controlados,     </t>
    </r>
    <r>
      <rPr>
        <b/>
        <sz val="11"/>
        <color rgb="FF000000"/>
        <rFont val="Arial"/>
        <family val="2"/>
        <charset val="1"/>
      </rPr>
      <t xml:space="preserve">                                                                                                                                                                                                                           Epilépticos </t>
    </r>
    <r>
      <rPr>
        <sz val="11"/>
        <color rgb="FF000000"/>
        <rFont val="Arial"/>
        <family val="2"/>
      </rPr>
      <t xml:space="preserve">aunque estén controlados o en tratamiento (excepto
cuando el candidato no esté tomando ninguna droga anticonvulsiva, hayan transcurrido másde cinco años desde el último ataque o crísis,  </t>
    </r>
    <r>
      <rPr>
        <b/>
        <sz val="11"/>
        <color rgb="FF000000"/>
        <rFont val="Arial"/>
        <family val="2"/>
        <charset val="1"/>
      </rPr>
      <t xml:space="preserve">                                                                                                                                                                                                
Abdomen : </t>
    </r>
    <r>
      <rPr>
        <sz val="11"/>
        <color rgb="FF000000"/>
        <rFont val="Arial"/>
        <family val="2"/>
      </rPr>
      <t xml:space="preserve">hernias inguinales  , abdominales síntomaticas Umbilicales síntomaticas.   </t>
    </r>
    <r>
      <rPr>
        <b/>
        <sz val="11"/>
        <color rgb="FF000000"/>
        <rFont val="Arial"/>
        <family val="2"/>
        <charset val="1"/>
      </rPr>
      <t xml:space="preserve">                                                                                                                                                                               - Respiratorio :    Enfermedades respiratorias severas . ( asma severa no controlada , rinitris alergica severa no controlada, sinusitis no controlada )                     Hematologia : </t>
    </r>
    <r>
      <rPr>
        <sz val="11"/>
        <color rgb="FF000000"/>
        <rFont val="Arial"/>
        <family val="2"/>
      </rPr>
      <t>se genera restriccion temporal e IC hematologo para pacientes en quimio, policitemias, anemias leucopenias o trombocitopenias severas.</t>
    </r>
    <r>
      <rPr>
        <b/>
        <sz val="11"/>
        <color rgb="FF000000"/>
        <rFont val="Arial"/>
        <family val="2"/>
        <charset val="1"/>
      </rPr>
      <t xml:space="preserve">                                                                                                                                                                                                                                                                                                                             Evaluar coomorbilidades preexistentes o condiciones de salud identificadas como factores de riesgo para sufrir enfermedad grave por covid 19.   Para todos los transtornos de salud  el criterio de aptitud del médico evaluador en el contexto de cada caso  es fundamental.                                                                                                                                                                                                                                                                                                                        </t>
    </r>
  </si>
  <si>
    <t>Empresa dedicada a prestar servicios de transporte público terrestre.</t>
  </si>
  <si>
    <t xml:space="preserve"> iluminación inadecuada, , exposición al ruido al interior del sitio de trabjao, y manjeo de telefonos, Fijacion visual en el analisis de datos en el computador.</t>
  </si>
  <si>
    <t xml:space="preserve">Golpes contra partes del vehiculo,Fallas en sistemas o mecanismos del vehiculo </t>
  </si>
  <si>
    <t>Adopcion de postura sedente prolongada durante la conduccion del vehiculo, Aduccion de hombro en la recepcion y entrega de devueltas de pasaje. Vibración de cuerpo entero.</t>
  </si>
  <si>
    <t>Evaluación medica ocupacionl+ visiometria+ audiometria</t>
  </si>
  <si>
    <r>
      <t xml:space="preserve">Evaluación medica ocupacional con enfasis osteomsucular y riesgo biologico ( exposicion a covid 19 ) + visiometria . </t>
    </r>
    <r>
      <rPr>
        <b/>
        <sz val="11"/>
        <rFont val="Arial"/>
        <family val="2"/>
      </rPr>
      <t>Realizar examenes periodicos cada 2 años. Realizar audiometria cada 5 años. Realizar audiometria anual, a los administrativos operativos .</t>
    </r>
  </si>
  <si>
    <t>Nota: en todos los hallazgos alterados que se reporten en audiometria,   asi sean leves uni lateral, y sin compromiso de  frecuencias conversacionales. Se debe anotar si este hallazgo puede empeorarse por exposicion a niveles altos de ruido.</t>
  </si>
  <si>
    <t>se realiza modificacion en el cargo administrativo operativos con base a realizacion de audiometria de forma anual. Se solicita por parte de la empresa aclaar en el concepto de audiometria, si  los hallazgos pueden agravarse por exposicion a niveles altos de ruido. se solicita por parte de la empresa contrante para los trabajadores conductores y alistadores en caso de presentar hallazgios osteomsuculares, solicitar estudios complementarios para definir si esta condicion puede verse agravada por exposicion a factores de riesgo biomecanicos.</t>
  </si>
  <si>
    <r>
      <t>Evaluacion medicca ocupacional con enfasis osteomuscular,  y biologico, + visiometria, + audiometria + espirometria ( no se realizara por el tiempo que dure la emergencia sanitaria ocasionada por el covid 19 ) +</t>
    </r>
    <r>
      <rPr>
        <b/>
        <sz val="11"/>
        <rFont val="Arial"/>
        <family val="2"/>
      </rPr>
      <t xml:space="preserve"> </t>
    </r>
    <r>
      <rPr>
        <b/>
        <sz val="11"/>
        <color rgb="FFFF0000"/>
        <rFont val="Arial"/>
        <family val="2"/>
      </rPr>
      <t>hemograma + pruebas hepaticas, AST , Alt, FA + creatinina</t>
    </r>
  </si>
  <si>
    <r>
      <t>Evaluacion medicca ocupacional con enfasis osteomuscular,  y biologico, + visiometria, + audiometria + espirometria ( no se realizara por el tiempo que dure la emergencia sanitaria ocasionada por el covid 19</t>
    </r>
    <r>
      <rPr>
        <b/>
        <sz val="11"/>
        <rFont val="Arial"/>
        <family val="2"/>
      </rPr>
      <t xml:space="preserve"> ) +</t>
    </r>
    <r>
      <rPr>
        <b/>
        <sz val="11"/>
        <color rgb="FFFF0000"/>
        <rFont val="Arial"/>
        <family val="2"/>
      </rPr>
      <t xml:space="preserve"> hemograma + pruebas hepaticas, AST , Alt, FA + creatinina</t>
    </r>
  </si>
  <si>
    <t xml:space="preserve">Evaluación medica ocupacional + Visiometria + </t>
  </si>
  <si>
    <r>
      <t>Evaluación medica ocupacional con enfasis   en sistema ostemuscular  , respiratorio , ´piel y biologico. + visiometria + espirometria ( ( no se realizara por el tiempo que dure la emergencia sanitaria ocasionada por el covid 19 ) +</t>
    </r>
    <r>
      <rPr>
        <b/>
        <sz val="11"/>
        <color rgb="FFFF0000"/>
        <rFont val="Arial"/>
        <family val="2"/>
      </rPr>
      <t xml:space="preserve"> koh, coprologico, frotis faringeo.expedir certificado para ,manipular alimentos.</t>
    </r>
  </si>
  <si>
    <r>
      <t xml:space="preserve">Evaluación medica ocupacional con enfasis   en sistema ostemuscular  , respiratorio , ´piel y biologico. + visiometria + espirometria ( ( no se realizara por el tiempo que dure la emergencia sanitaria ocasionada por el covid 19 )+ Realizar examenes periodicos de forma anual.  </t>
    </r>
    <r>
      <rPr>
        <b/>
        <sz val="11"/>
        <color rgb="FFFF0000"/>
        <rFont val="Arial"/>
        <family val="2"/>
      </rPr>
      <t>koh, coprologico, frotis faringeo.expedir certificado para ,manipular alimentos.</t>
    </r>
  </si>
  <si>
    <r>
      <t>Visual :</t>
    </r>
    <r>
      <rPr>
        <sz val="11"/>
        <color rgb="FF000000"/>
        <rFont val="Arial"/>
        <family val="2"/>
      </rPr>
      <t xml:space="preserve"> alteración de la agudeza visual severa no crorregida, visión  monocular, diplopia, nistagmus que altere agudeza visual ,Alteración en vision de colores no cumple con el perfil del cargo. tener en cuenta parametros de agudeza visual de los anexos de la resolución 12336 de 2012   ( adjuntos a este profesiograma)                                                                             </t>
    </r>
    <r>
      <rPr>
        <b/>
        <sz val="11"/>
        <color rgb="FF000000"/>
        <rFont val="Arial"/>
        <family val="2"/>
        <charset val="1"/>
      </rPr>
      <t xml:space="preserve">                                                                               Auditivo. </t>
    </r>
    <r>
      <rPr>
        <sz val="11"/>
        <color rgb="FF000000"/>
        <rFont val="Arial"/>
        <family val="2"/>
      </rPr>
      <t>Hipoacusias neurosensoriales  bilaterales desde moderadas en adelante,  simpre valorar compromiso en las frecuencias conversacionales. Anotar si debe usar equipos de amplificacion permanente</t>
    </r>
    <r>
      <rPr>
        <b/>
        <sz val="11"/>
        <color rgb="FF000000"/>
        <rFont val="Arial"/>
        <family val="2"/>
        <charset val="1"/>
      </rPr>
      <t xml:space="preserve">
25 - 40 dB Hipoacusioa leve, apto con recomendaciones
45 - 60 dB Hipoacusia moderada y 65 - 80 dB Hipoacusia severa: </t>
    </r>
    <r>
      <rPr>
        <sz val="11"/>
        <color rgb="FF000000"/>
        <rFont val="Arial"/>
        <family val="2"/>
      </rPr>
      <t>(restriccion temporal, IC ORL para ayuda auditiva o adaptaciones.  )</t>
    </r>
    <r>
      <rPr>
        <b/>
        <sz val="11"/>
        <color rgb="FF000000"/>
        <rFont val="Arial"/>
        <family val="2"/>
        <charset val="1"/>
      </rPr>
      <t xml:space="preserve">                        -               -Metabolico :</t>
    </r>
    <r>
      <rPr>
        <sz val="11"/>
        <color rgb="FF000000"/>
        <rFont val="Arial"/>
        <family val="2"/>
      </rPr>
      <t xml:space="preserve">  glicemia mayor 126 mg/dl , patologia metabolicas severas no controladas.   colesterol total &gt;300 y triglicéridos &gt;600 ,</t>
    </r>
    <r>
      <rPr>
        <sz val="11"/>
        <rFont val="Arial"/>
        <family val="2"/>
      </rPr>
      <t xml:space="preserve">LDL hasta 160 mg/dl, </t>
    </r>
    <r>
      <rPr>
        <sz val="11"/>
        <color rgb="FFFF0000"/>
        <rFont val="Arial"/>
        <family val="2"/>
      </rPr>
      <t xml:space="preserve"> </t>
    </r>
    <r>
      <rPr>
        <b/>
        <sz val="11"/>
        <rFont val="Arial"/>
        <family val="2"/>
      </rPr>
      <t xml:space="preserve"> se genera </t>
    </r>
    <r>
      <rPr>
        <sz val="11"/>
        <rFont val="Arial"/>
        <family val="2"/>
      </rPr>
      <t xml:space="preserve">restriccion temporal e IC endocrino si tiene DM descompensada, hipo o hipertiroidismo descompensado, hipoglicemias frecuentes en el ultimo año .  </t>
    </r>
    <r>
      <rPr>
        <sz val="11"/>
        <color rgb="FFFF0000"/>
        <rFont val="Arial"/>
        <family val="2"/>
      </rPr>
      <t xml:space="preserve">                                                                                                                                                                                                                                    </t>
    </r>
    <r>
      <rPr>
        <b/>
        <sz val="11"/>
        <rFont val="Arial"/>
        <family val="2"/>
      </rPr>
      <t>IMC</t>
    </r>
    <r>
      <rPr>
        <sz val="11"/>
        <rFont val="Arial"/>
        <family val="2"/>
      </rPr>
      <t xml:space="preserve"> mayor de 35 en especial si esta acompañado de transtornos del sueño , O mayor riesgo cardiovascular. </t>
    </r>
    <r>
      <rPr>
        <sz val="11"/>
        <color rgb="FF000000"/>
        <rFont val="Arial"/>
        <family val="2"/>
      </rPr>
      <t xml:space="preserve">    ( síndrome metabolico.)                                                                                                                                                                                          </t>
    </r>
    <r>
      <rPr>
        <b/>
        <sz val="11"/>
        <color rgb="FF000000"/>
        <rFont val="Arial"/>
        <family val="2"/>
        <charset val="1"/>
      </rPr>
      <t xml:space="preserve">                       --Cardiovasculares : </t>
    </r>
    <r>
      <rPr>
        <sz val="11"/>
        <color rgb="FF000000"/>
        <rFont val="Arial"/>
        <family val="2"/>
      </rPr>
      <t xml:space="preserve">HTA debe estar controlada, no antecedentes de enfermedad Coronaria Activa, los sincopes, uso de marcapasos, IAM 3 meses anterior a la evaluacion, (Angina ,Arritmias inestables, , trastorno de coagulacion con tto permanente        </t>
    </r>
    <r>
      <rPr>
        <b/>
        <sz val="11"/>
        <color rgb="FF000000"/>
        <rFont val="Arial"/>
        <family val="2"/>
        <charset val="1"/>
      </rPr>
      <t xml:space="preserve">                                                                                                                                                                                                                                                                                                                                                                                                                                                                                                                                                                                                                                                                                                                                                                                                                                                                                                       -Patologías osteomusculares : a</t>
    </r>
    <r>
      <rPr>
        <sz val="11"/>
        <color rgb="FF000000"/>
        <rFont val="Arial"/>
        <family val="2"/>
      </rPr>
      <t>lteraciones que impidan la posición sedente normal o un manejo eficaz de los mandos y dispositivos del vehículo como temblores, alteraciones en la coordinacion y el equilibrio , a nivel de miembros superiores que no sean susceptibles de manejo médico o quirúrgico y que impidan el total desempeño de funciones propias del cargo, Patologías severas de columna y miembros superiores sintomaticas: Cervicalgias por cualquier causa, discopatías o hernias discales cervicales, deformidades sintomáticas o que limiten movilización.                                                                                                                                                          -</t>
    </r>
    <r>
      <rPr>
        <b/>
        <sz val="11"/>
        <color rgb="FF000000"/>
        <rFont val="Arial"/>
        <family val="2"/>
      </rPr>
      <t>Neuropatías periféricas</t>
    </r>
    <r>
      <rPr>
        <sz val="11"/>
        <color rgb="FF000000"/>
        <rFont val="Arial"/>
        <family val="2"/>
      </rPr>
      <t xml:space="preserve">, síndrome de túnel del carpo , S. Guyon,                                                                                                                                                      bursitis a cualquier nivel, polineuropatías, tendinitis o tenosinovitis moderadas o severas, epicondilitis, </t>
    </r>
    <r>
      <rPr>
        <b/>
        <sz val="11"/>
        <color rgb="FF000000"/>
        <rFont val="Arial"/>
        <family val="2"/>
      </rPr>
      <t>síndrome manguito rotado</t>
    </r>
    <r>
      <rPr>
        <sz val="11"/>
        <color rgb="FF000000"/>
        <rFont val="Arial"/>
        <family val="2"/>
      </rPr>
      <t xml:space="preserve">r.enfermedades degenerativas de columna y miembros inferiores, , discopatía con radiculopatia sintomática, fibromialgia , lumbalgias siíntomaticas hasta que sean estudiadas.                                                                                                                                                                       </t>
    </r>
    <r>
      <rPr>
        <b/>
        <sz val="11"/>
        <color rgb="FF000000"/>
        <rFont val="Arial"/>
        <family val="2"/>
      </rPr>
      <t xml:space="preserve">uso de medicamentos estimulantes o depresores del sistema nervioso central que afecten la capacidad de conducir. </t>
    </r>
    <r>
      <rPr>
        <sz val="11"/>
        <color rgb="FF000000"/>
        <rFont val="Arial"/>
        <family val="2"/>
      </rPr>
      <t xml:space="preserve">          </t>
    </r>
    <r>
      <rPr>
        <b/>
        <sz val="11"/>
        <color rgb="FF000000"/>
        <rFont val="Arial"/>
        <family val="2"/>
        <charset val="1"/>
      </rPr>
      <t xml:space="preserve">                                                                                                                      varices grado IV                                                                                                                                                                                                                                     -Enfermedades crónicas  psiquiátricas, neurológicas y/o osteomusculares degenerativas </t>
    </r>
    <r>
      <rPr>
        <sz val="11"/>
        <color rgb="FF000000"/>
        <rFont val="Arial"/>
        <family val="2"/>
      </rPr>
      <t>incapacitantes que puedan evolucionar en forma episódica con o sin recidivas o en forma persistente, que hacen que la persona no pueda realizar en forma segura las tareas previstas.</t>
    </r>
    <r>
      <rPr>
        <b/>
        <sz val="11"/>
        <color rgb="FF000000"/>
        <rFont val="Arial"/>
        <family val="2"/>
        <charset val="1"/>
      </rPr>
      <t xml:space="preserve">                                                                           Problemas psiquiátricos</t>
    </r>
    <r>
      <rPr>
        <sz val="11"/>
        <color rgb="FF000000"/>
        <rFont val="Arial"/>
        <family val="2"/>
      </rPr>
      <t xml:space="preserve"> severos o no controlados, Epilépticos aunque estén controlados o en tratamiento (excepto
cuando el candidato no esté tomando ninguna droga anticonvulsiva, hayan transcurrido más
de cinco años desde el último ataque o crísis,                                                                                                                                                                                                             No debe presentar historia de abuso a sustancias psicoactivas    ,                                                                                                                                                                     tendran restricciones patologias como demencia, delirium, trastornos de la memoria y cognitivos, trastornos psicoticos.          </t>
    </r>
    <r>
      <rPr>
        <b/>
        <sz val="11"/>
        <color rgb="FF000000"/>
        <rFont val="Arial"/>
        <family val="2"/>
        <charset val="1"/>
      </rPr>
      <t xml:space="preserve">     
.                                                                                                                                                                                                                                                                                                                                                   Evaluar coomorbilidades preexistentes o condiciones de salud identificadas como factores de riesgo para sufrir enfermedad grave por covid 19.                            Hematologia : </t>
    </r>
    <r>
      <rPr>
        <sz val="11"/>
        <color rgb="FF000000"/>
        <rFont val="Arial"/>
        <family val="2"/>
      </rPr>
      <t xml:space="preserve">se genera restriccion temporal e IC hematologo para pacientes en quimio, policitemias, anemias leucopenias o trombocitopenias severas, trastorno de coagulacion con tto permanente  .   </t>
    </r>
    <r>
      <rPr>
        <b/>
        <sz val="11"/>
        <color rgb="FF000000"/>
        <rFont val="Arial"/>
        <family val="2"/>
        <charset val="1"/>
      </rPr>
      <t xml:space="preserve">                                                                                                                                                                                                                                                            - Respiratorio: </t>
    </r>
    <r>
      <rPr>
        <sz val="11"/>
        <color rgb="FF000000"/>
        <rFont val="Arial"/>
        <family val="2"/>
      </rPr>
      <t>se genera restriccion temporal e IC neumologo a SAHOS,                                                                                                                                                                                                          para todos los transtornos de salud el criterio del medico evaluador en el contexto de cada caso  es fundamental para emitir el concepto de aptitud.</t>
    </r>
  </si>
  <si>
    <r>
      <t>patologias cardiovasculares o metabolicas</t>
    </r>
    <r>
      <rPr>
        <sz val="11"/>
        <color rgb="FF000000"/>
        <rFont val="Arial"/>
        <family val="2"/>
      </rPr>
      <t xml:space="preserve"> severas no controladas  </t>
    </r>
    <r>
      <rPr>
        <b/>
        <sz val="11"/>
        <color rgb="FF000000"/>
        <rFont val="Arial"/>
        <family val="2"/>
        <charset val="1"/>
      </rPr>
      <t xml:space="preserve">                                                                                                                                                            visual: </t>
    </r>
    <r>
      <rPr>
        <sz val="11"/>
        <color rgb="FF000000"/>
        <rFont val="Arial"/>
        <family val="2"/>
      </rPr>
      <t xml:space="preserve">alteraciones refractivas severas que no corrijan y que limiten las funciones a desarrollar, recomendar uso de monogafas protectoras. </t>
    </r>
    <r>
      <rPr>
        <b/>
        <sz val="11"/>
        <color rgb="FF000000"/>
        <rFont val="Arial"/>
        <family val="2"/>
        <charset val="1"/>
      </rPr>
      <t xml:space="preserve">                                                                                                                                                          
Osteomuscular:  </t>
    </r>
    <r>
      <rPr>
        <sz val="11"/>
        <color rgb="FF000000"/>
        <rFont val="Arial"/>
        <family val="2"/>
      </rPr>
      <t xml:space="preserve">Patologías osteomusculares a nivel de miembros superiores e inferiores  que no sean susceptibles de manejo médico o quirúrgico y que impidan el total desempeño de funciones propias del cargo, Patologías severas de columna y miembros superiores sintomaticas: Cervicalgias severas por cualquier causa, discopatías o hernias discales cervicales, deformidades sintomáticas o que limiten movilización.  Neuropatías periféricas, síndrome de túnel del carpo , S. Guyon, bursitis a cualquier nivel, polineuropatías, tendinitis o tenosinovitis moderadas o severas, epicondilitis, síndrome manguito rotador.enfermedades degenerativas de columna y miembros inferiores,  discopatía con radiculopatia sintomática, fibromialgia ,    ( que se encuentren síntomaticas y generan limitación funcional ).                    </t>
    </r>
    <r>
      <rPr>
        <b/>
        <sz val="11"/>
        <color rgb="FF000000"/>
        <rFont val="Arial"/>
        <family val="2"/>
        <charset val="1"/>
      </rPr>
      <t xml:space="preserve">                                                                                                                                                                                                                       Enfermedades crónicas  psiquiátricas, neurológicas y/o osteomusculares</t>
    </r>
    <r>
      <rPr>
        <sz val="11"/>
        <color rgb="FF000000"/>
        <rFont val="Arial"/>
        <family val="2"/>
      </rPr>
      <t xml:space="preserve"> degenerativas incapacitantes que puedan evolucionar en forma episódica con o sin recidivas o en forma persistente, que hacen que la persona no pueda realizar en forma segura las tareas previstas.   </t>
    </r>
    <r>
      <rPr>
        <b/>
        <sz val="11"/>
        <color rgb="FF000000"/>
        <rFont val="Arial"/>
        <family val="2"/>
        <charset val="1"/>
      </rPr>
      <t xml:space="preserve">                                                                                                          
Problemas psiquiátricos </t>
    </r>
    <r>
      <rPr>
        <sz val="11"/>
        <color rgb="FF000000"/>
        <rFont val="Arial"/>
        <family val="2"/>
      </rPr>
      <t>severos o no controlados,</t>
    </r>
    <r>
      <rPr>
        <b/>
        <sz val="11"/>
        <color rgb="FF000000"/>
        <rFont val="Arial"/>
        <family val="2"/>
        <charset val="1"/>
      </rPr>
      <t xml:space="preserve">                                                                                                                                                                                                                                           Enfermedades de vías respiratorias  severas </t>
    </r>
    <r>
      <rPr>
        <sz val="11"/>
        <color rgb="FF000000"/>
        <rFont val="Arial"/>
        <family val="2"/>
      </rPr>
      <t xml:space="preserve">no controladas. ( asma  , rinitris alergica  , sinusitis no controladas etc.  ).                                                                                                                   Enfermedades infectocontagiosas  tbc, hepatitis ..Onicomicosis. Enfermedades de vías respiratorias  o infectocontagiosas.                                                                                       </t>
    </r>
    <r>
      <rPr>
        <b/>
        <sz val="11"/>
        <color rgb="FF000000"/>
        <rFont val="Arial"/>
        <family val="2"/>
      </rPr>
      <t>Manipulación de alimentos :</t>
    </r>
    <r>
      <rPr>
        <sz val="11"/>
        <color rgb="FF000000"/>
        <rFont val="Arial"/>
        <family val="2"/>
      </rPr>
      <t>Enfermedades del sistema gastrointestinal infectocontagiosas.                                                                                                                                                                   Coprologico ( presencia de  Entamoeba histolytica,  Giardia Lamblia, Ascaris lumbricoides ),  frotis faringeo ( Reacción leucocitaria abundante
Cocos Gram positivos abundantes o moderados ) , KOH DE UÑAS ( Presencia de hifas y/o blastoconidias ), dermatosis ocupacionales</t>
    </r>
    <r>
      <rPr>
        <sz val="11"/>
        <color rgb="FFFF0000"/>
        <rFont val="Arial"/>
        <family val="2"/>
      </rPr>
      <t xml:space="preserve"> </t>
    </r>
    <r>
      <rPr>
        <sz val="11"/>
        <color rgb="FF000000"/>
        <rFont val="Arial"/>
        <family val="2"/>
      </rPr>
      <t xml:space="preserve">                                                                                                                                                     </t>
    </r>
    <r>
      <rPr>
        <b/>
        <sz val="11"/>
        <color rgb="FF000000"/>
        <rFont val="Arial"/>
        <family val="2"/>
      </rPr>
      <t>Evaluar coomorbilidades preexistentes o condiciones de salud identificadas como factores de riesgo para sufrir enfermedad grave por covid 19.     para todos los transtornos de salud el criterio del medico evaluador en el contexto de cada caso  es fundamental para emitir el concepto.</t>
    </r>
    <r>
      <rPr>
        <sz val="11"/>
        <color rgb="FF000000"/>
        <rFont val="Arial"/>
        <family val="2"/>
      </rPr>
      <t xml:space="preserve">      </t>
    </r>
    <r>
      <rPr>
        <b/>
        <sz val="11"/>
        <color rgb="FF000000"/>
        <rFont val="Arial"/>
        <family val="2"/>
        <charset val="1"/>
      </rPr>
      <t xml:space="preserve">                                                                                        </t>
    </r>
  </si>
  <si>
    <r>
      <t>Evaluación medica ocupacional con enfasis , osteomuscular, cardiovascular  y neurologico + visiometria + audiometria + prueba psicosensometrica + glicemia en ayunas</t>
    </r>
    <r>
      <rPr>
        <b/>
        <sz val="11"/>
        <rFont val="Arial"/>
        <family val="2"/>
      </rPr>
      <t xml:space="preserve"> + perfil lipidico+ </t>
    </r>
    <r>
      <rPr>
        <b/>
        <sz val="11"/>
        <color rgb="FFFF0000"/>
        <rFont val="Arial"/>
        <family val="2"/>
      </rPr>
      <t xml:space="preserve">electrocardiograma en &gt; de 45 años </t>
    </r>
    <r>
      <rPr>
        <b/>
        <sz val="11"/>
        <rFont val="Arial"/>
        <family val="2"/>
      </rPr>
      <t xml:space="preserve">+ toxicos en orina 5 parametros+ </t>
    </r>
    <r>
      <rPr>
        <b/>
        <sz val="11"/>
        <color rgb="FFFF0000"/>
        <rFont val="Arial"/>
        <family val="2"/>
      </rPr>
      <t xml:space="preserve">Nota: a los conductores en quienes se sospeche condición osteomuscular que pueda verse agravada por la exposicion a riesgo biomecanico, se solicitaria estudios complementarios, a cargo de la empresa contratante ( rx de columna, ecografia de hombro, y electromiografia con velocidad de conducción )  </t>
    </r>
  </si>
  <si>
    <r>
      <t xml:space="preserve">Evaluación medica ocupacional con enfasis , osteomuscular, cardiovascular  y neurologico + visiometria + audiometria + prueba psicosensometrica + glicemia en ayunas + </t>
    </r>
    <r>
      <rPr>
        <b/>
        <sz val="11"/>
        <rFont val="Arial"/>
        <family val="2"/>
      </rPr>
      <t xml:space="preserve">perfil lipidico+ </t>
    </r>
    <r>
      <rPr>
        <b/>
        <sz val="11"/>
        <color rgb="FFFF0000"/>
        <rFont val="Arial"/>
        <family val="2"/>
      </rPr>
      <t>electrocardiograma en &gt; de 45 años</t>
    </r>
    <r>
      <rPr>
        <b/>
        <sz val="11"/>
        <rFont val="Arial"/>
        <family val="2"/>
      </rPr>
      <t xml:space="preserve"> .+ toxicos en orina 5 parametros .</t>
    </r>
    <r>
      <rPr>
        <b/>
        <sz val="11"/>
        <color rgb="FFFF0000"/>
        <rFont val="Arial"/>
        <family val="2"/>
      </rPr>
      <t xml:space="preserve"> </t>
    </r>
    <r>
      <rPr>
        <b/>
        <sz val="11"/>
        <color rgb="FF000000"/>
        <rFont val="Arial"/>
        <family val="2"/>
        <charset val="1"/>
      </rPr>
      <t xml:space="preserve"> Realizar examenes periodicos de forma anual.</t>
    </r>
  </si>
  <si>
    <r>
      <t xml:space="preserve">Evaluación medica ocupacional con enfasis osteomsucullar, cardiovascular, neurologico, respiratorios, y biologico + visiometria + audiometria+ espirometria ( no sera realizada por el tiempo que dure la pandemia ocasionada por el covid 19.)  + glicemia en ayunas + perfil lipidico + </t>
    </r>
    <r>
      <rPr>
        <b/>
        <sz val="11"/>
        <color rgb="FFFF0000"/>
        <rFont val="Arial"/>
        <family val="2"/>
      </rPr>
      <t xml:space="preserve">electrocardiograma en mayores de 45 años + </t>
    </r>
    <r>
      <rPr>
        <b/>
        <sz val="11"/>
        <color rgb="FF000000"/>
        <rFont val="Arial"/>
        <family val="2"/>
        <charset val="1"/>
      </rPr>
      <t>expedir certficado para realizar tareas en alturas.</t>
    </r>
  </si>
  <si>
    <r>
      <t xml:space="preserve">Evaluación medica ocupacional con enfasis osteomsucullar, cardiovascular, neurologico, respiratorios, y biologico + visiometria + audiometria+ espirometria ( no sera realizada por el tiempo que dure la pandemia ocasionada por el covid 19.)  + glicemia en ayunas + perfil lipidico + </t>
    </r>
    <r>
      <rPr>
        <b/>
        <sz val="11"/>
        <color rgb="FFFF0000"/>
        <rFont val="Arial"/>
        <family val="2"/>
      </rPr>
      <t xml:space="preserve">electrocardiograma en mayores de 45 años </t>
    </r>
    <r>
      <rPr>
        <b/>
        <sz val="11"/>
        <color rgb="FF000000"/>
        <rFont val="Arial"/>
        <family val="2"/>
        <charset val="1"/>
      </rPr>
      <t>+ expedir certficado para realizar tareas en alturas.</t>
    </r>
  </si>
  <si>
    <r>
      <t xml:space="preserve">Evaluacion medicca ocupacional con enfasis osteomuscular,  cardiovascular, neurologico  y biologico, + visiometria, + audiometria + espirometria ( no se realizara por el tiempo que dure la emergencia sanitaria ocasionada por el covid 19 ) +  </t>
    </r>
    <r>
      <rPr>
        <b/>
        <sz val="11"/>
        <color rgb="FFFF0000"/>
        <rFont val="Arial"/>
        <family val="2"/>
      </rPr>
      <t>electrocardiograma en mayores de 45 años +</t>
    </r>
    <r>
      <rPr>
        <b/>
        <sz val="11"/>
        <color rgb="FF000000"/>
        <rFont val="Arial"/>
        <family val="2"/>
        <charset val="1"/>
      </rPr>
      <t xml:space="preserve"> </t>
    </r>
    <r>
      <rPr>
        <b/>
        <sz val="11"/>
        <color rgb="FFFF0000"/>
        <rFont val="Arial"/>
        <family val="2"/>
      </rPr>
      <t xml:space="preserve">hemograma + pruebas hepaticas, AST , Alt, +creatinina  </t>
    </r>
    <r>
      <rPr>
        <b/>
        <sz val="11"/>
        <rFont val="Arial"/>
        <family val="2"/>
      </rPr>
      <t>+ perfil lipidico + glicemia en ayunas. + certfificar para tareas en alturas</t>
    </r>
  </si>
  <si>
    <r>
      <t xml:space="preserve">Evaluacion medicca ocupacional con enfasis osteomuscular,  cardiovascular, neurologico  y biologico, + visiometria, + audiometria + espirometria ( no se realizara por el tiempo que dure la emergencia sanitaria ocasionada por el covid 19 ) </t>
    </r>
    <r>
      <rPr>
        <b/>
        <sz val="11"/>
        <rFont val="Arial"/>
        <family val="2"/>
      </rPr>
      <t>+</t>
    </r>
    <r>
      <rPr>
        <b/>
        <sz val="11"/>
        <color rgb="FFFF0000"/>
        <rFont val="Arial"/>
        <family val="2"/>
      </rPr>
      <t xml:space="preserve"> electrocardiograma en mayores de 45 años + hemograma + pruebas hepaticas, AST , Alt, + creatinina</t>
    </r>
    <r>
      <rPr>
        <b/>
        <sz val="11"/>
        <rFont val="Arial"/>
        <family val="2"/>
      </rPr>
      <t>, perfil lipidico + glicemia en ayunas. realizar examenes periodicos de forma anual. certificar para realizar taresas en alturas</t>
    </r>
  </si>
  <si>
    <t>pendiente evaluar por parte de la empresa cootrasana, costo beneficio para realizar de estudios complementarios. Rx de columna, ecografias de hombros, y electromiografias en personal operativo con síntomas o hallazgos osteomusuclares. Electrocardiograma en  personames mayores de 45 años, que realizar tareas de alto riesgo  como  conducción y tareas en alturas. realizar hemograma , pruebas hepaticas, y renales en personal con expsocion a riesgo quimico. y realizar examenes  complementarios para   manipulacion de alimentos en el personal de servicios generales ( aseo )</t>
  </si>
  <si>
    <t>Código: FD117                                         Versión: 00                                                   Revisó: JG                                                 probó: MS                                                        Fecha: 11/06/2021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</si>
</sst>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x14ac:knownFonts="1">
    <font>
      <sz val="11"/>
      <color rgb="FF000000"/>
      <name val="Calibri"/>
      <family val="2"/>
      <charset val="1"/>
    </font>
    <font>
      <sz val="18"/>
      <color rgb="FF000000"/>
      <name val="Arial"/>
      <family val="2"/>
      <charset val="1"/>
    </font>
    <font>
      <sz val="10"/>
      <color rgb="FF000000"/>
      <name val="Calibri"/>
      <family val="2"/>
      <charset val="1"/>
    </font>
    <font>
      <b/>
      <sz val="16"/>
      <color rgb="FF000000"/>
      <name val="Arial"/>
      <family val="2"/>
      <charset val="1"/>
    </font>
    <font>
      <sz val="11"/>
      <color rgb="FF000000"/>
      <name val="Arial"/>
      <family val="2"/>
      <charset val="1"/>
    </font>
    <font>
      <b/>
      <sz val="14"/>
      <name val="Century Gothic"/>
      <family val="2"/>
    </font>
    <font>
      <sz val="16"/>
      <name val="Arial"/>
      <family val="2"/>
      <charset val="1"/>
    </font>
    <font>
      <sz val="16"/>
      <color rgb="FF000000"/>
      <name val="Arial"/>
      <family val="2"/>
      <charset val="1"/>
    </font>
    <font>
      <sz val="10"/>
      <name val="Arial"/>
      <family val="2"/>
    </font>
    <font>
      <b/>
      <sz val="10"/>
      <color rgb="FF000000"/>
      <name val="Gill Sans MT"/>
      <family val="2"/>
      <charset val="1"/>
    </font>
    <font>
      <b/>
      <sz val="10"/>
      <color rgb="FFFFFFFF"/>
      <name val="Gill Sans MT"/>
      <family val="2"/>
      <charset val="1"/>
    </font>
    <font>
      <sz val="10"/>
      <name val="Gill Sans MT"/>
      <family val="2"/>
      <charset val="1"/>
    </font>
    <font>
      <b/>
      <sz val="11"/>
      <color rgb="FF000000"/>
      <name val="Arial"/>
      <family val="2"/>
      <charset val="1"/>
    </font>
    <font>
      <b/>
      <sz val="11"/>
      <name val="Arial"/>
      <family val="2"/>
      <charset val="1"/>
    </font>
    <font>
      <b/>
      <sz val="12"/>
      <color rgb="FFFFFFFF"/>
      <name val="Calibri"/>
      <family val="2"/>
      <charset val="1"/>
    </font>
    <font>
      <b/>
      <sz val="9"/>
      <color rgb="FFFFFFFF"/>
      <name val="Calibri"/>
      <family val="2"/>
      <charset val="1"/>
    </font>
    <font>
      <sz val="9"/>
      <name val="Calibri"/>
      <family val="2"/>
      <charset val="1"/>
    </font>
    <font>
      <sz val="11"/>
      <color rgb="FF000000"/>
      <name val="Calibri"/>
      <family val="2"/>
      <charset val="1"/>
    </font>
    <font>
      <sz val="10"/>
      <name val="Arial"/>
      <family val="2"/>
    </font>
    <font>
      <sz val="11"/>
      <name val="Calibri"/>
      <family val="2"/>
    </font>
    <font>
      <b/>
      <sz val="16"/>
      <color rgb="FF000000"/>
      <name val="Verdana"/>
      <family val="2"/>
    </font>
    <font>
      <sz val="11"/>
      <color indexed="8"/>
      <name val="Calibri"/>
      <family val="2"/>
      <charset val="1"/>
    </font>
    <font>
      <b/>
      <sz val="11"/>
      <color rgb="FF666666"/>
      <name val="Arial"/>
      <family val="2"/>
      <charset val="1"/>
    </font>
    <font>
      <sz val="11"/>
      <name val="Arial"/>
      <family val="2"/>
      <charset val="1"/>
    </font>
    <font>
      <b/>
      <sz val="10"/>
      <name val="Arial"/>
      <family val="2"/>
    </font>
    <font>
      <b/>
      <sz val="11"/>
      <color rgb="FFFF0000"/>
      <name val="Arial"/>
      <family val="2"/>
    </font>
    <font>
      <sz val="11"/>
      <color rgb="FF000000"/>
      <name val="Arial"/>
      <family val="2"/>
    </font>
    <font>
      <b/>
      <sz val="11"/>
      <color rgb="FF000000"/>
      <name val="Arial"/>
      <family val="2"/>
    </font>
    <font>
      <sz val="11"/>
      <name val="Arial"/>
      <family val="2"/>
    </font>
    <font>
      <b/>
      <sz val="10"/>
      <color indexed="8"/>
      <name val="Arial"/>
      <family val="2"/>
    </font>
    <font>
      <sz val="10"/>
      <color rgb="FFFF0000"/>
      <name val="Arial"/>
      <family val="2"/>
    </font>
    <font>
      <b/>
      <sz val="10"/>
      <color rgb="FFFF0000"/>
      <name val="Arial"/>
      <family val="2"/>
    </font>
    <font>
      <sz val="11"/>
      <color indexed="8"/>
      <name val="Arial"/>
      <family val="2"/>
    </font>
    <font>
      <sz val="11"/>
      <color theme="1"/>
      <name val="Arial"/>
      <family val="2"/>
    </font>
    <font>
      <sz val="11"/>
      <color rgb="FFFF0000"/>
      <name val="Arial"/>
      <family val="2"/>
    </font>
    <font>
      <b/>
      <sz val="11"/>
      <name val="Arial"/>
      <family val="2"/>
    </font>
    <font>
      <sz val="10"/>
      <color theme="1"/>
      <name val="Calibri"/>
      <family val="2"/>
      <scheme val="minor"/>
    </font>
    <font>
      <sz val="10"/>
      <name val="Calibri"/>
      <family val="2"/>
      <scheme val="minor"/>
    </font>
    <font>
      <sz val="11"/>
      <name val="Calibri"/>
      <family val="2"/>
      <scheme val="minor"/>
    </font>
  </fonts>
  <fills count="16">
    <fill>
      <patternFill patternType="none"/>
    </fill>
    <fill>
      <patternFill patternType="gray125"/>
    </fill>
    <fill>
      <patternFill patternType="solid">
        <fgColor rgb="FFFFFFFF"/>
        <bgColor rgb="FFFFFFCC"/>
      </patternFill>
    </fill>
    <fill>
      <patternFill patternType="solid">
        <fgColor rgb="FF0070C0"/>
        <bgColor rgb="FF008080"/>
      </patternFill>
    </fill>
    <fill>
      <patternFill patternType="solid">
        <fgColor rgb="FF72BF44"/>
        <bgColor rgb="FF92D050"/>
      </patternFill>
    </fill>
    <fill>
      <patternFill patternType="solid">
        <fgColor rgb="FF999999"/>
        <bgColor rgb="FFA6A6A6"/>
      </patternFill>
    </fill>
    <fill>
      <patternFill patternType="solid">
        <fgColor rgb="FFA6A6A6"/>
        <bgColor rgb="FF999999"/>
      </patternFill>
    </fill>
    <fill>
      <patternFill patternType="solid">
        <fgColor theme="5" tint="0.59999389629810485"/>
        <bgColor indexed="64"/>
      </patternFill>
    </fill>
    <fill>
      <patternFill patternType="solid">
        <fgColor theme="0"/>
        <bgColor indexed="64"/>
      </patternFill>
    </fill>
    <fill>
      <patternFill patternType="solid">
        <fgColor indexed="65"/>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theme="4" tint="0.39997558519241921"/>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top/>
      <bottom style="medium">
        <color auto="1"/>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style="thin">
        <color indexed="64"/>
      </right>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ck">
        <color indexed="64"/>
      </left>
      <right/>
      <top/>
      <bottom style="thick">
        <color indexed="64"/>
      </bottom>
      <diagonal/>
    </border>
    <border>
      <left/>
      <right/>
      <top/>
      <bottom style="thick">
        <color indexed="64"/>
      </bottom>
      <diagonal/>
    </border>
  </borders>
  <cellStyleXfs count="8">
    <xf numFmtId="0" fontId="0" fillId="0" borderId="0"/>
    <xf numFmtId="0" fontId="17" fillId="0" borderId="0" applyBorder="0" applyProtection="0"/>
    <xf numFmtId="0" fontId="19" fillId="0" borderId="0"/>
    <xf numFmtId="0" fontId="18" fillId="0" borderId="0"/>
    <xf numFmtId="0" fontId="18" fillId="0" borderId="0"/>
    <xf numFmtId="0" fontId="8" fillId="0" borderId="0"/>
    <xf numFmtId="0" fontId="21" fillId="0" borderId="0"/>
    <xf numFmtId="0" fontId="8" fillId="0" borderId="0"/>
  </cellStyleXfs>
  <cellXfs count="202">
    <xf numFmtId="0" fontId="0" fillId="0" borderId="0" xfId="0"/>
    <xf numFmtId="0" fontId="1" fillId="0" borderId="0" xfId="0" applyFont="1"/>
    <xf numFmtId="0" fontId="2" fillId="0" borderId="0" xfId="0" applyFont="1"/>
    <xf numFmtId="0" fontId="1" fillId="0" borderId="0" xfId="0" applyFont="1" applyAlignment="1">
      <alignment horizontal="center"/>
    </xf>
    <xf numFmtId="0" fontId="0" fillId="0" borderId="0" xfId="0" applyAlignment="1"/>
    <xf numFmtId="0" fontId="1" fillId="0" borderId="0" xfId="0" applyFont="1" applyAlignment="1"/>
    <xf numFmtId="0" fontId="3" fillId="0" borderId="0" xfId="0" applyFont="1" applyBorder="1" applyAlignment="1"/>
    <xf numFmtId="0" fontId="3" fillId="0" borderId="0" xfId="0" applyFont="1" applyAlignment="1"/>
    <xf numFmtId="0" fontId="2" fillId="0" borderId="0" xfId="0" applyFont="1" applyAlignment="1"/>
    <xf numFmtId="0" fontId="4" fillId="0" borderId="0" xfId="0" applyFont="1" applyAlignment="1"/>
    <xf numFmtId="0" fontId="5" fillId="0" borderId="0" xfId="0" applyFont="1" applyAlignment="1"/>
    <xf numFmtId="0" fontId="6" fillId="0" borderId="0" xfId="0" applyFont="1" applyBorder="1" applyAlignment="1">
      <alignment vertical="center" wrapText="1"/>
    </xf>
    <xf numFmtId="0" fontId="3" fillId="0" borderId="0" xfId="0" applyFont="1" applyAlignment="1">
      <alignment vertical="center" wrapText="1"/>
    </xf>
    <xf numFmtId="0" fontId="9" fillId="0" borderId="1" xfId="1" applyFont="1" applyBorder="1" applyAlignment="1" applyProtection="1">
      <alignment horizontal="center" vertical="center"/>
    </xf>
    <xf numFmtId="0" fontId="10" fillId="3" borderId="1" xfId="1" applyFont="1" applyFill="1" applyBorder="1" applyAlignment="1" applyProtection="1">
      <alignment horizontal="center" vertical="center"/>
    </xf>
    <xf numFmtId="0" fontId="11" fillId="0" borderId="1" xfId="1" applyFont="1" applyBorder="1" applyAlignment="1" applyProtection="1">
      <alignment horizontal="justify" wrapText="1"/>
    </xf>
    <xf numFmtId="0" fontId="11" fillId="0" borderId="1" xfId="1" applyFont="1" applyBorder="1" applyAlignment="1" applyProtection="1">
      <alignment vertical="center" wrapText="1"/>
    </xf>
    <xf numFmtId="0" fontId="11" fillId="0" borderId="1" xfId="1" applyFont="1" applyBorder="1" applyAlignment="1" applyProtection="1">
      <alignment wrapText="1"/>
    </xf>
    <xf numFmtId="0" fontId="10" fillId="3" borderId="1" xfId="1" applyFont="1" applyFill="1" applyBorder="1" applyAlignment="1" applyProtection="1">
      <alignment horizontal="center" vertical="top" wrapText="1"/>
    </xf>
    <xf numFmtId="0" fontId="11" fillId="0" borderId="1" xfId="1" applyFont="1" applyBorder="1" applyAlignment="1" applyProtection="1">
      <alignment horizontal="justify" vertical="top" wrapText="1"/>
    </xf>
    <xf numFmtId="0" fontId="4" fillId="0" borderId="0" xfId="0" applyFont="1"/>
    <xf numFmtId="0" fontId="12" fillId="0" borderId="0" xfId="0" applyFont="1"/>
    <xf numFmtId="0" fontId="4" fillId="2" borderId="0" xfId="0" applyFont="1" applyFill="1"/>
    <xf numFmtId="0" fontId="4" fillId="2" borderId="0" xfId="0" applyFont="1" applyFill="1" applyAlignment="1">
      <alignment horizontal="left"/>
    </xf>
    <xf numFmtId="0" fontId="16" fillId="0" borderId="1" xfId="1" applyFont="1" applyBorder="1" applyAlignment="1" applyProtection="1">
      <alignment horizontal="left" vertical="center"/>
    </xf>
    <xf numFmtId="0" fontId="20" fillId="0" borderId="0" xfId="0" applyFont="1" applyBorder="1" applyAlignment="1">
      <alignment vertical="center"/>
    </xf>
    <xf numFmtId="0" fontId="3" fillId="0" borderId="0" xfId="0" applyFont="1" applyBorder="1" applyAlignment="1"/>
    <xf numFmtId="0" fontId="3" fillId="0" borderId="0" xfId="0" applyFont="1" applyBorder="1" applyAlignment="1">
      <alignment horizontal="center" wrapText="1"/>
    </xf>
    <xf numFmtId="0" fontId="12" fillId="4" borderId="8" xfId="1" applyFont="1" applyFill="1" applyBorder="1" applyAlignment="1" applyProtection="1">
      <alignment horizontal="center" vertical="center" wrapText="1"/>
    </xf>
    <xf numFmtId="0" fontId="12" fillId="5" borderId="2" xfId="1" applyFont="1" applyFill="1" applyBorder="1" applyAlignment="1" applyProtection="1">
      <alignment horizontal="center" vertical="center" wrapText="1"/>
    </xf>
    <xf numFmtId="0" fontId="22" fillId="5" borderId="2" xfId="0" applyFont="1" applyFill="1" applyBorder="1" applyAlignment="1">
      <alignment horizontal="center" vertical="center" wrapText="1"/>
    </xf>
    <xf numFmtId="0" fontId="12" fillId="6" borderId="2" xfId="1" applyFont="1" applyFill="1" applyBorder="1" applyAlignment="1" applyProtection="1">
      <alignment horizontal="center" vertical="center"/>
    </xf>
    <xf numFmtId="0" fontId="12" fillId="6" borderId="2" xfId="1" applyFont="1" applyFill="1" applyBorder="1" applyAlignment="1" applyProtection="1">
      <alignment horizontal="center" vertical="center" wrapText="1"/>
    </xf>
    <xf numFmtId="17" fontId="23" fillId="0" borderId="7" xfId="1" applyNumberFormat="1" applyFont="1" applyBorder="1" applyAlignment="1" applyProtection="1">
      <alignment horizontal="center" vertical="center" wrapText="1"/>
    </xf>
    <xf numFmtId="0" fontId="23" fillId="0" borderId="7" xfId="1" applyFont="1" applyBorder="1" applyAlignment="1" applyProtection="1">
      <alignment horizontal="center" vertical="center" wrapText="1"/>
    </xf>
    <xf numFmtId="0" fontId="13" fillId="0" borderId="7" xfId="1" applyFont="1" applyBorder="1" applyAlignment="1" applyProtection="1">
      <alignment horizontal="center" vertical="center" wrapText="1"/>
    </xf>
    <xf numFmtId="0" fontId="4" fillId="0" borderId="0" xfId="0" applyFont="1" applyAlignment="1">
      <alignment horizontal="left" vertical="center" wrapText="1"/>
    </xf>
    <xf numFmtId="0" fontId="4" fillId="0" borderId="0" xfId="0" applyFont="1" applyAlignment="1">
      <alignment horizontal="left"/>
    </xf>
    <xf numFmtId="0" fontId="12" fillId="0" borderId="0" xfId="0" applyFont="1" applyAlignment="1">
      <alignment horizontal="left"/>
    </xf>
    <xf numFmtId="0" fontId="4" fillId="7" borderId="7" xfId="0" applyFont="1" applyFill="1" applyBorder="1" applyAlignment="1">
      <alignment horizontal="center" wrapText="1"/>
    </xf>
    <xf numFmtId="0" fontId="4" fillId="0" borderId="7" xfId="0" applyFont="1" applyFill="1" applyBorder="1"/>
    <xf numFmtId="0" fontId="4" fillId="0" borderId="0" xfId="0" applyFont="1" applyFill="1" applyBorder="1"/>
    <xf numFmtId="0" fontId="12" fillId="4" borderId="13" xfId="1" applyFont="1" applyFill="1" applyBorder="1" applyAlignment="1" applyProtection="1">
      <alignment horizontal="center" vertical="center" wrapText="1"/>
    </xf>
    <xf numFmtId="0" fontId="27" fillId="0" borderId="0" xfId="0" applyFont="1"/>
    <xf numFmtId="0" fontId="4" fillId="0" borderId="7" xfId="0" applyFont="1" applyBorder="1" applyAlignment="1">
      <alignment horizontal="left" vertical="center" wrapText="1"/>
    </xf>
    <xf numFmtId="0" fontId="8" fillId="0" borderId="0" xfId="0" applyFont="1" applyFill="1"/>
    <xf numFmtId="0" fontId="8" fillId="0" borderId="0" xfId="0" applyFont="1"/>
    <xf numFmtId="0" fontId="8" fillId="0" borderId="0" xfId="0" applyFont="1" applyBorder="1" applyAlignment="1">
      <alignment horizontal="center"/>
    </xf>
    <xf numFmtId="0" fontId="8" fillId="0" borderId="0" xfId="0" applyFont="1" applyAlignment="1">
      <alignment horizontal="center"/>
    </xf>
    <xf numFmtId="0" fontId="24" fillId="10" borderId="7" xfId="0" applyFont="1" applyFill="1" applyBorder="1" applyAlignment="1">
      <alignment horizontal="center" vertical="center" wrapText="1"/>
    </xf>
    <xf numFmtId="0" fontId="30" fillId="0" borderId="0" xfId="0" applyFont="1"/>
    <xf numFmtId="0" fontId="8" fillId="0" borderId="7" xfId="0" applyFont="1" applyBorder="1" applyAlignment="1">
      <alignment horizontal="center" vertical="center"/>
    </xf>
    <xf numFmtId="0" fontId="28" fillId="0" borderId="7" xfId="0" applyFont="1" applyFill="1" applyBorder="1" applyAlignment="1">
      <alignment horizontal="center" vertical="center" wrapText="1"/>
    </xf>
    <xf numFmtId="0" fontId="24" fillId="0" borderId="7" xfId="0" applyFont="1" applyBorder="1" applyAlignment="1" applyProtection="1">
      <alignment horizontal="center" vertical="center" wrapText="1"/>
      <protection hidden="1"/>
    </xf>
    <xf numFmtId="0" fontId="8" fillId="0" borderId="7" xfId="0" applyFont="1" applyBorder="1" applyAlignment="1">
      <alignment horizontal="center" vertical="center" wrapText="1"/>
    </xf>
    <xf numFmtId="0" fontId="24" fillId="0" borderId="7" xfId="0" applyFont="1" applyBorder="1" applyAlignment="1">
      <alignment horizontal="center" vertical="center" wrapText="1"/>
    </xf>
    <xf numFmtId="0" fontId="24" fillId="0" borderId="7" xfId="3" applyFont="1" applyFill="1" applyBorder="1" applyAlignment="1" applyProtection="1">
      <alignment horizontal="center" vertical="center" wrapText="1"/>
    </xf>
    <xf numFmtId="0" fontId="8" fillId="0" borderId="7" xfId="3" applyFont="1" applyFill="1" applyBorder="1" applyAlignment="1" applyProtection="1">
      <alignment horizontal="center" vertical="center" wrapText="1"/>
    </xf>
    <xf numFmtId="0" fontId="8" fillId="0" borderId="7" xfId="0" applyFont="1" applyBorder="1" applyAlignment="1">
      <alignment vertical="center" wrapText="1"/>
    </xf>
    <xf numFmtId="0" fontId="28" fillId="0" borderId="7" xfId="0" applyFont="1" applyBorder="1" applyAlignment="1">
      <alignment horizontal="center" vertical="center" wrapText="1"/>
    </xf>
    <xf numFmtId="0" fontId="28" fillId="8" borderId="7" xfId="0" applyFont="1" applyFill="1" applyBorder="1" applyAlignment="1">
      <alignment horizontal="center" vertical="center" wrapText="1"/>
    </xf>
    <xf numFmtId="0" fontId="31" fillId="0" borderId="0" xfId="0" applyFont="1"/>
    <xf numFmtId="0" fontId="24" fillId="0" borderId="0" xfId="0" applyFont="1"/>
    <xf numFmtId="0" fontId="32" fillId="0" borderId="7" xfId="0" applyFont="1" applyBorder="1" applyAlignment="1">
      <alignment horizontal="center" vertical="center" wrapText="1"/>
    </xf>
    <xf numFmtId="0" fontId="33" fillId="0" borderId="7" xfId="0" applyFont="1" applyBorder="1" applyAlignment="1">
      <alignment horizontal="center" vertical="center" wrapText="1"/>
    </xf>
    <xf numFmtId="0" fontId="8" fillId="0" borderId="0" xfId="0" applyFont="1" applyAlignment="1">
      <alignment horizontal="center" vertical="center"/>
    </xf>
    <xf numFmtId="0" fontId="8" fillId="0" borderId="7" xfId="0" applyFont="1" applyFill="1" applyBorder="1" applyAlignment="1">
      <alignment horizontal="center" vertical="center" wrapText="1"/>
    </xf>
    <xf numFmtId="0" fontId="8" fillId="0" borderId="10" xfId="0" applyFont="1" applyBorder="1" applyAlignment="1">
      <alignment horizontal="center" vertical="center"/>
    </xf>
    <xf numFmtId="0" fontId="8" fillId="0" borderId="7" xfId="0" applyFont="1" applyFill="1" applyBorder="1" applyAlignment="1">
      <alignment horizontal="center" vertical="center"/>
    </xf>
    <xf numFmtId="0" fontId="8" fillId="8" borderId="7" xfId="0" applyFont="1" applyFill="1" applyBorder="1" applyAlignment="1">
      <alignment horizontal="center" vertical="center" wrapText="1"/>
    </xf>
    <xf numFmtId="0" fontId="12" fillId="12" borderId="2" xfId="1" applyFont="1" applyFill="1" applyBorder="1" applyAlignment="1" applyProtection="1">
      <alignment horizontal="center" vertical="center" wrapText="1"/>
    </xf>
    <xf numFmtId="0" fontId="12" fillId="13" borderId="2" xfId="1" applyFont="1" applyFill="1" applyBorder="1" applyAlignment="1" applyProtection="1">
      <alignment horizontal="center" vertical="center" wrapText="1"/>
    </xf>
    <xf numFmtId="0" fontId="12" fillId="12" borderId="7" xfId="1" applyFont="1" applyFill="1" applyBorder="1" applyAlignment="1" applyProtection="1">
      <alignment horizontal="center" vertical="center" wrapText="1"/>
    </xf>
    <xf numFmtId="0" fontId="12" fillId="12" borderId="2" xfId="1" applyFont="1" applyFill="1" applyBorder="1" applyAlignment="1" applyProtection="1">
      <alignment horizontal="center" vertical="center" wrapText="1"/>
    </xf>
    <xf numFmtId="0" fontId="12" fillId="14" borderId="2" xfId="1" applyFont="1" applyFill="1" applyBorder="1" applyAlignment="1" applyProtection="1">
      <alignment horizontal="center" vertical="center" wrapText="1"/>
    </xf>
    <xf numFmtId="0" fontId="12" fillId="12" borderId="2" xfId="1" applyFont="1" applyFill="1" applyBorder="1" applyAlignment="1" applyProtection="1">
      <alignment horizontal="center" vertical="center" wrapText="1"/>
    </xf>
    <xf numFmtId="0" fontId="12" fillId="13" borderId="2" xfId="1" applyFont="1" applyFill="1" applyBorder="1" applyAlignment="1" applyProtection="1">
      <alignment horizontal="center" vertical="center" wrapText="1"/>
    </xf>
    <xf numFmtId="0" fontId="12" fillId="14" borderId="2" xfId="1" applyFont="1" applyFill="1" applyBorder="1" applyAlignment="1" applyProtection="1">
      <alignment horizontal="center" vertical="center" wrapText="1"/>
    </xf>
    <xf numFmtId="0" fontId="12" fillId="15" borderId="2" xfId="1" applyFont="1" applyFill="1" applyBorder="1" applyAlignment="1" applyProtection="1">
      <alignment horizontal="center" vertical="center" wrapText="1"/>
    </xf>
    <xf numFmtId="0" fontId="12" fillId="6" borderId="2" xfId="1" applyFont="1" applyFill="1" applyBorder="1" applyAlignment="1" applyProtection="1">
      <alignment horizontal="center" vertical="center" wrapText="1"/>
    </xf>
    <xf numFmtId="0" fontId="4" fillId="7" borderId="7" xfId="0" applyFont="1" applyFill="1" applyBorder="1" applyAlignment="1">
      <alignment vertical="center" wrapText="1"/>
    </xf>
    <xf numFmtId="14" fontId="12" fillId="5" borderId="2" xfId="1" applyNumberFormat="1" applyFont="1" applyFill="1" applyBorder="1" applyAlignment="1" applyProtection="1">
      <alignment horizontal="center" vertical="center" wrapText="1"/>
    </xf>
    <xf numFmtId="0" fontId="12" fillId="6" borderId="2" xfId="1" applyFont="1" applyFill="1" applyBorder="1" applyAlignment="1" applyProtection="1">
      <alignment horizontal="center" vertical="center" wrapText="1"/>
    </xf>
    <xf numFmtId="0" fontId="0" fillId="0" borderId="0" xfId="0" applyAlignment="1">
      <alignment vertical="center"/>
    </xf>
    <xf numFmtId="0" fontId="3" fillId="0" borderId="0" xfId="0" applyFont="1" applyBorder="1" applyAlignment="1"/>
    <xf numFmtId="0" fontId="3" fillId="0" borderId="0" xfId="0" applyFont="1" applyBorder="1" applyAlignment="1">
      <alignment horizontal="center" wrapText="1"/>
    </xf>
    <xf numFmtId="14" fontId="3" fillId="0" borderId="0" xfId="0" applyNumberFormat="1" applyFont="1" applyBorder="1" applyAlignment="1">
      <alignment horizontal="center"/>
    </xf>
    <xf numFmtId="0" fontId="3" fillId="0" borderId="0" xfId="0" applyFont="1" applyBorder="1" applyAlignment="1">
      <alignment wrapText="1"/>
    </xf>
    <xf numFmtId="0" fontId="7" fillId="0" borderId="0" xfId="0" applyFont="1" applyBorder="1" applyAlignment="1">
      <alignment vertical="center"/>
    </xf>
    <xf numFmtId="0" fontId="8" fillId="0" borderId="9" xfId="0" applyFont="1" applyBorder="1" applyAlignment="1">
      <alignment horizontal="center" vertical="center" wrapText="1"/>
    </xf>
    <xf numFmtId="0" fontId="8" fillId="0" borderId="19" xfId="0" applyFont="1" applyBorder="1" applyAlignment="1">
      <alignment horizontal="center" vertical="center" wrapText="1"/>
    </xf>
    <xf numFmtId="0" fontId="8" fillId="0" borderId="10" xfId="0" applyFont="1" applyBorder="1" applyAlignment="1">
      <alignment horizontal="center" vertical="center" wrapText="1"/>
    </xf>
    <xf numFmtId="0" fontId="24" fillId="0" borderId="9" xfId="0" applyFont="1" applyBorder="1" applyAlignment="1">
      <alignment horizontal="center" vertical="center" wrapText="1"/>
    </xf>
    <xf numFmtId="0" fontId="24" fillId="0" borderId="19" xfId="0" applyFont="1" applyBorder="1" applyAlignment="1">
      <alignment horizontal="center" vertical="center" wrapText="1"/>
    </xf>
    <xf numFmtId="0" fontId="24" fillId="0" borderId="10" xfId="0" applyFont="1" applyBorder="1" applyAlignment="1">
      <alignment horizontal="center" vertical="center" wrapText="1"/>
    </xf>
    <xf numFmtId="0" fontId="8" fillId="0" borderId="9" xfId="0" applyFont="1" applyBorder="1" applyAlignment="1">
      <alignment horizontal="center" vertical="center"/>
    </xf>
    <xf numFmtId="0" fontId="8" fillId="0" borderId="19" xfId="0" applyFont="1" applyBorder="1" applyAlignment="1">
      <alignment horizontal="center" vertical="center"/>
    </xf>
    <xf numFmtId="0" fontId="8" fillId="0" borderId="10" xfId="0" applyFont="1" applyBorder="1" applyAlignment="1">
      <alignment horizontal="center" vertical="center"/>
    </xf>
    <xf numFmtId="0" fontId="28" fillId="0" borderId="9"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8" fillId="0" borderId="7" xfId="0" applyFont="1" applyBorder="1" applyAlignment="1">
      <alignment horizontal="center" vertical="center" wrapText="1"/>
    </xf>
    <xf numFmtId="0" fontId="24" fillId="10" borderId="8" xfId="0" applyFont="1" applyFill="1" applyBorder="1" applyAlignment="1">
      <alignment horizontal="center" vertical="center" textRotation="90" wrapText="1"/>
    </xf>
    <xf numFmtId="0" fontId="24" fillId="10" borderId="6" xfId="0" applyFont="1" applyFill="1" applyBorder="1" applyAlignment="1">
      <alignment horizontal="center" vertical="center" textRotation="90" wrapText="1"/>
    </xf>
    <xf numFmtId="0" fontId="24" fillId="10" borderId="2" xfId="0" applyFont="1" applyFill="1" applyBorder="1" applyAlignment="1">
      <alignment horizontal="center" vertical="center" textRotation="90" wrapText="1"/>
    </xf>
    <xf numFmtId="0" fontId="8" fillId="0" borderId="7" xfId="0" applyFont="1" applyFill="1" applyBorder="1" applyAlignment="1">
      <alignment horizontal="center" vertical="center" textRotation="90" wrapText="1"/>
    </xf>
    <xf numFmtId="0" fontId="8" fillId="0" borderId="7" xfId="0" applyFont="1" applyFill="1" applyBorder="1" applyAlignment="1">
      <alignment horizontal="center" vertical="center" textRotation="90"/>
    </xf>
    <xf numFmtId="0" fontId="8" fillId="0" borderId="7" xfId="0" applyFont="1" applyBorder="1" applyAlignment="1">
      <alignment horizontal="center" vertical="center" textRotation="90" wrapText="1"/>
    </xf>
    <xf numFmtId="0" fontId="24" fillId="10" borderId="7" xfId="0" applyFont="1" applyFill="1" applyBorder="1" applyAlignment="1">
      <alignment horizontal="center" vertical="center" wrapText="1"/>
    </xf>
    <xf numFmtId="0" fontId="24" fillId="10" borderId="13" xfId="0" applyFont="1" applyFill="1" applyBorder="1" applyAlignment="1">
      <alignment horizontal="center" vertical="center" textRotation="90"/>
    </xf>
    <xf numFmtId="0" fontId="24" fillId="10" borderId="12" xfId="0" applyFont="1" applyFill="1" applyBorder="1" applyAlignment="1">
      <alignment horizontal="center" vertical="center" textRotation="90"/>
    </xf>
    <xf numFmtId="0" fontId="24" fillId="10" borderId="16" xfId="0" applyFont="1" applyFill="1" applyBorder="1" applyAlignment="1">
      <alignment horizontal="center" vertical="center" textRotation="90"/>
    </xf>
    <xf numFmtId="0" fontId="24" fillId="10" borderId="14" xfId="0" applyFont="1" applyFill="1" applyBorder="1" applyAlignment="1">
      <alignment horizontal="center" vertical="center" textRotation="90"/>
    </xf>
    <xf numFmtId="0" fontId="24" fillId="10" borderId="17" xfId="0" applyFont="1" applyFill="1" applyBorder="1" applyAlignment="1">
      <alignment horizontal="center" vertical="center" textRotation="90"/>
    </xf>
    <xf numFmtId="0" fontId="24" fillId="10" borderId="18" xfId="0" applyFont="1" applyFill="1" applyBorder="1" applyAlignment="1">
      <alignment horizontal="center" vertical="center" textRotation="90"/>
    </xf>
    <xf numFmtId="0" fontId="24" fillId="10" borderId="13" xfId="0" applyFont="1" applyFill="1" applyBorder="1" applyAlignment="1">
      <alignment horizontal="center" vertical="center" textRotation="90" wrapText="1"/>
    </xf>
    <xf numFmtId="0" fontId="24" fillId="10" borderId="15" xfId="0" applyFont="1" applyFill="1" applyBorder="1" applyAlignment="1">
      <alignment horizontal="center" vertical="center" textRotation="90" wrapText="1"/>
    </xf>
    <xf numFmtId="0" fontId="24" fillId="10" borderId="12" xfId="0" applyFont="1" applyFill="1" applyBorder="1" applyAlignment="1">
      <alignment horizontal="center" vertical="center" textRotation="90" wrapText="1"/>
    </xf>
    <xf numFmtId="0" fontId="24" fillId="10" borderId="16" xfId="0" applyFont="1" applyFill="1" applyBorder="1" applyAlignment="1">
      <alignment horizontal="center" vertical="center" textRotation="90" wrapText="1"/>
    </xf>
    <xf numFmtId="0" fontId="24" fillId="10" borderId="0" xfId="0" applyFont="1" applyFill="1" applyBorder="1" applyAlignment="1">
      <alignment horizontal="center" vertical="center" textRotation="90" wrapText="1"/>
    </xf>
    <xf numFmtId="0" fontId="24" fillId="10" borderId="14" xfId="0" applyFont="1" applyFill="1" applyBorder="1" applyAlignment="1">
      <alignment horizontal="center" vertical="center" textRotation="90" wrapText="1"/>
    </xf>
    <xf numFmtId="0" fontId="24" fillId="10" borderId="17" xfId="0" applyFont="1" applyFill="1" applyBorder="1" applyAlignment="1">
      <alignment horizontal="center" vertical="center" textRotation="90" wrapText="1"/>
    </xf>
    <xf numFmtId="0" fontId="24" fillId="10" borderId="11" xfId="0" applyFont="1" applyFill="1" applyBorder="1" applyAlignment="1">
      <alignment horizontal="center" vertical="center" textRotation="90" wrapText="1"/>
    </xf>
    <xf numFmtId="0" fontId="24" fillId="10" borderId="18" xfId="0" applyFont="1" applyFill="1" applyBorder="1" applyAlignment="1">
      <alignment horizontal="center" vertical="center" textRotation="90" wrapText="1"/>
    </xf>
    <xf numFmtId="0" fontId="24" fillId="10" borderId="7" xfId="0" applyFont="1" applyFill="1" applyBorder="1" applyAlignment="1">
      <alignment horizontal="center" vertical="center" textRotation="90" wrapText="1"/>
    </xf>
    <xf numFmtId="0" fontId="24" fillId="10" borderId="7" xfId="0" applyFont="1" applyFill="1" applyBorder="1" applyAlignment="1">
      <alignment horizontal="center" vertical="center" textRotation="90"/>
    </xf>
    <xf numFmtId="0" fontId="24" fillId="10" borderId="7" xfId="0" applyFont="1" applyFill="1" applyBorder="1" applyAlignment="1">
      <alignment horizontal="center" vertical="center"/>
    </xf>
    <xf numFmtId="0" fontId="24" fillId="10" borderId="15" xfId="0" applyFont="1" applyFill="1" applyBorder="1" applyAlignment="1">
      <alignment horizontal="center" vertical="center" textRotation="90"/>
    </xf>
    <xf numFmtId="0" fontId="24" fillId="10" borderId="0" xfId="0" applyFont="1" applyFill="1" applyBorder="1" applyAlignment="1">
      <alignment horizontal="center" vertical="center" textRotation="90"/>
    </xf>
    <xf numFmtId="0" fontId="24" fillId="10" borderId="11" xfId="0" applyFont="1" applyFill="1" applyBorder="1" applyAlignment="1">
      <alignment horizontal="center" vertical="center" textRotation="90"/>
    </xf>
    <xf numFmtId="0" fontId="29" fillId="10" borderId="7" xfId="0" applyFont="1" applyFill="1" applyBorder="1" applyAlignment="1">
      <alignment horizontal="center" vertical="center"/>
    </xf>
    <xf numFmtId="0" fontId="24" fillId="10" borderId="9" xfId="0" applyFont="1" applyFill="1" applyBorder="1" applyAlignment="1">
      <alignment horizontal="center" vertical="center" wrapText="1"/>
    </xf>
    <xf numFmtId="0" fontId="24" fillId="10" borderId="19" xfId="0" applyFont="1" applyFill="1" applyBorder="1" applyAlignment="1">
      <alignment horizontal="center" vertical="center" wrapText="1"/>
    </xf>
    <xf numFmtId="0" fontId="24" fillId="10" borderId="10" xfId="0" applyFont="1" applyFill="1" applyBorder="1" applyAlignment="1">
      <alignment horizontal="center" vertical="center" wrapText="1"/>
    </xf>
    <xf numFmtId="0" fontId="8" fillId="9" borderId="7" xfId="5" applyFont="1" applyFill="1" applyBorder="1" applyAlignment="1">
      <alignment horizontal="left"/>
    </xf>
    <xf numFmtId="0" fontId="24" fillId="9" borderId="9" xfId="5" applyFont="1" applyFill="1" applyBorder="1" applyAlignment="1">
      <alignment horizontal="left"/>
    </xf>
    <xf numFmtId="0" fontId="24" fillId="9" borderId="19" xfId="5" applyFont="1" applyFill="1" applyBorder="1" applyAlignment="1">
      <alignment horizontal="left"/>
    </xf>
    <xf numFmtId="0" fontId="24" fillId="9" borderId="10" xfId="5" applyFont="1" applyFill="1" applyBorder="1" applyAlignment="1">
      <alignment horizontal="left"/>
    </xf>
    <xf numFmtId="14" fontId="8" fillId="9" borderId="7" xfId="5" applyNumberFormat="1" applyFont="1" applyFill="1" applyBorder="1" applyAlignment="1">
      <alignment horizontal="left"/>
    </xf>
    <xf numFmtId="0" fontId="8" fillId="0" borderId="7" xfId="0" applyFont="1" applyBorder="1" applyAlignment="1" applyProtection="1">
      <alignment horizontal="left" vertical="center" wrapText="1"/>
      <protection locked="0"/>
    </xf>
    <xf numFmtId="0" fontId="24" fillId="0" borderId="9" xfId="0" applyFont="1" applyFill="1" applyBorder="1" applyAlignment="1" applyProtection="1">
      <alignment horizontal="left" vertical="center"/>
    </xf>
    <xf numFmtId="0" fontId="24" fillId="0" borderId="19" xfId="0" applyFont="1" applyFill="1" applyBorder="1" applyAlignment="1" applyProtection="1">
      <alignment horizontal="left" vertical="center"/>
    </xf>
    <xf numFmtId="0" fontId="24" fillId="0" borderId="10" xfId="0" applyFont="1" applyFill="1" applyBorder="1" applyAlignment="1" applyProtection="1">
      <alignment horizontal="left" vertical="center"/>
    </xf>
    <xf numFmtId="0" fontId="8" fillId="0" borderId="7" xfId="0" applyFont="1" applyFill="1" applyBorder="1" applyAlignment="1" applyProtection="1">
      <alignment horizontal="left" vertical="center"/>
    </xf>
    <xf numFmtId="0" fontId="24" fillId="0" borderId="9" xfId="7" applyFont="1" applyFill="1" applyBorder="1" applyAlignment="1" applyProtection="1">
      <alignment horizontal="left" vertical="center" wrapText="1"/>
    </xf>
    <xf numFmtId="0" fontId="8" fillId="0" borderId="19" xfId="0" applyFont="1" applyBorder="1"/>
    <xf numFmtId="0" fontId="8" fillId="0" borderId="10" xfId="0" applyFont="1" applyBorder="1"/>
    <xf numFmtId="0" fontId="0" fillId="0" borderId="7" xfId="0" applyFont="1" applyBorder="1" applyAlignment="1">
      <alignment horizontal="center"/>
    </xf>
    <xf numFmtId="0" fontId="28" fillId="0" borderId="7" xfId="0" applyFont="1" applyBorder="1" applyAlignment="1">
      <alignment horizontal="center" vertical="center"/>
    </xf>
    <xf numFmtId="0" fontId="28" fillId="0" borderId="13" xfId="0" applyFont="1" applyBorder="1" applyAlignment="1">
      <alignment horizontal="center" vertical="center"/>
    </xf>
    <xf numFmtId="0" fontId="28" fillId="0" borderId="15" xfId="0" applyFont="1" applyBorder="1" applyAlignment="1">
      <alignment horizontal="center" vertical="center"/>
    </xf>
    <xf numFmtId="0" fontId="28" fillId="0" borderId="12" xfId="0" applyFont="1" applyBorder="1" applyAlignment="1">
      <alignment horizontal="center" vertical="center"/>
    </xf>
    <xf numFmtId="0" fontId="28" fillId="0" borderId="16" xfId="0" applyFont="1" applyBorder="1" applyAlignment="1">
      <alignment horizontal="center" vertical="center"/>
    </xf>
    <xf numFmtId="0" fontId="28" fillId="0" borderId="0" xfId="0" applyFont="1" applyBorder="1" applyAlignment="1">
      <alignment horizontal="center" vertical="center"/>
    </xf>
    <xf numFmtId="0" fontId="28" fillId="0" borderId="14" xfId="0" applyFont="1" applyBorder="1" applyAlignment="1">
      <alignment horizontal="center" vertical="center"/>
    </xf>
    <xf numFmtId="0" fontId="28" fillId="0" borderId="17" xfId="0" applyFont="1" applyBorder="1" applyAlignment="1">
      <alignment horizontal="center" vertical="center"/>
    </xf>
    <xf numFmtId="0" fontId="28" fillId="0" borderId="11" xfId="0" applyFont="1" applyBorder="1" applyAlignment="1">
      <alignment horizontal="center" vertical="center"/>
    </xf>
    <xf numFmtId="0" fontId="28" fillId="0" borderId="18" xfId="0" applyFont="1" applyBorder="1" applyAlignment="1">
      <alignment horizontal="center" vertical="center"/>
    </xf>
    <xf numFmtId="0" fontId="28" fillId="0" borderId="7" xfId="0" applyFont="1" applyBorder="1" applyAlignment="1">
      <alignment horizontal="center"/>
    </xf>
    <xf numFmtId="0" fontId="24" fillId="0" borderId="7" xfId="0" applyFont="1" applyFill="1" applyBorder="1" applyAlignment="1" applyProtection="1">
      <alignment horizontal="left" vertical="center"/>
    </xf>
    <xf numFmtId="0" fontId="8" fillId="0" borderId="7" xfId="0" applyFont="1" applyBorder="1" applyAlignment="1" applyProtection="1">
      <alignment horizontal="left"/>
      <protection locked="0"/>
    </xf>
    <xf numFmtId="0" fontId="12" fillId="14" borderId="8" xfId="1" applyFont="1" applyFill="1" applyBorder="1" applyAlignment="1" applyProtection="1">
      <alignment horizontal="center" vertical="center" wrapText="1"/>
    </xf>
    <xf numFmtId="0" fontId="12" fillId="14" borderId="6" xfId="1" applyFont="1" applyFill="1" applyBorder="1" applyAlignment="1" applyProtection="1">
      <alignment horizontal="center" vertical="center" wrapText="1"/>
    </xf>
    <xf numFmtId="0" fontId="12" fillId="14" borderId="2" xfId="1" applyFont="1" applyFill="1" applyBorder="1" applyAlignment="1" applyProtection="1">
      <alignment horizontal="center" vertical="center" wrapText="1"/>
    </xf>
    <xf numFmtId="0" fontId="12" fillId="11" borderId="8" xfId="1" applyFont="1" applyFill="1" applyBorder="1" applyAlignment="1" applyProtection="1">
      <alignment horizontal="center" vertical="center" wrapText="1"/>
    </xf>
    <xf numFmtId="0" fontId="12" fillId="11" borderId="6" xfId="1" applyFont="1" applyFill="1" applyBorder="1" applyAlignment="1" applyProtection="1">
      <alignment horizontal="center" vertical="center" wrapText="1"/>
    </xf>
    <xf numFmtId="0" fontId="12" fillId="11" borderId="2" xfId="1" applyFont="1" applyFill="1" applyBorder="1" applyAlignment="1" applyProtection="1">
      <alignment horizontal="center" vertical="center" wrapText="1"/>
    </xf>
    <xf numFmtId="0" fontId="12" fillId="15" borderId="8" xfId="1" applyFont="1" applyFill="1" applyBorder="1" applyAlignment="1" applyProtection="1">
      <alignment horizontal="center" vertical="center" wrapText="1"/>
    </xf>
    <xf numFmtId="0" fontId="12" fillId="15" borderId="6" xfId="1" applyFont="1" applyFill="1" applyBorder="1" applyAlignment="1" applyProtection="1">
      <alignment horizontal="center" vertical="center" wrapText="1"/>
    </xf>
    <xf numFmtId="0" fontId="12" fillId="15" borderId="2" xfId="1" applyFont="1" applyFill="1" applyBorder="1" applyAlignment="1" applyProtection="1">
      <alignment horizontal="center" vertical="center" wrapText="1"/>
    </xf>
    <xf numFmtId="0" fontId="12" fillId="13" borderId="8" xfId="1" applyFont="1" applyFill="1" applyBorder="1" applyAlignment="1" applyProtection="1">
      <alignment horizontal="center" vertical="center" wrapText="1"/>
    </xf>
    <xf numFmtId="0" fontId="12" fillId="13" borderId="6" xfId="1" applyFont="1" applyFill="1" applyBorder="1" applyAlignment="1" applyProtection="1">
      <alignment horizontal="center" vertical="center" wrapText="1"/>
    </xf>
    <xf numFmtId="0" fontId="12" fillId="13" borderId="2" xfId="1" applyFont="1" applyFill="1" applyBorder="1" applyAlignment="1" applyProtection="1">
      <alignment horizontal="center" vertical="center" wrapText="1"/>
    </xf>
    <xf numFmtId="0" fontId="12" fillId="15" borderId="13" xfId="1" applyFont="1" applyFill="1" applyBorder="1" applyAlignment="1" applyProtection="1">
      <alignment horizontal="left" vertical="center" wrapText="1"/>
    </xf>
    <xf numFmtId="0" fontId="12" fillId="15" borderId="16" xfId="1" applyFont="1" applyFill="1" applyBorder="1" applyAlignment="1" applyProtection="1">
      <alignment horizontal="left" vertical="center" wrapText="1"/>
    </xf>
    <xf numFmtId="0" fontId="12" fillId="12" borderId="8" xfId="1" applyFont="1" applyFill="1" applyBorder="1" applyAlignment="1" applyProtection="1">
      <alignment horizontal="center" vertical="center" wrapText="1"/>
    </xf>
    <xf numFmtId="0" fontId="12" fillId="12" borderId="6" xfId="1" applyFont="1" applyFill="1" applyBorder="1" applyAlignment="1" applyProtection="1">
      <alignment horizontal="center" vertical="center" wrapText="1"/>
    </xf>
    <xf numFmtId="0" fontId="12" fillId="12" borderId="2" xfId="1" applyFont="1" applyFill="1" applyBorder="1" applyAlignment="1" applyProtection="1">
      <alignment horizontal="center" vertical="center" wrapText="1"/>
    </xf>
    <xf numFmtId="0" fontId="4" fillId="0" borderId="7" xfId="1" applyFont="1" applyBorder="1" applyAlignment="1" applyProtection="1">
      <alignment horizontal="center" vertical="center" wrapText="1"/>
    </xf>
    <xf numFmtId="0" fontId="12" fillId="6" borderId="2" xfId="1" applyFont="1" applyFill="1" applyBorder="1" applyAlignment="1" applyProtection="1">
      <alignment horizontal="center" vertical="center" wrapText="1"/>
    </xf>
    <xf numFmtId="0" fontId="12" fillId="12" borderId="8" xfId="1" applyFont="1" applyFill="1" applyBorder="1" applyAlignment="1" applyProtection="1">
      <alignment horizontal="left" vertical="center" wrapText="1"/>
    </xf>
    <xf numFmtId="0" fontId="12" fillId="12" borderId="6" xfId="1" applyFont="1" applyFill="1" applyBorder="1" applyAlignment="1" applyProtection="1">
      <alignment horizontal="left" vertical="center" wrapText="1"/>
    </xf>
    <xf numFmtId="0" fontId="12" fillId="12" borderId="2" xfId="1" applyFont="1" applyFill="1" applyBorder="1" applyAlignment="1" applyProtection="1">
      <alignment horizontal="left" vertical="center" wrapText="1"/>
    </xf>
    <xf numFmtId="0" fontId="12" fillId="14" borderId="13" xfId="1" applyFont="1" applyFill="1" applyBorder="1" applyAlignment="1" applyProtection="1">
      <alignment horizontal="left" vertical="center" wrapText="1"/>
    </xf>
    <xf numFmtId="0" fontId="12" fillId="14" borderId="16" xfId="1" applyFont="1" applyFill="1" applyBorder="1" applyAlignment="1" applyProtection="1">
      <alignment horizontal="left" vertical="center" wrapText="1"/>
    </xf>
    <xf numFmtId="0" fontId="12" fillId="12" borderId="7" xfId="1" applyFont="1" applyFill="1" applyBorder="1" applyAlignment="1" applyProtection="1">
      <alignment horizontal="left" vertical="center" wrapText="1"/>
    </xf>
    <xf numFmtId="0" fontId="12" fillId="13" borderId="8" xfId="1" applyFont="1" applyFill="1" applyBorder="1" applyAlignment="1" applyProtection="1">
      <alignment horizontal="left" vertical="center" wrapText="1"/>
    </xf>
    <xf numFmtId="0" fontId="12" fillId="13" borderId="6" xfId="1" applyFont="1" applyFill="1" applyBorder="1" applyAlignment="1" applyProtection="1">
      <alignment horizontal="left" vertical="center" wrapText="1"/>
    </xf>
    <xf numFmtId="0" fontId="12" fillId="13" borderId="2" xfId="1" applyFont="1" applyFill="1" applyBorder="1" applyAlignment="1" applyProtection="1">
      <alignment horizontal="left" vertical="center" wrapText="1"/>
    </xf>
    <xf numFmtId="0" fontId="12" fillId="14" borderId="8" xfId="1" applyFont="1" applyFill="1" applyBorder="1" applyAlignment="1" applyProtection="1">
      <alignment horizontal="left" vertical="center" wrapText="1"/>
    </xf>
    <xf numFmtId="0" fontId="12" fillId="14" borderId="6" xfId="1" applyFont="1" applyFill="1" applyBorder="1" applyAlignment="1" applyProtection="1">
      <alignment horizontal="left" vertical="center" wrapText="1"/>
    </xf>
    <xf numFmtId="0" fontId="12" fillId="14" borderId="2" xfId="1" applyFont="1" applyFill="1" applyBorder="1" applyAlignment="1" applyProtection="1">
      <alignment horizontal="left" vertical="center" wrapText="1"/>
    </xf>
    <xf numFmtId="0" fontId="36" fillId="0" borderId="8" xfId="0" applyFont="1" applyBorder="1" applyAlignment="1">
      <alignment horizontal="center"/>
    </xf>
    <xf numFmtId="0" fontId="36" fillId="0" borderId="6" xfId="0" applyFont="1" applyBorder="1" applyAlignment="1">
      <alignment horizontal="center"/>
    </xf>
    <xf numFmtId="0" fontId="36" fillId="0" borderId="2" xfId="0" applyFont="1" applyBorder="1" applyAlignment="1">
      <alignment horizontal="center"/>
    </xf>
    <xf numFmtId="0" fontId="37" fillId="0" borderId="7" xfId="0" applyFont="1" applyBorder="1" applyAlignment="1">
      <alignment horizontal="center" vertical="center"/>
    </xf>
    <xf numFmtId="0" fontId="38" fillId="0" borderId="20" xfId="0" applyFont="1" applyBorder="1" applyAlignment="1">
      <alignment horizontal="center"/>
    </xf>
    <xf numFmtId="0" fontId="38" fillId="0" borderId="21" xfId="0" applyFont="1" applyBorder="1" applyAlignment="1">
      <alignment horizontal="center"/>
    </xf>
    <xf numFmtId="0" fontId="12" fillId="13" borderId="7" xfId="1" applyFont="1" applyFill="1" applyBorder="1" applyAlignment="1" applyProtection="1">
      <alignment horizontal="left" vertical="center" wrapText="1"/>
    </xf>
    <xf numFmtId="0" fontId="14" fillId="3" borderId="3" xfId="1" applyFont="1" applyFill="1" applyBorder="1" applyAlignment="1" applyProtection="1">
      <alignment horizontal="center" vertical="center" textRotation="90"/>
    </xf>
    <xf numFmtId="0" fontId="15" fillId="3" borderId="4" xfId="1" applyFont="1" applyFill="1" applyBorder="1" applyAlignment="1" applyProtection="1">
      <alignment horizontal="center" vertical="center" wrapText="1"/>
    </xf>
    <xf numFmtId="0" fontId="15" fillId="3" borderId="4" xfId="1" applyFont="1" applyFill="1" applyBorder="1" applyAlignment="1" applyProtection="1">
      <alignment horizontal="center" vertical="center"/>
    </xf>
    <xf numFmtId="0" fontId="15" fillId="3" borderId="5" xfId="1" applyFont="1" applyFill="1" applyBorder="1" applyAlignment="1" applyProtection="1">
      <alignment horizontal="center" vertical="center" wrapText="1"/>
    </xf>
  </cellXfs>
  <cellStyles count="8">
    <cellStyle name="Excel Built-in Explanatory Text" xfId="6" xr:uid="{00000000-0005-0000-0000-000000000000}"/>
    <cellStyle name="Normal" xfId="0" builtinId="0"/>
    <cellStyle name="Normal 2" xfId="7" xr:uid="{00000000-0005-0000-0000-000002000000}"/>
    <cellStyle name="Normal 2 13" xfId="4" xr:uid="{00000000-0005-0000-0000-000003000000}"/>
    <cellStyle name="Normal 2 2" xfId="3" xr:uid="{00000000-0005-0000-0000-000004000000}"/>
    <cellStyle name="Normal 3" xfId="5" xr:uid="{00000000-0005-0000-0000-000005000000}"/>
    <cellStyle name="Normal 5" xfId="2" xr:uid="{00000000-0005-0000-0000-000006000000}"/>
    <cellStyle name="Texto explicativo" xfId="1" builtinId="53" customBuiltin="1"/>
  </cellStyles>
  <dxfs count="307">
    <dxf>
      <fill>
        <patternFill>
          <bgColor rgb="FF00FF00"/>
        </patternFill>
      </fill>
    </dxf>
    <dxf>
      <fill>
        <patternFill>
          <bgColor rgb="FFFFFF00"/>
        </patternFill>
      </fill>
    </dxf>
    <dxf>
      <fill>
        <patternFill>
          <bgColor rgb="FF00FF00"/>
        </patternFill>
      </fill>
    </dxf>
    <dxf>
      <fill>
        <patternFill>
          <bgColor rgb="FFFF0000"/>
        </patternFill>
      </fill>
    </dxf>
    <dxf>
      <font>
        <color theme="1"/>
      </font>
      <fill>
        <patternFill>
          <bgColor theme="0"/>
        </patternFill>
      </fill>
    </dxf>
    <dxf>
      <font>
        <color auto="1"/>
      </font>
    </dxf>
    <dxf>
      <fill>
        <patternFill>
          <bgColor rgb="FFFFFF66"/>
        </patternFill>
      </fill>
    </dxf>
    <dxf>
      <fill>
        <patternFill>
          <bgColor rgb="FFFFFF66"/>
        </patternFill>
      </fill>
    </dxf>
    <dxf>
      <fill>
        <patternFill>
          <bgColor rgb="FFFFCC66"/>
        </patternFill>
      </fill>
    </dxf>
    <dxf>
      <fill>
        <patternFill>
          <bgColor theme="9" tint="-0.24994659260841701"/>
        </patternFill>
      </fill>
    </dxf>
    <dxf>
      <fill>
        <patternFill>
          <bgColor rgb="FFFF0000"/>
        </patternFill>
      </fill>
    </dxf>
    <dxf>
      <fill>
        <patternFill>
          <bgColor theme="9" tint="0.39994506668294322"/>
        </patternFill>
      </fill>
    </dxf>
    <dxf>
      <fill>
        <patternFill>
          <bgColor rgb="FF00FF00"/>
        </patternFill>
      </fill>
    </dxf>
    <dxf>
      <fill>
        <patternFill>
          <bgColor rgb="FFFFFF00"/>
        </patternFill>
      </fill>
    </dxf>
    <dxf>
      <fill>
        <patternFill>
          <bgColor rgb="FFFF0000"/>
        </patternFill>
      </fill>
    </dxf>
    <dxf>
      <fill>
        <patternFill>
          <bgColor rgb="FF00FF00"/>
        </patternFill>
      </fill>
    </dxf>
    <dxf>
      <fill>
        <patternFill>
          <bgColor rgb="FFFFFF00"/>
        </patternFill>
      </fill>
    </dxf>
    <dxf>
      <fill>
        <patternFill>
          <bgColor rgb="FF00FF00"/>
        </patternFill>
      </fill>
    </dxf>
    <dxf>
      <fill>
        <patternFill>
          <bgColor rgb="FFFF0000"/>
        </patternFill>
      </fill>
    </dxf>
    <dxf>
      <font>
        <color theme="1"/>
      </font>
      <fill>
        <patternFill>
          <bgColor theme="0"/>
        </patternFill>
      </fill>
    </dxf>
    <dxf>
      <font>
        <color auto="1"/>
      </font>
    </dxf>
    <dxf>
      <fill>
        <patternFill>
          <bgColor rgb="FFFFFF66"/>
        </patternFill>
      </fill>
    </dxf>
    <dxf>
      <fill>
        <patternFill>
          <bgColor rgb="FFFFFF66"/>
        </patternFill>
      </fill>
    </dxf>
    <dxf>
      <fill>
        <patternFill>
          <bgColor rgb="FFFFCC66"/>
        </patternFill>
      </fill>
    </dxf>
    <dxf>
      <fill>
        <patternFill>
          <bgColor theme="9" tint="-0.24994659260841701"/>
        </patternFill>
      </fill>
    </dxf>
    <dxf>
      <fill>
        <patternFill>
          <bgColor rgb="FFFF0000"/>
        </patternFill>
      </fill>
    </dxf>
    <dxf>
      <fill>
        <patternFill>
          <bgColor theme="9" tint="0.39994506668294322"/>
        </patternFill>
      </fill>
    </dxf>
    <dxf>
      <fill>
        <patternFill>
          <bgColor rgb="FF00FF00"/>
        </patternFill>
      </fill>
    </dxf>
    <dxf>
      <fill>
        <patternFill>
          <bgColor rgb="FFFFFF00"/>
        </patternFill>
      </fill>
    </dxf>
    <dxf>
      <fill>
        <patternFill>
          <bgColor rgb="FFFF0000"/>
        </patternFill>
      </fill>
    </dxf>
    <dxf>
      <fill>
        <patternFill>
          <bgColor rgb="FF00FF00"/>
        </patternFill>
      </fill>
    </dxf>
    <dxf>
      <fill>
        <patternFill>
          <bgColor rgb="FFFFFF00"/>
        </patternFill>
      </fill>
    </dxf>
    <dxf>
      <fill>
        <patternFill>
          <bgColor rgb="FF00FF00"/>
        </patternFill>
      </fill>
    </dxf>
    <dxf>
      <fill>
        <patternFill>
          <bgColor rgb="FFFF0000"/>
        </patternFill>
      </fill>
    </dxf>
    <dxf>
      <fill>
        <patternFill>
          <bgColor rgb="FF00FF00"/>
        </patternFill>
      </fill>
    </dxf>
    <dxf>
      <fill>
        <patternFill>
          <bgColor rgb="FFFFFF00"/>
        </patternFill>
      </fill>
    </dxf>
    <dxf>
      <fill>
        <patternFill>
          <bgColor rgb="FF00FF00"/>
        </patternFill>
      </fill>
    </dxf>
    <dxf>
      <fill>
        <patternFill>
          <bgColor rgb="FFFF0000"/>
        </patternFill>
      </fill>
    </dxf>
    <dxf>
      <fill>
        <patternFill>
          <bgColor rgb="FF00FF00"/>
        </patternFill>
      </fill>
    </dxf>
    <dxf>
      <fill>
        <patternFill>
          <bgColor rgb="FFFFFF00"/>
        </patternFill>
      </fill>
    </dxf>
    <dxf>
      <fill>
        <patternFill>
          <bgColor rgb="FF00FF00"/>
        </patternFill>
      </fill>
    </dxf>
    <dxf>
      <fill>
        <patternFill>
          <bgColor rgb="FFFF0000"/>
        </patternFill>
      </fill>
    </dxf>
    <dxf>
      <font>
        <color theme="1"/>
      </font>
      <fill>
        <patternFill>
          <bgColor theme="0"/>
        </patternFill>
      </fill>
    </dxf>
    <dxf>
      <font>
        <color auto="1"/>
      </font>
    </dxf>
    <dxf>
      <fill>
        <patternFill>
          <bgColor rgb="FFFFFF66"/>
        </patternFill>
      </fill>
    </dxf>
    <dxf>
      <fill>
        <patternFill>
          <bgColor rgb="FFFFFF66"/>
        </patternFill>
      </fill>
    </dxf>
    <dxf>
      <fill>
        <patternFill>
          <bgColor rgb="FFFFCC66"/>
        </patternFill>
      </fill>
    </dxf>
    <dxf>
      <fill>
        <patternFill>
          <bgColor theme="9" tint="-0.24994659260841701"/>
        </patternFill>
      </fill>
    </dxf>
    <dxf>
      <fill>
        <patternFill>
          <bgColor rgb="FFFF0000"/>
        </patternFill>
      </fill>
    </dxf>
    <dxf>
      <fill>
        <patternFill>
          <bgColor theme="9" tint="0.39994506668294322"/>
        </patternFill>
      </fill>
    </dxf>
    <dxf>
      <fill>
        <patternFill>
          <bgColor rgb="FF00FF00"/>
        </patternFill>
      </fill>
    </dxf>
    <dxf>
      <fill>
        <patternFill>
          <bgColor rgb="FFFFFF00"/>
        </patternFill>
      </fill>
    </dxf>
    <dxf>
      <fill>
        <patternFill>
          <bgColor rgb="FFFF0000"/>
        </patternFill>
      </fill>
    </dxf>
    <dxf>
      <font>
        <color theme="1"/>
      </font>
      <fill>
        <patternFill>
          <bgColor theme="0"/>
        </patternFill>
      </fill>
    </dxf>
    <dxf>
      <font>
        <color auto="1"/>
      </font>
    </dxf>
    <dxf>
      <fill>
        <patternFill>
          <bgColor rgb="FFFFFF66"/>
        </patternFill>
      </fill>
    </dxf>
    <dxf>
      <fill>
        <patternFill>
          <bgColor rgb="FFFFFF66"/>
        </patternFill>
      </fill>
    </dxf>
    <dxf>
      <fill>
        <patternFill>
          <bgColor rgb="FFFFCC66"/>
        </patternFill>
      </fill>
    </dxf>
    <dxf>
      <fill>
        <patternFill>
          <bgColor theme="9" tint="-0.24994659260841701"/>
        </patternFill>
      </fill>
    </dxf>
    <dxf>
      <fill>
        <patternFill>
          <bgColor rgb="FFFF0000"/>
        </patternFill>
      </fill>
    </dxf>
    <dxf>
      <fill>
        <patternFill>
          <bgColor theme="9" tint="0.39994506668294322"/>
        </patternFill>
      </fill>
    </dxf>
    <dxf>
      <fill>
        <patternFill>
          <bgColor rgb="FF00FF00"/>
        </patternFill>
      </fill>
    </dxf>
    <dxf>
      <fill>
        <patternFill>
          <bgColor rgb="FFFFFF00"/>
        </patternFill>
      </fill>
    </dxf>
    <dxf>
      <fill>
        <patternFill>
          <bgColor rgb="FFFF0000"/>
        </patternFill>
      </fill>
    </dxf>
    <dxf>
      <fill>
        <patternFill>
          <bgColor rgb="FF00FF00"/>
        </patternFill>
      </fill>
    </dxf>
    <dxf>
      <fill>
        <patternFill>
          <bgColor rgb="FFFFFF00"/>
        </patternFill>
      </fill>
    </dxf>
    <dxf>
      <fill>
        <patternFill>
          <bgColor rgb="FF00FF00"/>
        </patternFill>
      </fill>
    </dxf>
    <dxf>
      <fill>
        <patternFill>
          <bgColor rgb="FFFF0000"/>
        </patternFill>
      </fill>
    </dxf>
    <dxf>
      <font>
        <color theme="1"/>
      </font>
      <fill>
        <patternFill>
          <bgColor theme="0"/>
        </patternFill>
      </fill>
    </dxf>
    <dxf>
      <font>
        <color auto="1"/>
      </font>
    </dxf>
    <dxf>
      <fill>
        <patternFill>
          <bgColor rgb="FFFFFF66"/>
        </patternFill>
      </fill>
    </dxf>
    <dxf>
      <fill>
        <patternFill>
          <bgColor rgb="FFFFFF66"/>
        </patternFill>
      </fill>
    </dxf>
    <dxf>
      <fill>
        <patternFill>
          <bgColor rgb="FFFFCC66"/>
        </patternFill>
      </fill>
    </dxf>
    <dxf>
      <fill>
        <patternFill>
          <bgColor theme="9" tint="-0.24994659260841701"/>
        </patternFill>
      </fill>
    </dxf>
    <dxf>
      <fill>
        <patternFill>
          <bgColor rgb="FFFF0000"/>
        </patternFill>
      </fill>
    </dxf>
    <dxf>
      <fill>
        <patternFill>
          <bgColor theme="9" tint="0.39994506668294322"/>
        </patternFill>
      </fill>
    </dxf>
    <dxf>
      <fill>
        <patternFill>
          <bgColor rgb="FF00FF00"/>
        </patternFill>
      </fill>
    </dxf>
    <dxf>
      <fill>
        <patternFill>
          <bgColor rgb="FFFFFF00"/>
        </patternFill>
      </fill>
    </dxf>
    <dxf>
      <fill>
        <patternFill>
          <bgColor rgb="FFFF0000"/>
        </patternFill>
      </fill>
    </dxf>
    <dxf>
      <fill>
        <patternFill>
          <bgColor rgb="FF00FF00"/>
        </patternFill>
      </fill>
    </dxf>
    <dxf>
      <fill>
        <patternFill>
          <bgColor rgb="FFFFFF00"/>
        </patternFill>
      </fill>
    </dxf>
    <dxf>
      <fill>
        <patternFill>
          <bgColor rgb="FF00FF00"/>
        </patternFill>
      </fill>
    </dxf>
    <dxf>
      <fill>
        <patternFill>
          <bgColor rgb="FFFF0000"/>
        </patternFill>
      </fill>
    </dxf>
    <dxf>
      <font>
        <color theme="1"/>
      </font>
      <fill>
        <patternFill>
          <bgColor theme="0"/>
        </patternFill>
      </fill>
    </dxf>
    <dxf>
      <font>
        <color auto="1"/>
      </font>
    </dxf>
    <dxf>
      <fill>
        <patternFill>
          <bgColor rgb="FFFFFF66"/>
        </patternFill>
      </fill>
    </dxf>
    <dxf>
      <fill>
        <patternFill>
          <bgColor rgb="FFFFFF66"/>
        </patternFill>
      </fill>
    </dxf>
    <dxf>
      <fill>
        <patternFill>
          <bgColor rgb="FFFFCC66"/>
        </patternFill>
      </fill>
    </dxf>
    <dxf>
      <fill>
        <patternFill>
          <bgColor theme="9" tint="-0.24994659260841701"/>
        </patternFill>
      </fill>
    </dxf>
    <dxf>
      <fill>
        <patternFill>
          <bgColor rgb="FFFF0000"/>
        </patternFill>
      </fill>
    </dxf>
    <dxf>
      <fill>
        <patternFill>
          <bgColor theme="9" tint="0.39994506668294322"/>
        </patternFill>
      </fill>
    </dxf>
    <dxf>
      <fill>
        <patternFill>
          <bgColor rgb="FF00FF00"/>
        </patternFill>
      </fill>
    </dxf>
    <dxf>
      <fill>
        <patternFill>
          <bgColor rgb="FFFFFF00"/>
        </patternFill>
      </fill>
    </dxf>
    <dxf>
      <fill>
        <patternFill>
          <bgColor rgb="FFFF0000"/>
        </patternFill>
      </fill>
    </dxf>
    <dxf>
      <fill>
        <patternFill>
          <bgColor rgb="FF00FF00"/>
        </patternFill>
      </fill>
    </dxf>
    <dxf>
      <fill>
        <patternFill>
          <bgColor rgb="FFFFFF00"/>
        </patternFill>
      </fill>
    </dxf>
    <dxf>
      <fill>
        <patternFill>
          <bgColor rgb="FF00FF00"/>
        </patternFill>
      </fill>
    </dxf>
    <dxf>
      <fill>
        <patternFill>
          <bgColor rgb="FFFF0000"/>
        </patternFill>
      </fill>
    </dxf>
    <dxf>
      <font>
        <color theme="1"/>
      </font>
      <fill>
        <patternFill>
          <bgColor theme="0"/>
        </patternFill>
      </fill>
    </dxf>
    <dxf>
      <font>
        <color auto="1"/>
      </font>
    </dxf>
    <dxf>
      <fill>
        <patternFill>
          <bgColor rgb="FFFFFF66"/>
        </patternFill>
      </fill>
    </dxf>
    <dxf>
      <fill>
        <patternFill>
          <bgColor rgb="FFFFFF66"/>
        </patternFill>
      </fill>
    </dxf>
    <dxf>
      <fill>
        <patternFill>
          <bgColor rgb="FFFFCC66"/>
        </patternFill>
      </fill>
    </dxf>
    <dxf>
      <fill>
        <patternFill>
          <bgColor theme="9" tint="-0.24994659260841701"/>
        </patternFill>
      </fill>
    </dxf>
    <dxf>
      <fill>
        <patternFill>
          <bgColor rgb="FFFF0000"/>
        </patternFill>
      </fill>
    </dxf>
    <dxf>
      <fill>
        <patternFill>
          <bgColor theme="9" tint="0.39994506668294322"/>
        </patternFill>
      </fill>
    </dxf>
    <dxf>
      <fill>
        <patternFill>
          <bgColor rgb="FF00FF00"/>
        </patternFill>
      </fill>
    </dxf>
    <dxf>
      <fill>
        <patternFill>
          <bgColor rgb="FFFFFF00"/>
        </patternFill>
      </fill>
    </dxf>
    <dxf>
      <fill>
        <patternFill>
          <bgColor rgb="FFFF0000"/>
        </patternFill>
      </fill>
    </dxf>
    <dxf>
      <fill>
        <patternFill>
          <bgColor rgb="FF00FF00"/>
        </patternFill>
      </fill>
    </dxf>
    <dxf>
      <fill>
        <patternFill>
          <bgColor rgb="FFFFFF00"/>
        </patternFill>
      </fill>
    </dxf>
    <dxf>
      <fill>
        <patternFill>
          <bgColor rgb="FF00FF00"/>
        </patternFill>
      </fill>
    </dxf>
    <dxf>
      <fill>
        <patternFill>
          <bgColor rgb="FFFF0000"/>
        </patternFill>
      </fill>
    </dxf>
    <dxf>
      <fill>
        <patternFill>
          <bgColor rgb="FF00FF00"/>
        </patternFill>
      </fill>
    </dxf>
    <dxf>
      <fill>
        <patternFill>
          <bgColor rgb="FFFFFF00"/>
        </patternFill>
      </fill>
    </dxf>
    <dxf>
      <fill>
        <patternFill>
          <bgColor rgb="FF00FF00"/>
        </patternFill>
      </fill>
    </dxf>
    <dxf>
      <fill>
        <patternFill>
          <bgColor rgb="FFFF0000"/>
        </patternFill>
      </fill>
    </dxf>
    <dxf>
      <font>
        <color theme="1"/>
      </font>
      <fill>
        <patternFill>
          <bgColor theme="0"/>
        </patternFill>
      </fill>
    </dxf>
    <dxf>
      <font>
        <color auto="1"/>
      </font>
    </dxf>
    <dxf>
      <fill>
        <patternFill>
          <bgColor rgb="FFFFFF66"/>
        </patternFill>
      </fill>
    </dxf>
    <dxf>
      <fill>
        <patternFill>
          <bgColor rgb="FFFFFF66"/>
        </patternFill>
      </fill>
    </dxf>
    <dxf>
      <fill>
        <patternFill>
          <bgColor rgb="FFFFCC66"/>
        </patternFill>
      </fill>
    </dxf>
    <dxf>
      <fill>
        <patternFill>
          <bgColor theme="9" tint="-0.24994659260841701"/>
        </patternFill>
      </fill>
    </dxf>
    <dxf>
      <fill>
        <patternFill>
          <bgColor rgb="FFFF0000"/>
        </patternFill>
      </fill>
    </dxf>
    <dxf>
      <fill>
        <patternFill>
          <bgColor theme="9" tint="0.39994506668294322"/>
        </patternFill>
      </fill>
    </dxf>
    <dxf>
      <fill>
        <patternFill>
          <bgColor rgb="FF00FF00"/>
        </patternFill>
      </fill>
    </dxf>
    <dxf>
      <fill>
        <patternFill>
          <bgColor rgb="FFFFFF00"/>
        </patternFill>
      </fill>
    </dxf>
    <dxf>
      <fill>
        <patternFill>
          <bgColor rgb="FFFF0000"/>
        </patternFill>
      </fill>
    </dxf>
    <dxf>
      <fill>
        <patternFill>
          <bgColor rgb="FF00FF00"/>
        </patternFill>
      </fill>
    </dxf>
    <dxf>
      <fill>
        <patternFill>
          <bgColor rgb="FFFFFF00"/>
        </patternFill>
      </fill>
    </dxf>
    <dxf>
      <fill>
        <patternFill>
          <bgColor rgb="FF00FF00"/>
        </patternFill>
      </fill>
    </dxf>
    <dxf>
      <fill>
        <patternFill>
          <bgColor rgb="FFFF0000"/>
        </patternFill>
      </fill>
    </dxf>
    <dxf>
      <font>
        <color theme="1"/>
      </font>
      <fill>
        <patternFill>
          <bgColor theme="0"/>
        </patternFill>
      </fill>
    </dxf>
    <dxf>
      <font>
        <color auto="1"/>
      </font>
    </dxf>
    <dxf>
      <fill>
        <patternFill>
          <bgColor rgb="FFFFFF66"/>
        </patternFill>
      </fill>
    </dxf>
    <dxf>
      <fill>
        <patternFill>
          <bgColor rgb="FFFFFF66"/>
        </patternFill>
      </fill>
    </dxf>
    <dxf>
      <fill>
        <patternFill>
          <bgColor rgb="FFFFCC66"/>
        </patternFill>
      </fill>
    </dxf>
    <dxf>
      <fill>
        <patternFill>
          <bgColor theme="9" tint="-0.24994659260841701"/>
        </patternFill>
      </fill>
    </dxf>
    <dxf>
      <fill>
        <patternFill>
          <bgColor rgb="FFFF0000"/>
        </patternFill>
      </fill>
    </dxf>
    <dxf>
      <fill>
        <patternFill>
          <bgColor theme="9" tint="0.39994506668294322"/>
        </patternFill>
      </fill>
    </dxf>
    <dxf>
      <fill>
        <patternFill>
          <bgColor rgb="FF00FF00"/>
        </patternFill>
      </fill>
    </dxf>
    <dxf>
      <fill>
        <patternFill>
          <bgColor rgb="FFFFFF00"/>
        </patternFill>
      </fill>
    </dxf>
    <dxf>
      <fill>
        <patternFill>
          <bgColor rgb="FFFF0000"/>
        </patternFill>
      </fill>
    </dxf>
    <dxf>
      <font>
        <color theme="1"/>
      </font>
      <fill>
        <patternFill>
          <bgColor theme="0"/>
        </patternFill>
      </fill>
    </dxf>
    <dxf>
      <font>
        <color auto="1"/>
      </font>
    </dxf>
    <dxf>
      <fill>
        <patternFill>
          <bgColor rgb="FFFFFF66"/>
        </patternFill>
      </fill>
    </dxf>
    <dxf>
      <fill>
        <patternFill>
          <bgColor rgb="FFFFFF66"/>
        </patternFill>
      </fill>
    </dxf>
    <dxf>
      <fill>
        <patternFill>
          <bgColor rgb="FFFFCC66"/>
        </patternFill>
      </fill>
    </dxf>
    <dxf>
      <fill>
        <patternFill>
          <bgColor theme="9" tint="-0.24994659260841701"/>
        </patternFill>
      </fill>
    </dxf>
    <dxf>
      <fill>
        <patternFill>
          <bgColor rgb="FFFF0000"/>
        </patternFill>
      </fill>
    </dxf>
    <dxf>
      <fill>
        <patternFill>
          <bgColor theme="9" tint="0.39994506668294322"/>
        </patternFill>
      </fill>
    </dxf>
    <dxf>
      <fill>
        <patternFill>
          <bgColor rgb="FF00FF00"/>
        </patternFill>
      </fill>
    </dxf>
    <dxf>
      <fill>
        <patternFill>
          <bgColor rgb="FFFFFF00"/>
        </patternFill>
      </fill>
    </dxf>
    <dxf>
      <fill>
        <patternFill>
          <bgColor rgb="FFFF0000"/>
        </patternFill>
      </fill>
    </dxf>
    <dxf>
      <fill>
        <patternFill>
          <bgColor rgb="FF00FF00"/>
        </patternFill>
      </fill>
    </dxf>
    <dxf>
      <fill>
        <patternFill>
          <bgColor rgb="FFFFFF00"/>
        </patternFill>
      </fill>
    </dxf>
    <dxf>
      <fill>
        <patternFill>
          <bgColor rgb="FF00FF00"/>
        </patternFill>
      </fill>
    </dxf>
    <dxf>
      <fill>
        <patternFill>
          <bgColor rgb="FFFF0000"/>
        </patternFill>
      </fill>
    </dxf>
    <dxf>
      <fill>
        <patternFill>
          <bgColor rgb="FF00FF00"/>
        </patternFill>
      </fill>
    </dxf>
    <dxf>
      <fill>
        <patternFill>
          <bgColor rgb="FFFFFF00"/>
        </patternFill>
      </fill>
    </dxf>
    <dxf>
      <fill>
        <patternFill>
          <bgColor rgb="FF00FF00"/>
        </patternFill>
      </fill>
    </dxf>
    <dxf>
      <fill>
        <patternFill>
          <bgColor rgb="FFFF0000"/>
        </patternFill>
      </fill>
    </dxf>
    <dxf>
      <font>
        <color theme="1"/>
      </font>
      <fill>
        <patternFill>
          <bgColor theme="0"/>
        </patternFill>
      </fill>
    </dxf>
    <dxf>
      <font>
        <color auto="1"/>
      </font>
    </dxf>
    <dxf>
      <fill>
        <patternFill>
          <bgColor rgb="FFFFFF66"/>
        </patternFill>
      </fill>
    </dxf>
    <dxf>
      <fill>
        <patternFill>
          <bgColor rgb="FFFFFF66"/>
        </patternFill>
      </fill>
    </dxf>
    <dxf>
      <fill>
        <patternFill>
          <bgColor rgb="FFFFCC66"/>
        </patternFill>
      </fill>
    </dxf>
    <dxf>
      <fill>
        <patternFill>
          <bgColor theme="9" tint="-0.24994659260841701"/>
        </patternFill>
      </fill>
    </dxf>
    <dxf>
      <fill>
        <patternFill>
          <bgColor rgb="FFFF0000"/>
        </patternFill>
      </fill>
    </dxf>
    <dxf>
      <fill>
        <patternFill>
          <bgColor theme="9" tint="0.39994506668294322"/>
        </patternFill>
      </fill>
    </dxf>
    <dxf>
      <fill>
        <patternFill>
          <bgColor rgb="FF00FF00"/>
        </patternFill>
      </fill>
    </dxf>
    <dxf>
      <fill>
        <patternFill>
          <bgColor rgb="FFFFFF00"/>
        </patternFill>
      </fill>
    </dxf>
    <dxf>
      <fill>
        <patternFill>
          <bgColor rgb="FFFF0000"/>
        </patternFill>
      </fill>
    </dxf>
    <dxf>
      <fill>
        <patternFill>
          <bgColor rgb="FF00FF00"/>
        </patternFill>
      </fill>
    </dxf>
    <dxf>
      <fill>
        <patternFill>
          <bgColor rgb="FFFFFF00"/>
        </patternFill>
      </fill>
    </dxf>
    <dxf>
      <fill>
        <patternFill>
          <bgColor rgb="FF00FF00"/>
        </patternFill>
      </fill>
    </dxf>
    <dxf>
      <fill>
        <patternFill>
          <bgColor rgb="FFFF0000"/>
        </patternFill>
      </fill>
    </dxf>
    <dxf>
      <fill>
        <patternFill>
          <bgColor rgb="FF00FF00"/>
        </patternFill>
      </fill>
    </dxf>
    <dxf>
      <fill>
        <patternFill>
          <bgColor rgb="FFFFFF00"/>
        </patternFill>
      </fill>
    </dxf>
    <dxf>
      <fill>
        <patternFill>
          <bgColor rgb="FF00FF00"/>
        </patternFill>
      </fill>
    </dxf>
    <dxf>
      <fill>
        <patternFill>
          <bgColor rgb="FFFF0000"/>
        </patternFill>
      </fill>
    </dxf>
    <dxf>
      <fill>
        <patternFill>
          <bgColor rgb="FF00FF00"/>
        </patternFill>
      </fill>
    </dxf>
    <dxf>
      <fill>
        <patternFill>
          <bgColor rgb="FFFFFF00"/>
        </patternFill>
      </fill>
    </dxf>
    <dxf>
      <fill>
        <patternFill>
          <bgColor rgb="FF00FF00"/>
        </patternFill>
      </fill>
    </dxf>
    <dxf>
      <fill>
        <patternFill>
          <bgColor rgb="FFFF0000"/>
        </patternFill>
      </fill>
    </dxf>
    <dxf>
      <font>
        <color theme="1"/>
      </font>
      <fill>
        <patternFill>
          <bgColor theme="0"/>
        </patternFill>
      </fill>
    </dxf>
    <dxf>
      <font>
        <color auto="1"/>
      </font>
    </dxf>
    <dxf>
      <fill>
        <patternFill>
          <bgColor rgb="FFFFFF66"/>
        </patternFill>
      </fill>
    </dxf>
    <dxf>
      <fill>
        <patternFill>
          <bgColor rgb="FFFFFF66"/>
        </patternFill>
      </fill>
    </dxf>
    <dxf>
      <fill>
        <patternFill>
          <bgColor rgb="FFFFCC66"/>
        </patternFill>
      </fill>
    </dxf>
    <dxf>
      <fill>
        <patternFill>
          <bgColor theme="9" tint="-0.24994659260841701"/>
        </patternFill>
      </fill>
    </dxf>
    <dxf>
      <fill>
        <patternFill>
          <bgColor rgb="FFFF0000"/>
        </patternFill>
      </fill>
    </dxf>
    <dxf>
      <fill>
        <patternFill>
          <bgColor theme="9" tint="0.39994506668294322"/>
        </patternFill>
      </fill>
    </dxf>
    <dxf>
      <fill>
        <patternFill>
          <bgColor rgb="FF00FF00"/>
        </patternFill>
      </fill>
    </dxf>
    <dxf>
      <fill>
        <patternFill>
          <bgColor rgb="FFFFFF00"/>
        </patternFill>
      </fill>
    </dxf>
    <dxf>
      <fill>
        <patternFill>
          <bgColor rgb="FFFF0000"/>
        </patternFill>
      </fill>
    </dxf>
    <dxf>
      <fill>
        <patternFill>
          <bgColor rgb="FF00FF00"/>
        </patternFill>
      </fill>
    </dxf>
    <dxf>
      <fill>
        <patternFill>
          <bgColor rgb="FFFFFF00"/>
        </patternFill>
      </fill>
    </dxf>
    <dxf>
      <fill>
        <patternFill>
          <bgColor rgb="FF00FF00"/>
        </patternFill>
      </fill>
    </dxf>
    <dxf>
      <fill>
        <patternFill>
          <bgColor rgb="FFFF0000"/>
        </patternFill>
      </fill>
    </dxf>
    <dxf>
      <fill>
        <patternFill>
          <bgColor rgb="FF00FF00"/>
        </patternFill>
      </fill>
    </dxf>
    <dxf>
      <fill>
        <patternFill>
          <bgColor rgb="FFFFFF00"/>
        </patternFill>
      </fill>
    </dxf>
    <dxf>
      <fill>
        <patternFill>
          <bgColor rgb="FF00FF00"/>
        </patternFill>
      </fill>
    </dxf>
    <dxf>
      <fill>
        <patternFill>
          <bgColor rgb="FFFF0000"/>
        </patternFill>
      </fill>
    </dxf>
    <dxf>
      <fill>
        <patternFill>
          <bgColor rgb="FF00FF00"/>
        </patternFill>
      </fill>
    </dxf>
    <dxf>
      <fill>
        <patternFill>
          <bgColor rgb="FFFFFF00"/>
        </patternFill>
      </fill>
    </dxf>
    <dxf>
      <fill>
        <patternFill>
          <bgColor rgb="FF00FF00"/>
        </patternFill>
      </fill>
    </dxf>
    <dxf>
      <fill>
        <patternFill>
          <bgColor rgb="FFFF0000"/>
        </patternFill>
      </fill>
    </dxf>
    <dxf>
      <font>
        <color theme="1"/>
      </font>
      <fill>
        <patternFill>
          <bgColor theme="0"/>
        </patternFill>
      </fill>
    </dxf>
    <dxf>
      <font>
        <color auto="1"/>
      </font>
    </dxf>
    <dxf>
      <fill>
        <patternFill>
          <bgColor rgb="FFFFFF66"/>
        </patternFill>
      </fill>
    </dxf>
    <dxf>
      <fill>
        <patternFill>
          <bgColor rgb="FFFFFF66"/>
        </patternFill>
      </fill>
    </dxf>
    <dxf>
      <fill>
        <patternFill>
          <bgColor rgb="FFFFCC66"/>
        </patternFill>
      </fill>
    </dxf>
    <dxf>
      <fill>
        <patternFill>
          <bgColor theme="9" tint="-0.24994659260841701"/>
        </patternFill>
      </fill>
    </dxf>
    <dxf>
      <fill>
        <patternFill>
          <bgColor rgb="FFFF0000"/>
        </patternFill>
      </fill>
    </dxf>
    <dxf>
      <fill>
        <patternFill>
          <bgColor theme="9" tint="0.39994506668294322"/>
        </patternFill>
      </fill>
    </dxf>
    <dxf>
      <fill>
        <patternFill>
          <bgColor rgb="FF00FF00"/>
        </patternFill>
      </fill>
    </dxf>
    <dxf>
      <fill>
        <patternFill>
          <bgColor rgb="FFFFFF00"/>
        </patternFill>
      </fill>
    </dxf>
    <dxf>
      <fill>
        <patternFill>
          <bgColor rgb="FFFF0000"/>
        </patternFill>
      </fill>
    </dxf>
    <dxf>
      <font>
        <color theme="1"/>
      </font>
      <fill>
        <patternFill>
          <bgColor theme="0"/>
        </patternFill>
      </fill>
    </dxf>
    <dxf>
      <font>
        <color auto="1"/>
      </font>
    </dxf>
    <dxf>
      <font>
        <color theme="1"/>
      </font>
      <fill>
        <patternFill>
          <bgColor theme="0"/>
        </patternFill>
      </fill>
    </dxf>
    <dxf>
      <font>
        <color auto="1"/>
      </font>
    </dxf>
    <dxf>
      <fill>
        <patternFill>
          <bgColor rgb="FFFFFF66"/>
        </patternFill>
      </fill>
    </dxf>
    <dxf>
      <fill>
        <patternFill>
          <bgColor rgb="FFFFFF66"/>
        </patternFill>
      </fill>
    </dxf>
    <dxf>
      <fill>
        <patternFill>
          <bgColor rgb="FFFFCC66"/>
        </patternFill>
      </fill>
    </dxf>
    <dxf>
      <fill>
        <patternFill>
          <bgColor theme="9" tint="-0.24994659260841701"/>
        </patternFill>
      </fill>
    </dxf>
    <dxf>
      <fill>
        <patternFill>
          <bgColor rgb="FFFF0000"/>
        </patternFill>
      </fill>
    </dxf>
    <dxf>
      <fill>
        <patternFill>
          <bgColor theme="9" tint="0.39994506668294322"/>
        </patternFill>
      </fill>
    </dxf>
    <dxf>
      <fill>
        <patternFill>
          <bgColor rgb="FF00FF00"/>
        </patternFill>
      </fill>
    </dxf>
    <dxf>
      <fill>
        <patternFill>
          <bgColor rgb="FFFFFF00"/>
        </patternFill>
      </fill>
    </dxf>
    <dxf>
      <fill>
        <patternFill>
          <bgColor rgb="FFFF0000"/>
        </patternFill>
      </fill>
    </dxf>
    <dxf>
      <fill>
        <patternFill>
          <bgColor rgb="FF00FF00"/>
        </patternFill>
      </fill>
    </dxf>
    <dxf>
      <fill>
        <patternFill>
          <bgColor rgb="FFFFFF00"/>
        </patternFill>
      </fill>
    </dxf>
    <dxf>
      <fill>
        <patternFill>
          <bgColor rgb="FF00FF00"/>
        </patternFill>
      </fill>
    </dxf>
    <dxf>
      <fill>
        <patternFill>
          <bgColor rgb="FFFF0000"/>
        </patternFill>
      </fill>
    </dxf>
    <dxf>
      <font>
        <color theme="1"/>
      </font>
      <fill>
        <patternFill>
          <bgColor theme="0"/>
        </patternFill>
      </fill>
    </dxf>
    <dxf>
      <font>
        <color auto="1"/>
      </font>
    </dxf>
    <dxf>
      <fill>
        <patternFill>
          <bgColor rgb="FFFFFF66"/>
        </patternFill>
      </fill>
    </dxf>
    <dxf>
      <fill>
        <patternFill>
          <bgColor rgb="FFFFFF66"/>
        </patternFill>
      </fill>
    </dxf>
    <dxf>
      <fill>
        <patternFill>
          <bgColor rgb="FFFFCC66"/>
        </patternFill>
      </fill>
    </dxf>
    <dxf>
      <fill>
        <patternFill>
          <bgColor theme="9" tint="-0.24994659260841701"/>
        </patternFill>
      </fill>
    </dxf>
    <dxf>
      <fill>
        <patternFill>
          <bgColor rgb="FFFF0000"/>
        </patternFill>
      </fill>
    </dxf>
    <dxf>
      <fill>
        <patternFill>
          <bgColor theme="9" tint="0.39994506668294322"/>
        </patternFill>
      </fill>
    </dxf>
    <dxf>
      <fill>
        <patternFill>
          <bgColor rgb="FF00FF00"/>
        </patternFill>
      </fill>
    </dxf>
    <dxf>
      <fill>
        <patternFill>
          <bgColor rgb="FFFFFF00"/>
        </patternFill>
      </fill>
    </dxf>
    <dxf>
      <fill>
        <patternFill>
          <bgColor rgb="FFFF0000"/>
        </patternFill>
      </fill>
    </dxf>
    <dxf>
      <fill>
        <patternFill>
          <bgColor rgb="FF00FF00"/>
        </patternFill>
      </fill>
    </dxf>
    <dxf>
      <fill>
        <patternFill>
          <bgColor rgb="FFFFFF00"/>
        </patternFill>
      </fill>
    </dxf>
    <dxf>
      <fill>
        <patternFill>
          <bgColor rgb="FF00FF00"/>
        </patternFill>
      </fill>
    </dxf>
    <dxf>
      <fill>
        <patternFill>
          <bgColor rgb="FFFF0000"/>
        </patternFill>
      </fill>
    </dxf>
    <dxf>
      <fill>
        <patternFill>
          <bgColor rgb="FFFFFF66"/>
        </patternFill>
      </fill>
    </dxf>
    <dxf>
      <fill>
        <patternFill>
          <bgColor rgb="FFFFFF66"/>
        </patternFill>
      </fill>
    </dxf>
    <dxf>
      <fill>
        <patternFill>
          <bgColor rgb="FFFFCC66"/>
        </patternFill>
      </fill>
    </dxf>
    <dxf>
      <fill>
        <patternFill>
          <bgColor theme="9" tint="-0.24994659260841701"/>
        </patternFill>
      </fill>
    </dxf>
    <dxf>
      <fill>
        <patternFill>
          <bgColor rgb="FFFF0000"/>
        </patternFill>
      </fill>
    </dxf>
    <dxf>
      <fill>
        <patternFill>
          <bgColor theme="9" tint="0.39994506668294322"/>
        </patternFill>
      </fill>
    </dxf>
    <dxf>
      <fill>
        <patternFill>
          <bgColor rgb="FF00FF00"/>
        </patternFill>
      </fill>
    </dxf>
    <dxf>
      <fill>
        <patternFill>
          <bgColor rgb="FFFFFF00"/>
        </patternFill>
      </fill>
    </dxf>
    <dxf>
      <fill>
        <patternFill>
          <bgColor rgb="FFFF0000"/>
        </patternFill>
      </fill>
    </dxf>
    <dxf>
      <font>
        <color theme="1"/>
      </font>
      <fill>
        <patternFill>
          <bgColor theme="0"/>
        </patternFill>
      </fill>
    </dxf>
    <dxf>
      <font>
        <color auto="1"/>
      </font>
    </dxf>
    <dxf>
      <fill>
        <patternFill>
          <bgColor rgb="FF00FF00"/>
        </patternFill>
      </fill>
    </dxf>
    <dxf>
      <fill>
        <patternFill>
          <bgColor rgb="FFFFFF00"/>
        </patternFill>
      </fill>
    </dxf>
    <dxf>
      <fill>
        <patternFill>
          <bgColor rgb="FF00FF00"/>
        </patternFill>
      </fill>
    </dxf>
    <dxf>
      <fill>
        <patternFill>
          <bgColor rgb="FFFF0000"/>
        </patternFill>
      </fill>
    </dxf>
    <dxf>
      <font>
        <color theme="1"/>
      </font>
      <fill>
        <patternFill>
          <bgColor theme="0"/>
        </patternFill>
      </fill>
    </dxf>
    <dxf>
      <font>
        <color auto="1"/>
      </font>
    </dxf>
    <dxf>
      <fill>
        <patternFill>
          <bgColor rgb="FFFFFF66"/>
        </patternFill>
      </fill>
    </dxf>
    <dxf>
      <fill>
        <patternFill>
          <bgColor rgb="FFFFFF66"/>
        </patternFill>
      </fill>
    </dxf>
    <dxf>
      <fill>
        <patternFill>
          <bgColor rgb="FFFFCC66"/>
        </patternFill>
      </fill>
    </dxf>
    <dxf>
      <fill>
        <patternFill>
          <bgColor theme="9" tint="-0.24994659260841701"/>
        </patternFill>
      </fill>
    </dxf>
    <dxf>
      <fill>
        <patternFill>
          <bgColor rgb="FFFF0000"/>
        </patternFill>
      </fill>
    </dxf>
    <dxf>
      <fill>
        <patternFill>
          <bgColor theme="9" tint="0.39994506668294322"/>
        </patternFill>
      </fill>
    </dxf>
    <dxf>
      <fill>
        <patternFill>
          <bgColor rgb="FF00FF00"/>
        </patternFill>
      </fill>
    </dxf>
    <dxf>
      <fill>
        <patternFill>
          <bgColor rgb="FFFFFF00"/>
        </patternFill>
      </fill>
    </dxf>
    <dxf>
      <fill>
        <patternFill>
          <bgColor rgb="FFFF0000"/>
        </patternFill>
      </fill>
    </dxf>
    <dxf>
      <fill>
        <patternFill>
          <bgColor rgb="FF00FF00"/>
        </patternFill>
      </fill>
    </dxf>
    <dxf>
      <fill>
        <patternFill>
          <bgColor rgb="FFFFFF00"/>
        </patternFill>
      </fill>
    </dxf>
    <dxf>
      <fill>
        <patternFill>
          <bgColor rgb="FF00FF00"/>
        </patternFill>
      </fill>
    </dxf>
    <dxf>
      <fill>
        <patternFill>
          <bgColor rgb="FFFF0000"/>
        </patternFill>
      </fill>
    </dxf>
    <dxf>
      <fill>
        <patternFill>
          <bgColor rgb="FFFFFF66"/>
        </patternFill>
      </fill>
    </dxf>
    <dxf>
      <fill>
        <patternFill>
          <bgColor rgb="FFFFFF66"/>
        </patternFill>
      </fill>
    </dxf>
    <dxf>
      <fill>
        <patternFill>
          <bgColor rgb="FFFFCC66"/>
        </patternFill>
      </fill>
    </dxf>
    <dxf>
      <fill>
        <patternFill>
          <bgColor theme="9" tint="-0.24994659260841701"/>
        </patternFill>
      </fill>
    </dxf>
    <dxf>
      <fill>
        <patternFill>
          <bgColor rgb="FFFF0000"/>
        </patternFill>
      </fill>
    </dxf>
    <dxf>
      <fill>
        <patternFill>
          <bgColor theme="9" tint="0.39994506668294322"/>
        </patternFill>
      </fill>
    </dxf>
    <dxf>
      <fill>
        <patternFill>
          <bgColor rgb="FF00FF00"/>
        </patternFill>
      </fill>
    </dxf>
    <dxf>
      <fill>
        <patternFill>
          <bgColor rgb="FFFFFF00"/>
        </patternFill>
      </fill>
    </dxf>
    <dxf>
      <fill>
        <patternFill>
          <bgColor rgb="FFFF0000"/>
        </patternFill>
      </fill>
    </dxf>
    <dxf>
      <font>
        <color theme="1"/>
      </font>
      <fill>
        <patternFill>
          <bgColor theme="0"/>
        </patternFill>
      </fill>
    </dxf>
    <dxf>
      <font>
        <color auto="1"/>
      </font>
    </dxf>
    <dxf>
      <fill>
        <patternFill>
          <bgColor rgb="FF00FF00"/>
        </patternFill>
      </fill>
    </dxf>
    <dxf>
      <fill>
        <patternFill>
          <bgColor rgb="FFFFFF00"/>
        </patternFill>
      </fill>
    </dxf>
    <dxf>
      <fill>
        <patternFill>
          <bgColor rgb="FF00FF00"/>
        </patternFill>
      </fill>
    </dxf>
    <dxf>
      <fill>
        <patternFill>
          <bgColor rgb="FFFF0000"/>
        </patternFill>
      </fill>
    </dxf>
    <dxf>
      <font>
        <color theme="1"/>
      </font>
      <fill>
        <patternFill>
          <bgColor theme="0"/>
        </patternFill>
      </fill>
    </dxf>
    <dxf>
      <font>
        <color auto="1"/>
      </font>
    </dxf>
    <dxf>
      <fill>
        <patternFill>
          <bgColor rgb="FFFFFF66"/>
        </patternFill>
      </fill>
    </dxf>
    <dxf>
      <fill>
        <patternFill>
          <bgColor rgb="FFFFFF66"/>
        </patternFill>
      </fill>
    </dxf>
    <dxf>
      <fill>
        <patternFill>
          <bgColor rgb="FFFFCC66"/>
        </patternFill>
      </fill>
    </dxf>
    <dxf>
      <fill>
        <patternFill>
          <bgColor theme="9" tint="-0.24994659260841701"/>
        </patternFill>
      </fill>
    </dxf>
    <dxf>
      <fill>
        <patternFill>
          <bgColor rgb="FFFF0000"/>
        </patternFill>
      </fill>
    </dxf>
    <dxf>
      <fill>
        <patternFill>
          <bgColor theme="9" tint="0.39994506668294322"/>
        </patternFill>
      </fill>
    </dxf>
    <dxf>
      <fill>
        <patternFill>
          <bgColor rgb="FF00FF00"/>
        </patternFill>
      </fill>
    </dxf>
    <dxf>
      <fill>
        <patternFill>
          <bgColor rgb="FFFFFF00"/>
        </patternFill>
      </fill>
    </dxf>
    <dxf>
      <fill>
        <patternFill>
          <bgColor rgb="FFFF0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C3D69B"/>
      <rgbColor rgb="FF808080"/>
      <rgbColor rgb="FFA6A6A6"/>
      <rgbColor rgb="FF993366"/>
      <rgbColor rgb="FFFFFFCC"/>
      <rgbColor rgb="FFE6E0EC"/>
      <rgbColor rgb="FF660066"/>
      <rgbColor rgb="FFFF8080"/>
      <rgbColor rgb="FF0070C0"/>
      <rgbColor rgb="FFD9D9D9"/>
      <rgbColor rgb="FF000080"/>
      <rgbColor rgb="FFFF00FF"/>
      <rgbColor rgb="FFFFFF00"/>
      <rgbColor rgb="FF00FFFF"/>
      <rgbColor rgb="FF800080"/>
      <rgbColor rgb="FF800000"/>
      <rgbColor rgb="FF008080"/>
      <rgbColor rgb="FF0000FF"/>
      <rgbColor rgb="FF00B0F0"/>
      <rgbColor rgb="FFCCFFFF"/>
      <rgbColor rgb="FFCCFFCC"/>
      <rgbColor rgb="FFFFFF99"/>
      <rgbColor rgb="FF93CDDD"/>
      <rgbColor rgb="FFFF99CC"/>
      <rgbColor rgb="FFB3A2C7"/>
      <rgbColor rgb="FFFCD5B5"/>
      <rgbColor rgb="FF3366FF"/>
      <rgbColor rgb="FF33CCCC"/>
      <rgbColor rgb="FF92D050"/>
      <rgbColor rgb="FFFFCC00"/>
      <rgbColor rgb="FFFF9900"/>
      <rgbColor rgb="FFFF6600"/>
      <rgbColor rgb="FF666666"/>
      <rgbColor rgb="FF999999"/>
      <rgbColor rgb="FF003366"/>
      <rgbColor rgb="FF72BF44"/>
      <rgbColor rgb="FF003300"/>
      <rgbColor rgb="FF333300"/>
      <rgbColor rgb="FFCE181E"/>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723240</xdr:colOff>
      <xdr:row>1</xdr:row>
      <xdr:rowOff>232200</xdr:rowOff>
    </xdr:from>
    <xdr:to>
      <xdr:col>6</xdr:col>
      <xdr:colOff>282600</xdr:colOff>
      <xdr:row>5</xdr:row>
      <xdr:rowOff>38880</xdr:rowOff>
    </xdr:to>
    <xdr:pic>
      <xdr:nvPicPr>
        <xdr:cNvPr id="2" name="Imagen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723240" y="422640"/>
          <a:ext cx="4072680" cy="972360"/>
        </a:xfrm>
        <a:prstGeom prst="rect">
          <a:avLst/>
        </a:prstGeom>
        <a:ln>
          <a:noFill/>
        </a:ln>
      </xdr:spPr>
    </xdr:pic>
    <xdr:clientData/>
  </xdr:twoCellAnchor>
  <xdr:twoCellAnchor>
    <xdr:from>
      <xdr:col>0</xdr:col>
      <xdr:colOff>306917</xdr:colOff>
      <xdr:row>10</xdr:row>
      <xdr:rowOff>31750</xdr:rowOff>
    </xdr:from>
    <xdr:to>
      <xdr:col>5</xdr:col>
      <xdr:colOff>571500</xdr:colOff>
      <xdr:row>15</xdr:row>
      <xdr:rowOff>740833</xdr:rowOff>
    </xdr:to>
    <xdr:pic>
      <xdr:nvPicPr>
        <xdr:cNvPr id="5" name="Imagen 1" descr="J:\Publico\Logos\Logotipo OFICIAL 2014.jpg">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306917" y="2889250"/>
          <a:ext cx="3841750" cy="2148416"/>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14</xdr:col>
      <xdr:colOff>257736</xdr:colOff>
      <xdr:row>0</xdr:row>
      <xdr:rowOff>89646</xdr:rowOff>
    </xdr:from>
    <xdr:to>
      <xdr:col>20</xdr:col>
      <xdr:colOff>145676</xdr:colOff>
      <xdr:row>4</xdr:row>
      <xdr:rowOff>115366</xdr:rowOff>
    </xdr:to>
    <xdr:pic>
      <xdr:nvPicPr>
        <xdr:cNvPr id="3" name="Imagen 1" descr="J:\Publico\Logos\Logotipo OFICIAL 2014.jpg">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5144061" y="89646"/>
          <a:ext cx="1707215" cy="67342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3197520</xdr:colOff>
      <xdr:row>0</xdr:row>
      <xdr:rowOff>1019520</xdr:rowOff>
    </xdr:to>
    <xdr:pic>
      <xdr:nvPicPr>
        <xdr:cNvPr id="4" name="Imagen 1">
          <a:extLst>
            <a:ext uri="{FF2B5EF4-FFF2-40B4-BE49-F238E27FC236}">
              <a16:creationId xmlns:a16="http://schemas.microsoft.com/office/drawing/2014/main" id="{00000000-0008-0000-0200-000004000000}"/>
            </a:ext>
          </a:extLst>
        </xdr:cNvPr>
        <xdr:cNvPicPr/>
      </xdr:nvPicPr>
      <xdr:blipFill>
        <a:blip xmlns:r="http://schemas.openxmlformats.org/officeDocument/2006/relationships" r:embed="rId1"/>
        <a:stretch/>
      </xdr:blipFill>
      <xdr:spPr>
        <a:xfrm>
          <a:off x="755640" y="0"/>
          <a:ext cx="3197520" cy="101952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74</xdr:row>
      <xdr:rowOff>74082</xdr:rowOff>
    </xdr:from>
    <xdr:to>
      <xdr:col>1</xdr:col>
      <xdr:colOff>42334</xdr:colOff>
      <xdr:row>75</xdr:row>
      <xdr:rowOff>984248</xdr:rowOff>
    </xdr:to>
    <xdr:pic>
      <xdr:nvPicPr>
        <xdr:cNvPr id="9" name="Imagen 2">
          <a:extLst>
            <a:ext uri="{FF2B5EF4-FFF2-40B4-BE49-F238E27FC236}">
              <a16:creationId xmlns:a16="http://schemas.microsoft.com/office/drawing/2014/main" id="{00000000-0008-0000-0300-000009000000}"/>
            </a:ext>
          </a:extLst>
        </xdr:cNvPr>
        <xdr:cNvPicPr>
          <a:picLocks noChangeAspect="1"/>
        </xdr:cNvPicPr>
      </xdr:nvPicPr>
      <xdr:blipFill rotWithShape="1">
        <a:blip xmlns:r="http://schemas.openxmlformats.org/officeDocument/2006/relationships" r:embed="rId1"/>
        <a:srcRect l="52855" t="74756" r="30457" b="12977"/>
        <a:stretch/>
      </xdr:blipFill>
      <xdr:spPr>
        <a:xfrm>
          <a:off x="0" y="27463749"/>
          <a:ext cx="3164417" cy="1788583"/>
        </a:xfrm>
        <a:prstGeom prst="rect">
          <a:avLst/>
        </a:prstGeom>
      </xdr:spPr>
    </xdr:pic>
    <xdr:clientData/>
  </xdr:twoCellAnchor>
  <xdr:twoCellAnchor editAs="absolute">
    <xdr:from>
      <xdr:col>0</xdr:col>
      <xdr:colOff>0</xdr:colOff>
      <xdr:row>0</xdr:row>
      <xdr:rowOff>1</xdr:rowOff>
    </xdr:from>
    <xdr:to>
      <xdr:col>0</xdr:col>
      <xdr:colOff>3110753</xdr:colOff>
      <xdr:row>3</xdr:row>
      <xdr:rowOff>9315</xdr:rowOff>
    </xdr:to>
    <xdr:pic>
      <xdr:nvPicPr>
        <xdr:cNvPr id="3" name="Imagen 2">
          <a:extLst>
            <a:ext uri="{FF2B5EF4-FFF2-40B4-BE49-F238E27FC236}">
              <a16:creationId xmlns:a16="http://schemas.microsoft.com/office/drawing/2014/main" id="{345B6E87-F634-4337-B4F6-8778F4ED8B8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1"/>
          <a:ext cx="3110753" cy="70856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38160</xdr:colOff>
      <xdr:row>0</xdr:row>
      <xdr:rowOff>0</xdr:rowOff>
    </xdr:from>
    <xdr:to>
      <xdr:col>5</xdr:col>
      <xdr:colOff>17640</xdr:colOff>
      <xdr:row>0</xdr:row>
      <xdr:rowOff>801720</xdr:rowOff>
    </xdr:to>
    <xdr:pic>
      <xdr:nvPicPr>
        <xdr:cNvPr id="7" name="Imagen 1">
          <a:extLst>
            <a:ext uri="{FF2B5EF4-FFF2-40B4-BE49-F238E27FC236}">
              <a16:creationId xmlns:a16="http://schemas.microsoft.com/office/drawing/2014/main" id="{00000000-0008-0000-0400-000007000000}"/>
            </a:ext>
          </a:extLst>
        </xdr:cNvPr>
        <xdr:cNvPicPr/>
      </xdr:nvPicPr>
      <xdr:blipFill>
        <a:blip xmlns:r="http://schemas.openxmlformats.org/officeDocument/2006/relationships" r:embed="rId1"/>
        <a:stretch/>
      </xdr:blipFill>
      <xdr:spPr>
        <a:xfrm>
          <a:off x="793800" y="0"/>
          <a:ext cx="2518560" cy="801720"/>
        </a:xfrm>
        <a:prstGeom prst="rect">
          <a:avLst/>
        </a:prstGeom>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calidad01/Downloads/V.2%20Matriz%20de%20peligros,%20Valoraci&#243;n%20de%20riesgos%20-%20copia%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LIGROS"/>
      <sheetName val="valoracion"/>
      <sheetName val="Listas"/>
      <sheetName val="PFR"/>
    </sheetNames>
    <sheetDataSet>
      <sheetData sheetId="0"/>
      <sheetData sheetId="1">
        <row r="2">
          <cell r="G2" t="str">
            <v>SI</v>
          </cell>
        </row>
        <row r="3">
          <cell r="G3" t="str">
            <v>NO</v>
          </cell>
        </row>
        <row r="15">
          <cell r="B15">
            <v>10</v>
          </cell>
        </row>
        <row r="16">
          <cell r="B16">
            <v>6</v>
          </cell>
        </row>
        <row r="17">
          <cell r="B17">
            <v>2</v>
          </cell>
        </row>
        <row r="18">
          <cell r="B18">
            <v>0</v>
          </cell>
        </row>
        <row r="27">
          <cell r="B27">
            <v>4</v>
          </cell>
        </row>
        <row r="28">
          <cell r="B28">
            <v>3</v>
          </cell>
        </row>
        <row r="29">
          <cell r="B29">
            <v>2</v>
          </cell>
        </row>
        <row r="30">
          <cell r="B30">
            <v>1</v>
          </cell>
        </row>
        <row r="64">
          <cell r="B64">
            <v>100</v>
          </cell>
        </row>
        <row r="65">
          <cell r="B65">
            <v>60</v>
          </cell>
        </row>
        <row r="66">
          <cell r="B66">
            <v>25</v>
          </cell>
        </row>
        <row r="67">
          <cell r="B67">
            <v>10</v>
          </cell>
        </row>
      </sheetData>
      <sheetData sheetId="2">
        <row r="1">
          <cell r="A1" t="str">
            <v>Grupo de Riesgo</v>
          </cell>
          <cell r="I1" t="str">
            <v>INTERVENCION POR ELIMINACION</v>
          </cell>
          <cell r="K1" t="str">
            <v>INTERVENCION ADMINISTRATIVO</v>
          </cell>
          <cell r="M1" t="str">
            <v>INTERVENCION POR EPP</v>
          </cell>
        </row>
        <row r="2">
          <cell r="A2" t="str">
            <v>1. FISICOS</v>
          </cell>
          <cell r="M2" t="str">
            <v>Casco tipo A</v>
          </cell>
        </row>
        <row r="3">
          <cell r="A3" t="str">
            <v>2. QUÍMICOS</v>
          </cell>
          <cell r="C3" t="str">
            <v>1.1. Ruido (Impacto, Intermitente, Continúo)</v>
          </cell>
          <cell r="E3" t="str">
            <v xml:space="preserve">1.1. Volumen alto de aparatos telefónicos y de comunicación usados (celulares, audífonos, radios, etc.)    </v>
          </cell>
          <cell r="G3" t="str">
            <v>1.1 Disconfot, cefalea, falta de concentracion</v>
          </cell>
          <cell r="I3" t="str">
            <v>Aislamiento o encerramiento de máquinas generadoras de ruido.</v>
          </cell>
          <cell r="K3" t="str">
            <v>Matriz de funciones por cargos</v>
          </cell>
          <cell r="M3" t="str">
            <v>Casco dielectrico</v>
          </cell>
        </row>
        <row r="4">
          <cell r="A4" t="str">
            <v>3. DE SEGURIDAD</v>
          </cell>
          <cell r="C4" t="str">
            <v>1.2. Iluminación inadecuada ( Exceso ó deficiencia)</v>
          </cell>
          <cell r="E4" t="str">
            <v xml:space="preserve">1.1. Generado por ruidos del área (impresoras, gente conversando y/o aparatos sonando) </v>
          </cell>
          <cell r="G4" t="str">
            <v>1.2 Lesiones en piel, fatiga visual</v>
          </cell>
          <cell r="I4" t="str">
            <v>Regular los niveles de volumen de telefonos fijos, celulares, itercomunicadores y música.</v>
          </cell>
          <cell r="K4" t="str">
            <v>Señalización y demarcación de áreas</v>
          </cell>
          <cell r="M4" t="str">
            <v>Cofías</v>
          </cell>
        </row>
        <row r="5">
          <cell r="A5" t="str">
            <v>4. BIOMECÁNICOS</v>
          </cell>
          <cell r="C5" t="str">
            <v>1.3. Calor</v>
          </cell>
          <cell r="E5" t="str">
            <v>1.1. Ubicado cerca de Zona Vehicular</v>
          </cell>
          <cell r="G5" t="str">
            <v>1.3 Transtornos, sequedad de mucosas</v>
          </cell>
          <cell r="I5" t="str">
            <v>Disponer los equipos o máquinas ruidosas sobre superficies estables no vibratorias.</v>
          </cell>
          <cell r="K5" t="str">
            <v>Supervisión de tareas</v>
          </cell>
          <cell r="M5" t="str">
            <v>Capuchas de asbesto</v>
          </cell>
        </row>
        <row r="6">
          <cell r="A6" t="str">
            <v>5. BIOLÓGICOS</v>
          </cell>
          <cell r="C6" t="str">
            <v>1.4. Frío</v>
          </cell>
          <cell r="E6" t="str">
            <v>1.1. Generado  por máquinas y herramientas en la planta de producción</v>
          </cell>
          <cell r="G6" t="str">
            <v xml:space="preserve">1.3 Pérdida acústica inducida por el ruido, efectos extrauditivos: cambios conductuales, y del sistema autónomo. </v>
          </cell>
          <cell r="I6" t="str">
            <v>Sistemas de sujeción o anclaje de máquinas a pisos y/o paredes.</v>
          </cell>
          <cell r="K6" t="str">
            <v>Inspecciones de seguridad planeadas</v>
          </cell>
          <cell r="M6" t="str">
            <v>Protección auditiva tipo inserción</v>
          </cell>
        </row>
        <row r="7">
          <cell r="A7" t="str">
            <v>6. PSICOSOCIAL</v>
          </cell>
          <cell r="C7" t="str">
            <v>1.5. Radiaciones no ionizantes (Láser, ultravioleta, infraroja, radiofrecuencia, microondas)</v>
          </cell>
          <cell r="G7" t="str">
            <v>1.4 Mayor desgaste, deshidratación, disconfort</v>
          </cell>
          <cell r="I7" t="str">
            <v>Dotación de silenciadores en las máquinas.</v>
          </cell>
          <cell r="K7" t="str">
            <v>Standarizacion de normas de seguridad</v>
          </cell>
          <cell r="M7" t="str">
            <v>Protección auditiva tipo copa</v>
          </cell>
        </row>
        <row r="8">
          <cell r="A8" t="str">
            <v>7. FENOMENOS NATURALES</v>
          </cell>
          <cell r="C8" t="str">
            <v>1.6 Radiaciones ionizantes (Rayos X, Gama, Beta)</v>
          </cell>
          <cell r="E8" t="str">
            <v>1.2. Luz artificial y/o natural (exceso o deficiente)</v>
          </cell>
          <cell r="G8" t="str">
            <v>1.5 Posible Lesiones en piel y en otros órganos</v>
          </cell>
          <cell r="I8" t="str">
            <v>Ayudas mecánicas para transporte de cargas</v>
          </cell>
          <cell r="K8" t="str">
            <v>Matriz de elementos de proteccion personal</v>
          </cell>
          <cell r="M8" t="str">
            <v>Protección facial</v>
          </cell>
        </row>
        <row r="9">
          <cell r="C9" t="str">
            <v>1.7. Humedad</v>
          </cell>
          <cell r="E9" t="str">
            <v>1.2. Inadecuada ubicación del monitor con respecto a las fuentes de luz (natural y/o artificial).</v>
          </cell>
          <cell r="G9" t="str">
            <v>1.6 Cambios hemodinámicos que inducen neuropatías distales</v>
          </cell>
          <cell r="I9" t="str">
            <v>Ayudas mecánicas para el trabajo en maquínas y equipos</v>
          </cell>
          <cell r="K9" t="str">
            <v>Documentacion de procesos</v>
          </cell>
          <cell r="M9" t="str">
            <v>Yelmo</v>
          </cell>
        </row>
        <row r="10">
          <cell r="C10" t="str">
            <v>1.8. Vibraciones</v>
          </cell>
          <cell r="E10" t="str">
            <v>1.2. Inadecuada ubicación de luminarias</v>
          </cell>
          <cell r="I10" t="str">
            <v>Reposición oportuna de luminarias deficientes.</v>
          </cell>
          <cell r="K10" t="str">
            <v>Asignacion de recurso humano</v>
          </cell>
          <cell r="M10" t="str">
            <v>Gafas de seguridad</v>
          </cell>
        </row>
        <row r="11">
          <cell r="C11" t="str">
            <v>1.9. Presiones anormales</v>
          </cell>
          <cell r="I11" t="str">
            <v>Eliminar superficies reflectivas en el entorno como vidrios sobre mesas de escritorio.</v>
          </cell>
          <cell r="K11" t="str">
            <v>Asignacion de recurso financiero</v>
          </cell>
          <cell r="M11" t="str">
            <v>Gafas con protección UVB</v>
          </cell>
        </row>
        <row r="12">
          <cell r="E12" t="str">
            <v>1.3. Asinamiento de personas por areas de trabajo</v>
          </cell>
          <cell r="G12" t="str">
            <v>1.7 Afecciones respiratorias, Menor rendimiento, mayor accidentalidad</v>
          </cell>
          <cell r="I12" t="str">
            <v>Ubicación de monitor del computador de forma perpedicular a la ubicación de ventanas,  no ubicar de frente ni detrás de ellas.</v>
          </cell>
          <cell r="K12" t="str">
            <v>Asignacion de recurso fisico</v>
          </cell>
          <cell r="M12" t="str">
            <v>Monogafas</v>
          </cell>
        </row>
        <row r="13">
          <cell r="C13" t="str">
            <v>2.1. Material Particulado (orgánicos, inorgánicos)</v>
          </cell>
          <cell r="E13" t="str">
            <v>1.3. Ausencia o fallas en el  sistemas de aire acondicionado</v>
          </cell>
          <cell r="G13" t="str">
            <v>1.8 Eventuales lesiones de piel</v>
          </cell>
          <cell r="I13" t="str">
            <v>Instalacion de guardas de seguridad</v>
          </cell>
          <cell r="K13" t="str">
            <v>Restricción de acceso a áreas de trabajo para personal no autorizado</v>
          </cell>
          <cell r="M13" t="str">
            <v>Mascara Respiratoria</v>
          </cell>
        </row>
        <row r="14">
          <cell r="C14" t="str">
            <v>2.2. Fibras</v>
          </cell>
          <cell r="E14" t="str">
            <v>1.3. Generado por hornos térmicos en producción</v>
          </cell>
          <cell r="G14" t="str">
            <v xml:space="preserve">1.9 Síndromes neuroperiféricos </v>
          </cell>
          <cell r="I14" t="str">
            <v>Rediseño de máquinas</v>
          </cell>
          <cell r="K14" t="str">
            <v>Instalacion de alarmas</v>
          </cell>
          <cell r="M14" t="str">
            <v>Respiradores de filtro o cartucho químico</v>
          </cell>
        </row>
        <row r="15">
          <cell r="C15" t="str">
            <v>2.3. Líquidos (nieblas y rocíos)</v>
          </cell>
          <cell r="E15" t="str">
            <v>1.4. Exposicion a bajas  temperaturas de aires acondicionados utilizados para el enfriamiento de equipos</v>
          </cell>
          <cell r="I15" t="str">
            <v>Rediseño de procesos</v>
          </cell>
          <cell r="K15" t="str">
            <v>Capacitacion del personal</v>
          </cell>
          <cell r="M15" t="str">
            <v xml:space="preserve">Mascarillas con fuente exterior  de aire </v>
          </cell>
        </row>
        <row r="16">
          <cell r="C16" t="str">
            <v>2.4. Gases y Vapores</v>
          </cell>
          <cell r="E16" t="str">
            <v>1.4. Trabajo en cavas</v>
          </cell>
          <cell r="G16" t="str">
            <v>2.1 Afecciones respiratorias</v>
          </cell>
          <cell r="I16" t="str">
            <v>Inspecciones de seguridad planeadas</v>
          </cell>
          <cell r="K16" t="str">
            <v>Matenimiento preventivo de  máqiunas y equipos.</v>
          </cell>
          <cell r="M16" t="str">
            <v>Guantes de caucho dielectrico</v>
          </cell>
        </row>
        <row r="17">
          <cell r="C17" t="str">
            <v>2.5. Humos metálicos, no metálicos</v>
          </cell>
          <cell r="G17" t="str">
            <v>2.2. Abrasiones, dermatitis, lesiones en piel</v>
          </cell>
          <cell r="I17" t="str">
            <v>Suministro de herramientas adecuadas y en buen estado</v>
          </cell>
          <cell r="K17" t="str">
            <v>Diseño de guardas de seguridad</v>
          </cell>
          <cell r="M17" t="str">
            <v>Guantes de carnaza</v>
          </cell>
        </row>
        <row r="18">
          <cell r="E18" t="str">
            <v>1.5. Exposicion a rayos solares (UV), instalaciones en campo abierto</v>
          </cell>
          <cell r="G18" t="str">
            <v>2.3 Lesiones en piel, intoxicaciones agudas y crónicas</v>
          </cell>
          <cell r="I18" t="str">
            <v>Programa de mantenimiento preventivo a máquinas</v>
          </cell>
          <cell r="K18" t="str">
            <v>Registro de ausentismo</v>
          </cell>
          <cell r="M18" t="str">
            <v>Guantes de cuero grueso</v>
          </cell>
        </row>
        <row r="19">
          <cell r="E19" t="str">
            <v>1.5. Inhalación de humos por procesos de soldadura</v>
          </cell>
          <cell r="G19" t="str">
            <v>2.3 Lesiones agudas pulmonares y en piel, intoxicaciones agudas y crónicas.  Daño odontológico ocasionalmente. Asfixia</v>
          </cell>
          <cell r="K19" t="str">
            <v>Investigacion de accidentes de trabajo</v>
          </cell>
          <cell r="M19" t="str">
            <v>Guantes de malla de acero</v>
          </cell>
        </row>
        <row r="20">
          <cell r="C20" t="str">
            <v>3.1. Atrapamiento</v>
          </cell>
          <cell r="E20" t="str">
            <v>1.6. Exposicion a rayos X, Gamma, Beta</v>
          </cell>
          <cell r="G20" t="str">
            <v>2.4 Lesiones agudas pulmonares y en piel, intoxicaciones agudas y crónicas.  Daño odontológico ocasionalmente</v>
          </cell>
          <cell r="I20" t="str">
            <v>Identificación y divulgación de riesgos existentes</v>
          </cell>
          <cell r="K20" t="str">
            <v>Elaboracion y seguimiento de indicadores de ausentismo</v>
          </cell>
          <cell r="M20" t="str">
            <v>Guantes  de  hule,  caucho  o  plástico</v>
          </cell>
        </row>
        <row r="21">
          <cell r="C21" t="str">
            <v>3.2.  Mecanismos en movimiento</v>
          </cell>
          <cell r="E21" t="str">
            <v>1.7. Humedad</v>
          </cell>
          <cell r="G21" t="str">
            <v>2.5 Lesiones agudas pulmonares, intoxicaciones agudas y crónicas</v>
          </cell>
          <cell r="I21" t="str">
            <v>Implementación del programa para prevención de accidentes de trabajo por riesgo mecánico</v>
          </cell>
          <cell r="K21" t="str">
            <v>Seguimiento de indicadores de cumplimiento y cobertura</v>
          </cell>
          <cell r="M21" t="str">
            <v xml:space="preserve">Guantes de  tela asbesto </v>
          </cell>
        </row>
        <row r="22">
          <cell r="C22" t="str">
            <v>3.3. Proyección de partículas</v>
          </cell>
          <cell r="G22" t="str">
            <v>2.7 Irritacion de las vias respiratorias, cefalea.</v>
          </cell>
          <cell r="I22" t="str">
            <v>Documentar los riesgos mecánicos en cada área</v>
          </cell>
          <cell r="K22" t="str">
            <v>Implementacion de sistemas de vigilacia epidemiologico</v>
          </cell>
          <cell r="M22" t="str">
            <v>Mitones y mangas de tela de asbesto</v>
          </cell>
        </row>
        <row r="23">
          <cell r="C23" t="str">
            <v>3.4. Caidas y resbalones</v>
          </cell>
          <cell r="E23" t="str">
            <v>1.8. Generado por máquinas motorizadas, eléctricas o neumáticas</v>
          </cell>
          <cell r="I23" t="str">
            <v>Dotación de cintas antideslizantes</v>
          </cell>
          <cell r="K23" t="str">
            <v>Implementacion de planes de emergencias</v>
          </cell>
          <cell r="M23" t="str">
            <v>Guanteletes con cubrimiento del antebrazo</v>
          </cell>
        </row>
        <row r="24">
          <cell r="C24" t="str">
            <v>3.5.  Manejo de herramientas cortopunzantes</v>
          </cell>
          <cell r="E24" t="str">
            <v>1.8. Vehiculos pesados</v>
          </cell>
          <cell r="G24" t="str">
            <v>3.1 Amputaciones</v>
          </cell>
          <cell r="K24" t="str">
            <v>Implementacion y socializacion de politicas para las tareas de alto riesgo</v>
          </cell>
          <cell r="M24" t="str">
            <v xml:space="preserve">Guantes  de  maniobra  </v>
          </cell>
        </row>
        <row r="25">
          <cell r="C25" t="str">
            <v>3.6.  Manejo de materiales,  objetos o sustancias calientes</v>
          </cell>
          <cell r="E25" t="str">
            <v>1.8. Maquinaria sin sistemas de amortiguación (trituradoras, centrifugas, etc.)</v>
          </cell>
          <cell r="G25" t="str">
            <v>3.2 Traumas múltiples, lesiones del sistema musculoesquelético y de piel.</v>
          </cell>
          <cell r="I25" t="str">
            <v>Procedimiento para la limpieza de regueros que puedan generar caídas</v>
          </cell>
          <cell r="K25" t="str">
            <v xml:space="preserve">Rotacion de personal para evitar horarios prolongados </v>
          </cell>
          <cell r="M25" t="str">
            <v xml:space="preserve">Calzado  de  seguridad con  punteras de acero </v>
          </cell>
        </row>
        <row r="26">
          <cell r="C26" t="str">
            <v>3.7. Golpes por o contra objetos o máquinas</v>
          </cell>
          <cell r="E26" t="str">
            <v>1.8. Maquinaria sin puntos de sujeción o anclaje en piso o pared.</v>
          </cell>
          <cell r="G26" t="str">
            <v>3.3 Lesiones oculares, heridas penetrantes en la piel.</v>
          </cell>
          <cell r="I26" t="str">
            <v>Dotación y/o mantenimiento de  escaleras</v>
          </cell>
          <cell r="K26" t="str">
            <v>Implementacion de programa de inspecciones de seguridad para maquinas y equipos; con el fin de detectar fallas, necesidad de mantenimiento, reposicion, reubicacion entre otros.</v>
          </cell>
          <cell r="M26" t="str">
            <v>Calzado de seguridad de puntera de acero y suela de acero</v>
          </cell>
        </row>
        <row r="27">
          <cell r="C27" t="str">
            <v>3.8. Caidas de un nivel superior</v>
          </cell>
          <cell r="E27" t="str">
            <v>1.9. Aire comprimido: perforación de túneles</v>
          </cell>
          <cell r="G27" t="str">
            <v>3.4 Traumas múltiples, lesiones del sistema musculoesquelético y de piel.</v>
          </cell>
          <cell r="I27" t="str">
            <v>Certificar al personal expuesto a trabajos en alturas</v>
          </cell>
          <cell r="K27" t="str">
            <v>Verificacion de competencias del personal para el cargo como requisito de ingreso, certificada por entidades competentes.</v>
          </cell>
          <cell r="M27" t="str">
            <v xml:space="preserve">Calzado dieléctrico  </v>
          </cell>
        </row>
        <row r="28">
          <cell r="C28" t="str">
            <v>3.9 Caidas a un mismo nivel</v>
          </cell>
          <cell r="E28" t="str">
            <v>1.9. Aire enrarecido: altitudes elevadas, aviación</v>
          </cell>
          <cell r="G28" t="str">
            <v>3.5 Heridas penetrantes, lesiones de piel.</v>
          </cell>
          <cell r="I28" t="str">
            <v>Implementación de estándares de seguridad</v>
          </cell>
          <cell r="K28" t="str">
            <v>Medir y evaluar la eficacia de las capacitaciones dadas y ejecutadas.</v>
          </cell>
          <cell r="M28" t="str">
            <v xml:space="preserve">Polainas de seguridad hasta   la rodilla  de  asbesto  u  otro material  resistente  al  calor </v>
          </cell>
        </row>
        <row r="29">
          <cell r="E29" t="str">
            <v>1.9. Espacios confinados, camaras con presencia de gases y/o falta de oxigeno</v>
          </cell>
          <cell r="G29" t="str">
            <v>3.6 Quemaduras</v>
          </cell>
          <cell r="I29" t="str">
            <v>Implementación de sistemas de ventilación y extracción</v>
          </cell>
          <cell r="K29" t="str">
            <v>Realizar examenes medicios de ingreso, periodicos y de retiro donde se monitoree de forma permanente la aptitud fisica y psicolgica de las personas que realizan la tarea.</v>
          </cell>
          <cell r="M29" t="str">
            <v>Polainas de seguridad en cuero</v>
          </cell>
        </row>
        <row r="30">
          <cell r="C30" t="str">
            <v>3.10. Contacto Eléctrico directo</v>
          </cell>
          <cell r="G30" t="str">
            <v>3.7 Heridas penetrantes o lesiones contusas, lesiones del sistema musculoesquelético y de piel.</v>
          </cell>
          <cell r="I30" t="str">
            <v>Desenergizar maquinas y equipos para su limpieza y mantenimiento</v>
          </cell>
          <cell r="K30" t="str">
            <v>Implementacion de programas de induccion y reinduccion</v>
          </cell>
          <cell r="M30" t="str">
            <v xml:space="preserve">Protectores  de  canilla  </v>
          </cell>
        </row>
        <row r="31">
          <cell r="C31" t="str">
            <v>3.11. Contacto eléctrico  indirecto</v>
          </cell>
          <cell r="E31" t="str">
            <v xml:space="preserve">2.1. Polvo  acumulado en áreas de oficinas como lugares de archivo.       </v>
          </cell>
          <cell r="G31" t="str">
            <v>3.8 Golpes, contusiones, fracturas y muerte.</v>
          </cell>
          <cell r="I31" t="str">
            <v>Control y alimentación remotos, protecciones de colocación o expulsión</v>
          </cell>
          <cell r="K31" t="str">
            <v>Garantizar la formacion del personal de acuerdo a las competencias requeridas para el cargo.</v>
          </cell>
          <cell r="M31" t="str">
            <v>Botas de caucho de caña alta o de caña mediana</v>
          </cell>
        </row>
        <row r="32">
          <cell r="C32" t="str">
            <v>3.12.  Arco eléctrico</v>
          </cell>
          <cell r="E32" t="str">
            <v>2.1. Trabajos en mina de asbesto, Carbón. Etc.</v>
          </cell>
          <cell r="G32" t="str">
            <v>3.9 Golpes, contusiones, fracturas, esguinces y luxaciones.</v>
          </cell>
          <cell r="K32" t="str">
            <v>Divulgacion de riesgos existentes en el area de trabajo</v>
          </cell>
          <cell r="M32" t="str">
            <v>Mandiles de distintos materiales</v>
          </cell>
        </row>
        <row r="33">
          <cell r="C33" t="str">
            <v>3.13.  Descarga atmosférica</v>
          </cell>
          <cell r="E33" t="str">
            <v>2.1. Preparación de fibra vegetal (algodón, lino, cáñamo, etc)</v>
          </cell>
          <cell r="K33" t="str">
            <v>Suministro de recurso para evaluaciones ambientales</v>
          </cell>
          <cell r="M33" t="str">
            <v>Mandiles  resistente al fuego</v>
          </cell>
        </row>
        <row r="34">
          <cell r="C34" t="str">
            <v>3.14.   Condiciones inadecuadas de visibilidad</v>
          </cell>
          <cell r="E34" t="str">
            <v>2.1. Preparación de troncos y madera</v>
          </cell>
          <cell r="G34" t="str">
            <v>3.10 Quemaduras, electrocución, muerte.</v>
          </cell>
          <cell r="K34" t="str">
            <v>Elaboracion de plan de accion conjunta con la Administradora de Riesgos Profesionales.</v>
          </cell>
          <cell r="M34" t="str">
            <v xml:space="preserve">Vestidos  de  amianto  (tela-asbesto)  completo con su capuchón, guantes y botas adheridas.  </v>
          </cell>
        </row>
        <row r="35">
          <cell r="C35" t="str">
            <v>3.15.    Superficie o locación de trabajo (defectuosa, irregular, resbalosa)</v>
          </cell>
          <cell r="E35" t="str">
            <v>2.1. Panaderias</v>
          </cell>
          <cell r="G35" t="str">
            <v>3.11 Quemaduras, electrocucion.</v>
          </cell>
          <cell r="K35" t="str">
            <v>Cumplimiento a la normatividad legal vigente en Salud Ocupacional.</v>
          </cell>
          <cell r="M35" t="str">
            <v xml:space="preserve">Mandiles o delantales de caucho natural o sintético u otro material resistente a la corrosión.  </v>
          </cell>
        </row>
        <row r="36">
          <cell r="C36" t="str">
            <v>3.16. Espacios confinados</v>
          </cell>
          <cell r="E36" t="str">
            <v>2.2.  Fibras vegetales y/o sinteticas en procesos textiles, etc</v>
          </cell>
          <cell r="G36" t="str">
            <v>3.12 Quemaduras, electrocución, muerte.</v>
          </cell>
          <cell r="K36" t="str">
            <v>Implementación del plan de emergencias</v>
          </cell>
          <cell r="M36" t="str">
            <v xml:space="preserve">Mandiles de caucho plomizo u otro material a prueba de agua,  </v>
          </cell>
        </row>
        <row r="37">
          <cell r="C37" t="str">
            <v>3.17. Falta de orden y aseo</v>
          </cell>
          <cell r="E37" t="str">
            <v>2.3. Condensación y atomización mecánica de un líquido. Operación de spray (pintura con pistola)</v>
          </cell>
          <cell r="G37" t="str">
            <v>3.13 Quemaduras, electrocución, muerte.</v>
          </cell>
          <cell r="K37" t="str">
            <v>Permitir períodos cortos de descanso para realizar programa de pausas activas</v>
          </cell>
        </row>
        <row r="38">
          <cell r="C38" t="str">
            <v>3.18. Falta de señalización o señalización inadecuada</v>
          </cell>
          <cell r="E38" t="str">
            <v>2.4. Manipulacion de productos quimicos (alcohol etilico, tiner, varsol, pinturas, lacas, amoniaco, acetonas).</v>
          </cell>
          <cell r="G38" t="str">
            <v>3.14  Lesiones del sistema musculoesquelético y de piel.</v>
          </cell>
          <cell r="K38" t="str">
            <v xml:space="preserve">Trasladar un procedimiento de trabajo peligroso a una zona en la que haya menos personas expuestas; </v>
          </cell>
        </row>
        <row r="39">
          <cell r="C39" t="str">
            <v>3.19.  Almacenamiento inadecuado</v>
          </cell>
          <cell r="E39" t="str">
            <v>2.4. Uso permanente de reactivos para el analisis de muestras</v>
          </cell>
          <cell r="G39" t="str">
            <v>3.15  Trauma craneoencefálico, lesiones del sistema musculoesquelético y de piel por caídas y golpes.</v>
          </cell>
          <cell r="K39" t="str">
            <v>Capacitación sobre uso y mantenimiento de los elementos de protección personal</v>
          </cell>
        </row>
        <row r="40">
          <cell r="C40" t="str">
            <v>3.20.  Ubicación o diseño inadecuado de equipos y estructuras</v>
          </cell>
          <cell r="E40" t="str">
            <v>2.4. Uso de desinfectantes durante lavado de material</v>
          </cell>
          <cell r="G40" t="str">
            <v>3.16  Trauma craneoencefálico, trauma cerrado de cavidades, lesiones del sistema musculoesquelético y de piel, lesiones múltiples,  muerte.</v>
          </cell>
          <cell r="K40" t="str">
            <v>Seguimiento a uso adecuado de los elementos de protección personal</v>
          </cell>
        </row>
        <row r="41">
          <cell r="C41" t="str">
            <v>3.21 Almacenamiento de material combustible</v>
          </cell>
          <cell r="E41" t="str">
            <v>2.4. Manipulación de gases como Nitrogeno, Hidrogeno, Helio, Metano, etc.</v>
          </cell>
          <cell r="G41" t="str">
            <v>3.17  Trauma craneoencefálico, lesiones del sistema músculo esquelético y de piel por caídas y golpes.</v>
          </cell>
          <cell r="K41" t="str">
            <v>Implementación del programa de orden y aseo</v>
          </cell>
        </row>
        <row r="42">
          <cell r="C42" t="str">
            <v>3.22. Manipulación, almacenamiento o transporte de sólidos y líquidos inflamables</v>
          </cell>
          <cell r="E42" t="str">
            <v>2.4. Espacios confinados, camaras con presencia de gases y/o falta de oxigeno</v>
          </cell>
          <cell r="G42" t="str">
            <v>3.18 Trauma craneoencefálico, lesiones del sistema musculoesquelético y de piel.</v>
          </cell>
          <cell r="K42" t="str">
            <v>Dotación de equipos de seguidad como: Extintores, gabinetes contraincendios,  springkles, detectores de humo, sensores de movimiento, hidrantes</v>
          </cell>
        </row>
        <row r="43">
          <cell r="C43" t="str">
            <v>3.23. Manejo, almacenamiento o transporte de vapores o gases inflamables</v>
          </cell>
          <cell r="E43" t="str">
            <v>2.5. Fundición de metales</v>
          </cell>
          <cell r="G43" t="str">
            <v>3.18  Atrapamientos por falta de ubicación de las salidas en caso de emergencia</v>
          </cell>
          <cell r="K43" t="str">
            <v xml:space="preserve">Dotación de equipos de seguidad como: botiquin de primeros auxilios, camillas. </v>
          </cell>
        </row>
        <row r="44">
          <cell r="C44" t="str">
            <v>3.24.  Manejo de material explosivo</v>
          </cell>
          <cell r="G44" t="str">
            <v>3.19 Trauma craneoencefálico, lesiones del sistema musculoesquelético y de piel</v>
          </cell>
          <cell r="K44" t="str">
            <v>Disponer de zonas adecuadas para ingerir alimentos.</v>
          </cell>
        </row>
        <row r="45">
          <cell r="C45" t="str">
            <v>3.25.       Delincuencia común (robos, atracos, atentados, desorden público)</v>
          </cell>
          <cell r="E45" t="str">
            <v>3.1. Guardas de seguridad inexistentes o inadecuadas</v>
          </cell>
          <cell r="G45" t="str">
            <v>3.20 Trauma craneoencefálico, lesiones del sistema músculo esquelético y de piel por caídas y golpes.</v>
          </cell>
        </row>
        <row r="46">
          <cell r="C46" t="str">
            <v>3.26.       Grupos armados al margen de la ley</v>
          </cell>
          <cell r="E46" t="str">
            <v>3.1. Puntos de operación de maquinas, prensa, torno, cizalla, etc.</v>
          </cell>
          <cell r="G46" t="str">
            <v>3.21 Incendios o explosiones, quemaduras</v>
          </cell>
        </row>
        <row r="47">
          <cell r="C47" t="str">
            <v>3.27.       Otras situaciones de orden social</v>
          </cell>
          <cell r="E47" t="str">
            <v>3.1. Sistemas de transmisión de fuerza sin guardas de seguridad</v>
          </cell>
          <cell r="G47" t="str">
            <v>3.22 Incendios o explosiones, quemaduras</v>
          </cell>
        </row>
        <row r="48">
          <cell r="C48" t="str">
            <v>3.28. Conducción o transporte en vehículos</v>
          </cell>
          <cell r="E48" t="str">
            <v>3.2. Manipulación de aparejos de izar</v>
          </cell>
          <cell r="G48" t="str">
            <v>3.23 Incendios o explosiones, quemaduras</v>
          </cell>
        </row>
        <row r="49">
          <cell r="C49" t="str">
            <v>3.29. Trabajo en vías o áreas públicas</v>
          </cell>
          <cell r="E49" t="str">
            <v>3.2. Maquinas con elementos móviles, mecanismos de prensa, troqueladoras, trituración</v>
          </cell>
          <cell r="G49" t="str">
            <v>3.24 Incendios o explosiones, quemaduras</v>
          </cell>
        </row>
        <row r="50">
          <cell r="C50" t="str">
            <v>3.30. Desplazamiento como peatón</v>
          </cell>
          <cell r="E50" t="str">
            <v>3.2. Mecanismos en movimiento, bandas transportadoras, rodillos, etc.</v>
          </cell>
          <cell r="G50" t="str">
            <v>3.25 Lesiones múltiples,  muerte</v>
          </cell>
        </row>
        <row r="51">
          <cell r="C51" t="str">
            <v>3.31  Trabajos en alturas</v>
          </cell>
          <cell r="E51" t="str">
            <v>3.3. Limpieza de maquinas y materiales con aire a presión</v>
          </cell>
          <cell r="G51" t="str">
            <v>3.26 Agresión física o verbal , Lesiones múltiples,  muerte</v>
          </cell>
        </row>
        <row r="52">
          <cell r="C52" t="str">
            <v>3.32  Trabajos en espacios confinados</v>
          </cell>
          <cell r="E52" t="str">
            <v>3.3. Viruta generada en el procesamiento de maderas, plásticos, laminas,  por tornos, taladros de banco, fresadoras, pulidoras, etc. Incrustación de particulas</v>
          </cell>
          <cell r="G52" t="str">
            <v>3.27 Lesiones múltiples,  muerte</v>
          </cell>
        </row>
        <row r="53">
          <cell r="E53" t="str">
            <v>3.4. Derrames de aceite y grasas en el piso</v>
          </cell>
          <cell r="G53" t="str">
            <v>3.28  Politraumatismos, invalidez, muerte</v>
          </cell>
        </row>
        <row r="54">
          <cell r="C54" t="str">
            <v xml:space="preserve">4.1.  Posturas inadecuadas </v>
          </cell>
          <cell r="E54" t="str">
            <v>3.4. Pisos humedos</v>
          </cell>
          <cell r="G54" t="str">
            <v>3.29  Politraumatismos, invalidez, muerte</v>
          </cell>
        </row>
        <row r="55">
          <cell r="C55" t="str">
            <v>4.2. Esfuerzos</v>
          </cell>
          <cell r="E55" t="str">
            <v>3.5. Cortes con implementos de oficina ( legajadores y ganchos )</v>
          </cell>
          <cell r="G55" t="str">
            <v>3.30  Politraumatismos, invalidez, muerte</v>
          </cell>
        </row>
        <row r="56">
          <cell r="C56" t="str">
            <v>4.3. Movimiento repetitivo</v>
          </cell>
          <cell r="E56" t="str">
            <v>3.5. Partes cortopunzantes expuestas, cuchillas, tijeras, etc.</v>
          </cell>
          <cell r="G56" t="str">
            <v>3.31  Trauma craneoencefálico, trauma cerrado de cavidades, lesiones del sistema musculoesquelético y de piel, lesiones múltiples,  muerte.</v>
          </cell>
        </row>
        <row r="57">
          <cell r="C57" t="str">
            <v>4.4. Manipulación de cargas</v>
          </cell>
          <cell r="E57" t="str">
            <v>3.5. Uso de herramientas de corte (tijeras, cuchillas, etc)</v>
          </cell>
          <cell r="G57" t="str">
            <v>3.32 Trauma craneoencefálico, lesiones del sistema músculo esquelético y de piel por caídas y golpes.</v>
          </cell>
        </row>
        <row r="58">
          <cell r="E58" t="str">
            <v>3.6. Contacto con piezas de producción calientes</v>
          </cell>
        </row>
        <row r="59">
          <cell r="C59" t="str">
            <v xml:space="preserve">5.1. Microorganismos (bacterias, parásitos, hongos o virus) </v>
          </cell>
          <cell r="E59" t="str">
            <v>3.6.  Trabajos con tanques con sustacias quimicas a altas temperaturas</v>
          </cell>
          <cell r="G59" t="str">
            <v>4.1 Lesiones del sistema musculoesquelético.</v>
          </cell>
        </row>
        <row r="60">
          <cell r="C60" t="str">
            <v>5.2. Ricketsias</v>
          </cell>
          <cell r="E60" t="str">
            <v>3.7. Por Caída de objetos.</v>
          </cell>
          <cell r="G60" t="str">
            <v>4.2  Agotamiento, mayor desgaste, lesiones del sistema musculoesquelético.</v>
          </cell>
        </row>
        <row r="61">
          <cell r="E61" t="str">
            <v>3.7. Disposición inadecuada de materiales</v>
          </cell>
          <cell r="G61" t="str">
            <v xml:space="preserve">4.3 Lesiones del sistema musculoesquelético.  </v>
          </cell>
        </row>
        <row r="62">
          <cell r="C62" t="str">
            <v>6.1. Gestión Organizacional</v>
          </cell>
          <cell r="E62" t="str">
            <v>3.8. Caídas desde camiones, plataformas y zonas de carga</v>
          </cell>
          <cell r="G62" t="str">
            <v>4.4  Agotamiento, mayor desgaste, lesiones del sistema musculoesquelético.</v>
          </cell>
        </row>
        <row r="63">
          <cell r="C63" t="str">
            <v>6.2. Características de la organización del trabajo</v>
          </cell>
          <cell r="E63" t="str">
            <v>3.8. Desplazamiento por escaleras fijas</v>
          </cell>
        </row>
        <row r="64">
          <cell r="C64">
            <v>0</v>
          </cell>
          <cell r="E64" t="str">
            <v>3.9. Objetos dispuestos por el piso</v>
          </cell>
          <cell r="G64" t="str">
            <v>5.1  Hongos, bacterias, dermatitis de contacto, resequedad.</v>
          </cell>
        </row>
        <row r="65">
          <cell r="C65" t="str">
            <v>6.4. Condiciones de la tarea</v>
          </cell>
          <cell r="E65" t="str">
            <v>3.9.  Pisos de trabajo irregulares, resbalosas</v>
          </cell>
          <cell r="G65" t="str">
            <v>5.1  Envenenamientos, reacciones alérgicas</v>
          </cell>
        </row>
        <row r="66">
          <cell r="C66" t="str">
            <v>6.5. Interfase Persona - Tarea</v>
          </cell>
          <cell r="E66" t="str">
            <v>3.10. Contacto con sistema electrico y conexiones</v>
          </cell>
          <cell r="G66" t="str">
            <v>5.2  Infecciones o infestaciones agudas o crónicas</v>
          </cell>
        </row>
        <row r="67">
          <cell r="C67" t="str">
            <v>6.6. Jornada de trabajo</v>
          </cell>
          <cell r="E67" t="str">
            <v>3.11. Cajas de toma corriente sin tapa, cables pelados y sin canalizar</v>
          </cell>
        </row>
        <row r="68">
          <cell r="E68" t="str">
            <v>3.11. Defectuoso sistema electrico en maquinas</v>
          </cell>
          <cell r="G68" t="str">
            <v>6.  Reacción de estrés</v>
          </cell>
        </row>
        <row r="69">
          <cell r="C69" t="str">
            <v>7.1 Fenomenos naturales</v>
          </cell>
          <cell r="E69" t="str">
            <v>3.11. Presencia de cables dispuesto por el piso</v>
          </cell>
        </row>
        <row r="70">
          <cell r="E70" t="str">
            <v>3.12.  Trabajos con soldadura</v>
          </cell>
          <cell r="G70" t="str">
            <v>7.  Pérdidas humanas y fisicas por desastre</v>
          </cell>
        </row>
        <row r="71">
          <cell r="E71" t="str">
            <v>3.13.  Rayos, Truenos, relampagos</v>
          </cell>
        </row>
        <row r="72">
          <cell r="E72" t="str">
            <v>3.14. Barandas defectuosas o ausentes</v>
          </cell>
        </row>
        <row r="73">
          <cell r="E73" t="str">
            <v>3.14. Condiciones inadecuadas de visibilidad</v>
          </cell>
        </row>
        <row r="74">
          <cell r="E74" t="str">
            <v>3.14. Escaleras defectuosas</v>
          </cell>
        </row>
        <row r="75">
          <cell r="E75" t="str">
            <v>3.14. Ventanas defectuosas o en mal estado</v>
          </cell>
        </row>
        <row r="76">
          <cell r="E76" t="str">
            <v>3.15. Pisos defectuosos</v>
          </cell>
        </row>
        <row r="77">
          <cell r="E77" t="str">
            <v>3.15. Sobresaltos en la superficie de trabajo</v>
          </cell>
        </row>
        <row r="78">
          <cell r="E78" t="str">
            <v>3.16. Trabajos en espacios confinados</v>
          </cell>
        </row>
        <row r="79">
          <cell r="E79" t="str">
            <v>3.17. Falta de orden y aseo</v>
          </cell>
        </row>
        <row r="80">
          <cell r="E80" t="str">
            <v>3.18. Maquinaria y partes de ella sin demarcar</v>
          </cell>
        </row>
        <row r="81">
          <cell r="E81" t="str">
            <v>3.18. Señalización y demarcación deficiente</v>
          </cell>
        </row>
        <row r="82">
          <cell r="E82" t="str">
            <v>3.19. Almacenamiento, arrumes con altura inadecuada</v>
          </cell>
        </row>
        <row r="83">
          <cell r="E83" t="str">
            <v>3.19. Almacenamiento, estanteria en mal estado</v>
          </cell>
        </row>
        <row r="84">
          <cell r="E84" t="str">
            <v>3.20. Mobiliario, estanterias, sillas en mal estado</v>
          </cell>
        </row>
        <row r="85">
          <cell r="E85" t="str">
            <v>3.20. Ubicación o diseño inadecuado de equipos y estructuras</v>
          </cell>
        </row>
        <row r="86">
          <cell r="E86" t="str">
            <v>3.21 Almacenamiento de material combustible</v>
          </cell>
        </row>
        <row r="87">
          <cell r="E87" t="str">
            <v>3.22. Manipulación, almacenamiento o transporte de sólidos y líquidos inflamables</v>
          </cell>
        </row>
        <row r="88">
          <cell r="E88" t="str">
            <v>3.23. Manejo, almacenamiento o transporte de vapores o gases inflamables</v>
          </cell>
        </row>
        <row r="89">
          <cell r="E89" t="str">
            <v>3.24.  Manejo de material explosivo</v>
          </cell>
        </row>
        <row r="90">
          <cell r="E90" t="str">
            <v>3.25. Bandalismo</v>
          </cell>
        </row>
        <row r="91">
          <cell r="E91" t="str">
            <v>3.26. Agresión por terceros</v>
          </cell>
        </row>
        <row r="92">
          <cell r="E92" t="str">
            <v>3.27. Robo</v>
          </cell>
        </row>
        <row r="93">
          <cell r="E93" t="str">
            <v>3.28. Desplazamientos en vehiculos a lugares de trabajo e instalaciones.</v>
          </cell>
        </row>
        <row r="94">
          <cell r="E94" t="str">
            <v xml:space="preserve">3.28. Desplazamiento en vías publicas (urbano e intermunicipal)  en vehículo propio (moto). </v>
          </cell>
        </row>
        <row r="95">
          <cell r="E95" t="str">
            <v>3.28. Desplazamiento en vías publicas (urbano e intermunicipal) en transporte suministrado por la empresa (movilización en taxi).</v>
          </cell>
        </row>
        <row r="96">
          <cell r="E96" t="str">
            <v>3.29. Trabajo en vías o áreas públicas (instalación de cableados,  obras públicas, vías)</v>
          </cell>
        </row>
        <row r="97">
          <cell r="E97" t="str">
            <v>3.30. Desplazamiento en vías publicas como peatón</v>
          </cell>
        </row>
        <row r="98">
          <cell r="E98" t="str">
            <v>3.31  Trabajos en alturas ( postes, árboles, escaleras, estructuras)</v>
          </cell>
        </row>
        <row r="99">
          <cell r="E99" t="str">
            <v>3.32  Trabajos en espacios confinados</v>
          </cell>
        </row>
        <row r="101">
          <cell r="E101" t="str">
            <v>4.1. Altura inadecuacuada del plano de trabajo ( Uso de Pórtatil)</v>
          </cell>
        </row>
        <row r="102">
          <cell r="E102" t="str">
            <v>4.1. Desplazamientos constantes por la empresa</v>
          </cell>
        </row>
        <row r="103">
          <cell r="E103" t="str">
            <v>4.1. Distribución de espacios y ubicación de estación de trabajo</v>
          </cell>
        </row>
        <row r="104">
          <cell r="E104" t="str">
            <v>4.1. Hiperextensiones del tronco y miembros superiores</v>
          </cell>
        </row>
        <row r="105">
          <cell r="E105" t="str">
            <v>4.1. Postura prolongada mantenida de pie</v>
          </cell>
        </row>
        <row r="106">
          <cell r="E106" t="str">
            <v>4.1. Posturas antigravitacionales (Girar)</v>
          </cell>
        </row>
        <row r="107">
          <cell r="E107" t="str">
            <v>4.1. Trabajo con pantallas de visualización de datos</v>
          </cell>
        </row>
        <row r="108">
          <cell r="E108" t="str">
            <v>4.2. Postura prolongada mantenida sentado</v>
          </cell>
        </row>
        <row r="109">
          <cell r="E109" t="str">
            <v>4.2. Trabajos por encima de la altura de los hombros</v>
          </cell>
        </row>
        <row r="110">
          <cell r="E110" t="str">
            <v>4.3. Empaque, manipulación de herramientas manuales</v>
          </cell>
        </row>
        <row r="111">
          <cell r="E111" t="str">
            <v>4.3. Movimientos repetitivos de miembros inferiores</v>
          </cell>
        </row>
        <row r="112">
          <cell r="E112" t="str">
            <v>4.3. Movimientos repetitivos de miembros superiores</v>
          </cell>
        </row>
        <row r="113">
          <cell r="E113" t="str">
            <v>4.3. Postura Forzada</v>
          </cell>
        </row>
        <row r="114">
          <cell r="E114" t="str">
            <v>4.4. Manipulación de ayudas mecánicas de transporte</v>
          </cell>
        </row>
        <row r="115">
          <cell r="E115" t="str">
            <v>4.4. Manipulación de cargas</v>
          </cell>
        </row>
        <row r="116">
          <cell r="E116" t="str">
            <v>4.4. Materiales con pesos superiores a 12 kg para mujeres y 25 kg para hombres</v>
          </cell>
        </row>
        <row r="117">
          <cell r="E117" t="str">
            <v>4.4. Sobreesfuerzos</v>
          </cell>
        </row>
        <row r="118">
          <cell r="E118" t="str">
            <v>4.4. Traslado de materiales en canecas,, carretillas, etc</v>
          </cell>
        </row>
        <row r="123">
          <cell r="E123" t="str">
            <v>5.1. Manipulación de productos en descomposición</v>
          </cell>
        </row>
        <row r="124">
          <cell r="E124" t="str">
            <v>5.1. Manipulación de alimentos sin procesar</v>
          </cell>
        </row>
        <row r="125">
          <cell r="E125" t="str">
            <v>5.1. Manipulación de tubos de ensayo con fluidos corporales</v>
          </cell>
        </row>
        <row r="126">
          <cell r="E126" t="str">
            <v xml:space="preserve">5.1. Manipulacion y disposición final de elementos cortopunzantes contaminados </v>
          </cell>
        </row>
        <row r="127">
          <cell r="E127" t="str">
            <v>5.2. Realización de curaciones potencialmente infectadas</v>
          </cell>
        </row>
        <row r="128">
          <cell r="E128" t="str">
            <v>5.2. Aerosoles, mordeduras, picaduras, rasguños, aguas y alimentos contaminados</v>
          </cell>
        </row>
        <row r="130">
          <cell r="E130" t="str">
            <v>6.1. Estilo de mando</v>
          </cell>
        </row>
        <row r="131">
          <cell r="E131" t="str">
            <v>6.1. Contratación, pago, participación</v>
          </cell>
        </row>
        <row r="132">
          <cell r="E132" t="str">
            <v>6.1. Inducción, capacitación y bienestar social</v>
          </cell>
        </row>
        <row r="133">
          <cell r="E133" t="str">
            <v>6.2. Evaluación de desempeño, manejo de cambios</v>
          </cell>
        </row>
        <row r="134">
          <cell r="E134" t="str">
            <v>6.3. Comunicación</v>
          </cell>
        </row>
        <row r="135">
          <cell r="E135" t="str">
            <v>6.4. Tecnología</v>
          </cell>
        </row>
        <row r="136">
          <cell r="E136" t="str">
            <v>6.2. Organización del trabajo</v>
          </cell>
        </row>
        <row r="137">
          <cell r="E137" t="str">
            <v>6.2. Demandas cualitativas y cuatitativas de la labor</v>
          </cell>
        </row>
        <row r="138">
          <cell r="E138" t="str">
            <v>6.3. Relaciones interpersonales</v>
          </cell>
        </row>
        <row r="139">
          <cell r="E139" t="str">
            <v>6.3. Trabajo en equipo</v>
          </cell>
        </row>
        <row r="140">
          <cell r="E140" t="str">
            <v>6.4. Carga mental, contenido de la tarea</v>
          </cell>
        </row>
        <row r="141">
          <cell r="E141" t="str">
            <v>6.4. Demandas emocionales</v>
          </cell>
        </row>
        <row r="142">
          <cell r="E142" t="str">
            <v>6.4. Sistemas de control, definicion de roles</v>
          </cell>
        </row>
        <row r="143">
          <cell r="E143" t="str">
            <v>6.4. Monotonía</v>
          </cell>
        </row>
        <row r="144">
          <cell r="E144" t="str">
            <v>6.5. Conocimientos y habilidad Vs Demanda de la tarea</v>
          </cell>
        </row>
        <row r="145">
          <cell r="E145" t="str">
            <v>6.5. Iniciativa, autonomía y reconocimiento</v>
          </cell>
        </row>
        <row r="146">
          <cell r="E146" t="str">
            <v>6.5. Identificación de la persona con la tarea y la organización</v>
          </cell>
        </row>
        <row r="147">
          <cell r="E147" t="str">
            <v>6.6. Pausas , descansos, compensatorios</v>
          </cell>
        </row>
        <row r="148">
          <cell r="E148" t="str">
            <v>6.6. Trabajo nocturno</v>
          </cell>
        </row>
        <row r="149">
          <cell r="E149" t="str">
            <v>6.6. Rotación, horas extras</v>
          </cell>
        </row>
        <row r="151">
          <cell r="E151" t="str">
            <v>7.1. Sismo</v>
          </cell>
        </row>
        <row r="152">
          <cell r="E152" t="str">
            <v>7.2. Terremoto</v>
          </cell>
        </row>
        <row r="153">
          <cell r="E153" t="str">
            <v>7.3. Vendaval</v>
          </cell>
        </row>
        <row r="154">
          <cell r="E154" t="str">
            <v>7.4. Inundación</v>
          </cell>
        </row>
        <row r="155">
          <cell r="E155" t="str">
            <v>7.5. Derrumbe</v>
          </cell>
        </row>
        <row r="156">
          <cell r="E156" t="str">
            <v>7.8. Precipitaciones (Lluvias granizadas, heladas)</v>
          </cell>
        </row>
      </sheetData>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O31"/>
  <sheetViews>
    <sheetView showGridLines="0" topLeftCell="A13" zoomScale="90" zoomScaleNormal="90" workbookViewId="0">
      <selection activeCell="B31" sqref="B31:F31"/>
    </sheetView>
  </sheetViews>
  <sheetFormatPr baseColWidth="10" defaultColWidth="9.109375" defaultRowHeight="14.4" x14ac:dyDescent="0.3"/>
  <cols>
    <col min="1" max="1" width="10.44140625" customWidth="1"/>
    <col min="2" max="256" width="10.6640625" customWidth="1"/>
    <col min="257" max="257" width="10.44140625" customWidth="1"/>
    <col min="258" max="512" width="10.6640625" customWidth="1"/>
    <col min="513" max="513" width="10.44140625" customWidth="1"/>
    <col min="514" max="768" width="10.6640625" customWidth="1"/>
    <col min="769" max="769" width="10.44140625" customWidth="1"/>
    <col min="770" max="1025" width="10.6640625" customWidth="1"/>
  </cols>
  <sheetData>
    <row r="2" spans="1:12" ht="22.8" x14ac:dyDescent="0.4">
      <c r="B2" s="1"/>
      <c r="C2" s="1"/>
      <c r="D2" s="1"/>
      <c r="E2" s="1"/>
      <c r="F2" s="1"/>
      <c r="G2" s="1"/>
      <c r="H2" s="1"/>
    </row>
    <row r="3" spans="1:12" ht="22.8" x14ac:dyDescent="0.4">
      <c r="B3" s="1"/>
      <c r="C3" s="1"/>
      <c r="D3" s="1"/>
      <c r="E3" s="1"/>
      <c r="F3" s="1"/>
      <c r="G3" s="1"/>
      <c r="H3" s="1"/>
    </row>
    <row r="4" spans="1:12" ht="22.8" x14ac:dyDescent="0.4">
      <c r="B4" s="1"/>
      <c r="C4" s="1"/>
      <c r="D4" s="1"/>
      <c r="E4" s="1"/>
      <c r="F4" s="1"/>
      <c r="G4" s="1"/>
      <c r="H4" s="1"/>
      <c r="J4" s="2"/>
    </row>
    <row r="5" spans="1:12" ht="22.8" x14ac:dyDescent="0.4">
      <c r="B5" s="1"/>
      <c r="C5" s="1"/>
      <c r="D5" s="1"/>
      <c r="E5" s="1"/>
      <c r="F5" s="1"/>
      <c r="G5" s="1"/>
      <c r="H5" s="1"/>
    </row>
    <row r="6" spans="1:12" ht="22.8" x14ac:dyDescent="0.4">
      <c r="B6" s="1"/>
      <c r="C6" s="1"/>
      <c r="D6" s="1"/>
      <c r="E6" s="1"/>
      <c r="F6" s="1"/>
      <c r="G6" s="1"/>
      <c r="H6" s="1"/>
    </row>
    <row r="7" spans="1:12" ht="22.8" x14ac:dyDescent="0.4">
      <c r="B7" s="3"/>
      <c r="C7" s="3"/>
      <c r="D7" s="3"/>
      <c r="E7" s="3"/>
      <c r="F7" s="1"/>
      <c r="G7" s="1"/>
      <c r="H7" s="1"/>
    </row>
    <row r="8" spans="1:12" ht="22.8" x14ac:dyDescent="0.4">
      <c r="A8" s="4"/>
      <c r="B8" s="5"/>
      <c r="C8" s="5"/>
      <c r="D8" s="5"/>
      <c r="E8" s="5"/>
      <c r="F8" s="5"/>
      <c r="G8" s="1"/>
      <c r="H8" s="1"/>
    </row>
    <row r="9" spans="1:12" ht="22.8" x14ac:dyDescent="0.4">
      <c r="A9" s="4"/>
      <c r="B9" s="84" t="s">
        <v>0</v>
      </c>
      <c r="C9" s="84"/>
      <c r="D9" s="84"/>
      <c r="E9" s="84"/>
      <c r="F9" s="84"/>
      <c r="G9" s="7"/>
      <c r="H9" s="1"/>
    </row>
    <row r="10" spans="1:12" ht="22.8" x14ac:dyDescent="0.4">
      <c r="A10" s="4"/>
      <c r="B10" s="6"/>
      <c r="C10" s="6"/>
      <c r="D10" s="6"/>
      <c r="E10" s="6"/>
      <c r="F10" s="6"/>
      <c r="G10" s="7"/>
      <c r="H10" s="1"/>
    </row>
    <row r="11" spans="1:12" ht="22.8" x14ac:dyDescent="0.4">
      <c r="A11" s="4"/>
      <c r="B11" s="7"/>
      <c r="C11" s="7"/>
      <c r="D11" s="7"/>
      <c r="E11" s="7"/>
      <c r="F11" s="7"/>
      <c r="G11" s="7"/>
      <c r="H11" s="1"/>
    </row>
    <row r="12" spans="1:12" ht="21" x14ac:dyDescent="0.4">
      <c r="A12" s="4"/>
      <c r="B12" s="8"/>
      <c r="C12" s="7"/>
      <c r="D12" s="7"/>
      <c r="E12" s="7"/>
      <c r="F12" s="7"/>
      <c r="G12" s="8"/>
      <c r="H12" s="7"/>
      <c r="I12" s="7"/>
      <c r="J12" s="7"/>
      <c r="K12" s="7"/>
      <c r="L12" s="7"/>
    </row>
    <row r="13" spans="1:12" ht="22.8" x14ac:dyDescent="0.4">
      <c r="A13" s="4"/>
      <c r="B13" s="7"/>
      <c r="C13" s="7"/>
      <c r="D13" s="7"/>
      <c r="E13" s="7"/>
      <c r="F13" s="7"/>
      <c r="G13" s="1"/>
      <c r="H13" s="1"/>
    </row>
    <row r="14" spans="1:12" ht="22.8" x14ac:dyDescent="0.4">
      <c r="A14" s="4"/>
      <c r="B14" s="7"/>
      <c r="C14" s="7"/>
      <c r="D14" s="7"/>
      <c r="E14" s="7"/>
      <c r="F14" s="7"/>
      <c r="G14" s="1"/>
      <c r="H14" s="1"/>
    </row>
    <row r="15" spans="1:12" ht="22.8" x14ac:dyDescent="0.4">
      <c r="A15" s="4"/>
      <c r="B15" s="7"/>
      <c r="C15" s="7"/>
      <c r="D15" s="7"/>
      <c r="E15" s="7"/>
      <c r="F15" s="7"/>
      <c r="G15" s="1"/>
      <c r="H15" s="1"/>
    </row>
    <row r="16" spans="1:12" ht="76.650000000000006" customHeight="1" x14ac:dyDescent="0.4">
      <c r="A16" s="4"/>
      <c r="B16" s="9"/>
      <c r="C16" s="7"/>
      <c r="D16" s="7"/>
      <c r="E16" s="7"/>
      <c r="F16" s="7"/>
      <c r="G16" s="1"/>
      <c r="H16" s="1"/>
    </row>
    <row r="17" spans="1:15" ht="56.25" customHeight="1" x14ac:dyDescent="0.4">
      <c r="A17" s="10"/>
      <c r="B17" s="25" t="s">
        <v>112</v>
      </c>
      <c r="C17" s="11"/>
      <c r="D17" s="11"/>
      <c r="E17" s="11"/>
      <c r="F17" s="11"/>
      <c r="G17" s="12"/>
      <c r="H17" s="1"/>
    </row>
    <row r="18" spans="1:15" ht="39" customHeight="1" x14ac:dyDescent="0.4">
      <c r="A18" s="4"/>
      <c r="B18" s="85" t="s">
        <v>675</v>
      </c>
      <c r="C18" s="85"/>
      <c r="D18" s="85"/>
      <c r="E18" s="85"/>
      <c r="F18" s="85"/>
      <c r="G18" s="85"/>
      <c r="H18" s="85"/>
      <c r="I18" s="85"/>
      <c r="J18" s="85"/>
      <c r="K18" s="85"/>
      <c r="L18" s="85"/>
      <c r="M18" s="85"/>
      <c r="N18" s="85"/>
      <c r="O18" s="85"/>
    </row>
    <row r="19" spans="1:15" ht="39" customHeight="1" x14ac:dyDescent="0.4">
      <c r="A19" s="4"/>
      <c r="B19" s="27"/>
      <c r="C19" s="27"/>
      <c r="D19" s="27"/>
      <c r="E19" s="27"/>
      <c r="F19" s="27"/>
      <c r="G19" s="27"/>
      <c r="H19" s="27"/>
      <c r="I19" s="27"/>
      <c r="J19" s="27"/>
      <c r="K19" s="27"/>
      <c r="L19" s="27"/>
      <c r="M19" s="27"/>
      <c r="N19" s="27"/>
      <c r="O19" s="27"/>
    </row>
    <row r="20" spans="1:15" ht="22.8" x14ac:dyDescent="0.4">
      <c r="A20" s="4"/>
      <c r="B20" s="84"/>
      <c r="C20" s="84"/>
      <c r="D20" s="84"/>
      <c r="E20" s="84"/>
      <c r="F20" s="84"/>
      <c r="G20" s="1"/>
      <c r="H20" s="1"/>
    </row>
    <row r="21" spans="1:15" ht="22.8" x14ac:dyDescent="0.4">
      <c r="A21" s="4"/>
      <c r="B21" s="84" t="s">
        <v>1</v>
      </c>
      <c r="C21" s="84"/>
      <c r="D21" s="84"/>
      <c r="E21" s="84"/>
      <c r="F21" s="84"/>
      <c r="G21" s="7"/>
      <c r="H21" s="1"/>
    </row>
    <row r="22" spans="1:15" ht="22.8" x14ac:dyDescent="0.4">
      <c r="A22" s="4"/>
      <c r="B22" s="26" t="s">
        <v>2</v>
      </c>
      <c r="C22" s="26"/>
      <c r="D22" s="26"/>
      <c r="E22" s="26"/>
      <c r="F22" s="26"/>
      <c r="G22" s="26"/>
      <c r="H22" s="1"/>
    </row>
    <row r="23" spans="1:15" ht="38.25" customHeight="1" x14ac:dyDescent="0.4">
      <c r="A23" s="4"/>
      <c r="B23" s="87" t="s">
        <v>86</v>
      </c>
      <c r="C23" s="87"/>
      <c r="D23" s="87"/>
      <c r="E23" s="87"/>
      <c r="F23" s="87"/>
      <c r="G23" s="7"/>
      <c r="H23" s="1"/>
    </row>
    <row r="24" spans="1:15" ht="48" customHeight="1" x14ac:dyDescent="0.3">
      <c r="A24" s="88" t="s">
        <v>3</v>
      </c>
      <c r="B24" s="88"/>
      <c r="C24" s="88"/>
      <c r="D24" s="88"/>
      <c r="E24" s="88"/>
      <c r="F24" s="88"/>
      <c r="G24" s="88"/>
      <c r="H24" s="88"/>
      <c r="I24" s="88"/>
      <c r="J24" s="88"/>
      <c r="K24" s="88"/>
      <c r="L24" s="88"/>
      <c r="M24" s="88"/>
      <c r="N24" s="88"/>
      <c r="O24" s="88"/>
    </row>
    <row r="25" spans="1:15" ht="22.8" x14ac:dyDescent="0.4">
      <c r="A25" s="4"/>
      <c r="B25" s="84" t="s">
        <v>4</v>
      </c>
      <c r="C25" s="84"/>
      <c r="D25" s="84"/>
      <c r="E25" s="84"/>
      <c r="F25" s="84"/>
      <c r="G25" s="7"/>
      <c r="H25" s="1"/>
    </row>
    <row r="26" spans="1:15" ht="22.8" x14ac:dyDescent="0.4">
      <c r="A26" s="4"/>
      <c r="B26" s="7"/>
      <c r="C26" s="7"/>
      <c r="D26" s="7"/>
      <c r="E26" s="7"/>
      <c r="F26" s="7"/>
      <c r="G26" s="7"/>
      <c r="H26" s="1"/>
    </row>
    <row r="27" spans="1:15" ht="22.8" x14ac:dyDescent="0.4">
      <c r="A27" s="4"/>
      <c r="B27" s="7"/>
      <c r="C27" s="7"/>
      <c r="D27" s="7" t="s">
        <v>5</v>
      </c>
      <c r="E27" s="7"/>
      <c r="F27" s="7"/>
      <c r="G27" s="7"/>
      <c r="H27" s="1"/>
    </row>
    <row r="28" spans="1:15" ht="22.8" x14ac:dyDescent="0.4">
      <c r="A28" s="4"/>
      <c r="B28" s="7"/>
      <c r="C28" s="7"/>
      <c r="D28" s="7"/>
      <c r="E28" s="7"/>
      <c r="F28" s="7"/>
      <c r="G28" s="7"/>
      <c r="H28" s="1"/>
    </row>
    <row r="29" spans="1:15" ht="22.8" x14ac:dyDescent="0.4">
      <c r="A29" s="4"/>
      <c r="B29" s="84"/>
      <c r="C29" s="84"/>
      <c r="D29" s="84"/>
      <c r="E29" s="84"/>
      <c r="F29" s="84"/>
      <c r="G29" s="7"/>
      <c r="H29" s="1"/>
    </row>
    <row r="30" spans="1:15" ht="22.8" x14ac:dyDescent="0.4">
      <c r="A30" s="4"/>
      <c r="B30" s="84" t="s">
        <v>6</v>
      </c>
      <c r="C30" s="84"/>
      <c r="D30" s="84"/>
      <c r="E30" s="84"/>
      <c r="F30" s="84"/>
      <c r="G30" s="7"/>
      <c r="H30" s="1"/>
    </row>
    <row r="31" spans="1:15" ht="22.8" x14ac:dyDescent="0.4">
      <c r="A31" s="4"/>
      <c r="B31" s="86">
        <v>44258</v>
      </c>
      <c r="C31" s="86"/>
      <c r="D31" s="86"/>
      <c r="E31" s="86"/>
      <c r="F31" s="86"/>
      <c r="G31" s="7"/>
      <c r="H31" s="1"/>
    </row>
  </sheetData>
  <mergeCells count="10">
    <mergeCell ref="B9:F9"/>
    <mergeCell ref="B20:F20"/>
    <mergeCell ref="B21:F21"/>
    <mergeCell ref="B18:O18"/>
    <mergeCell ref="B31:F31"/>
    <mergeCell ref="B23:F23"/>
    <mergeCell ref="A24:O24"/>
    <mergeCell ref="B25:F25"/>
    <mergeCell ref="B29:F29"/>
    <mergeCell ref="B30:F30"/>
  </mergeCells>
  <pageMargins left="0.7" right="0.7" top="0.75" bottom="0.75" header="0.51180555555555496" footer="0.51180555555555496"/>
  <pageSetup firstPageNumber="0"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I1670"/>
  <sheetViews>
    <sheetView workbookViewId="0">
      <selection activeCell="L198" sqref="L198:O198"/>
    </sheetView>
  </sheetViews>
  <sheetFormatPr baseColWidth="10" defaultColWidth="11.44140625" defaultRowHeight="13.2" x14ac:dyDescent="0.25"/>
  <cols>
    <col min="1" max="1" width="3.88671875" style="45" customWidth="1"/>
    <col min="2" max="2" width="4.33203125" style="45" customWidth="1"/>
    <col min="3" max="3" width="2.88671875" style="45" customWidth="1"/>
    <col min="4" max="4" width="3.44140625" style="45" customWidth="1"/>
    <col min="5" max="5" width="13.44140625" style="46" customWidth="1"/>
    <col min="6" max="6" width="5.5546875" style="46" customWidth="1"/>
    <col min="7" max="7" width="8.44140625" style="46" customWidth="1"/>
    <col min="8" max="8" width="7.6640625" style="46" customWidth="1"/>
    <col min="9" max="11" width="4.44140625" style="46" customWidth="1"/>
    <col min="12" max="12" width="2.109375" style="46" customWidth="1"/>
    <col min="13" max="14" width="4.109375" style="46" customWidth="1"/>
    <col min="15" max="15" width="7.5546875" style="46" customWidth="1"/>
    <col min="16" max="16" width="4" style="46" customWidth="1"/>
    <col min="17" max="19" width="3.6640625" style="46" customWidth="1"/>
    <col min="20" max="21" width="4.5546875" style="46" customWidth="1"/>
    <col min="22" max="22" width="4.6640625" style="46" customWidth="1"/>
    <col min="23" max="23" width="3.5546875" style="46" customWidth="1"/>
    <col min="24" max="24" width="4.44140625" style="46" customWidth="1"/>
    <col min="25" max="25" width="3.5546875" style="46" customWidth="1"/>
    <col min="26" max="26" width="3.33203125" style="46" customWidth="1"/>
    <col min="27" max="27" width="5.44140625" style="46" customWidth="1"/>
    <col min="28" max="28" width="5.6640625" style="46" customWidth="1"/>
    <col min="29" max="29" width="5.33203125" style="46" customWidth="1"/>
    <col min="30" max="30" width="3.33203125" style="48" customWidth="1"/>
    <col min="31" max="31" width="4.109375" style="48" customWidth="1"/>
    <col min="32" max="32" width="2.88671875" style="48" customWidth="1"/>
    <col min="33" max="33" width="6.5546875" style="48" customWidth="1"/>
    <col min="34" max="34" width="8.6640625" style="48" customWidth="1"/>
    <col min="35" max="35" width="7.44140625" style="48" customWidth="1"/>
    <col min="36" max="36" width="17.109375" style="48" customWidth="1"/>
    <col min="37" max="40" width="4.6640625" style="48" customWidth="1"/>
    <col min="41" max="41" width="6.33203125" style="48" customWidth="1"/>
    <col min="42" max="44" width="4.88671875" style="46" customWidth="1"/>
    <col min="45" max="45" width="13" style="46" customWidth="1"/>
    <col min="46" max="46" width="10" style="46" customWidth="1"/>
    <col min="47" max="50" width="17.109375" style="46" customWidth="1"/>
    <col min="51" max="52" width="5.109375" style="46" customWidth="1"/>
    <col min="53" max="16384" width="11.44140625" style="46"/>
  </cols>
  <sheetData>
    <row r="1" spans="1:46" ht="14.4" x14ac:dyDescent="0.3">
      <c r="O1" s="146"/>
      <c r="P1" s="146"/>
      <c r="Q1" s="146"/>
      <c r="R1" s="146"/>
      <c r="S1" s="146"/>
      <c r="T1" s="146"/>
      <c r="U1" s="146"/>
      <c r="V1" s="147" t="s">
        <v>113</v>
      </c>
      <c r="W1" s="147"/>
      <c r="X1" s="147"/>
      <c r="Y1" s="147"/>
      <c r="Z1" s="147"/>
      <c r="AA1" s="147"/>
      <c r="AB1" s="147"/>
      <c r="AC1" s="147"/>
      <c r="AD1" s="147"/>
      <c r="AE1" s="147"/>
      <c r="AF1" s="147"/>
      <c r="AG1" s="147"/>
      <c r="AH1" s="147"/>
      <c r="AI1" s="147"/>
      <c r="AJ1" s="147"/>
      <c r="AK1" s="147"/>
      <c r="AL1" s="147"/>
      <c r="AM1" s="147"/>
      <c r="AN1" s="147"/>
      <c r="AO1" s="147"/>
      <c r="AP1" s="147"/>
      <c r="AQ1" s="147"/>
      <c r="AR1" s="147"/>
      <c r="AS1" s="147"/>
      <c r="AT1"/>
    </row>
    <row r="2" spans="1:46" ht="14.4" x14ac:dyDescent="0.3">
      <c r="O2" s="146"/>
      <c r="P2" s="146"/>
      <c r="Q2" s="146"/>
      <c r="R2" s="146"/>
      <c r="S2" s="146"/>
      <c r="T2" s="146"/>
      <c r="U2" s="146"/>
      <c r="V2" s="147"/>
      <c r="W2" s="147"/>
      <c r="X2" s="147"/>
      <c r="Y2" s="147"/>
      <c r="Z2" s="147"/>
      <c r="AA2" s="147"/>
      <c r="AB2" s="147"/>
      <c r="AC2" s="147"/>
      <c r="AD2" s="147"/>
      <c r="AE2" s="147"/>
      <c r="AF2" s="147"/>
      <c r="AG2" s="147"/>
      <c r="AH2" s="147"/>
      <c r="AI2" s="147"/>
      <c r="AJ2" s="147"/>
      <c r="AK2" s="147"/>
      <c r="AL2" s="147"/>
      <c r="AM2" s="147"/>
      <c r="AN2" s="147"/>
      <c r="AO2" s="147"/>
      <c r="AP2" s="147"/>
      <c r="AQ2" s="147"/>
      <c r="AR2" s="147"/>
      <c r="AS2" s="147"/>
      <c r="AT2"/>
    </row>
    <row r="3" spans="1:46" ht="14.4" x14ac:dyDescent="0.3">
      <c r="O3" s="146"/>
      <c r="P3" s="146"/>
      <c r="Q3" s="146"/>
      <c r="R3" s="146"/>
      <c r="S3" s="146"/>
      <c r="T3" s="146"/>
      <c r="U3" s="146"/>
      <c r="V3" s="148" t="s">
        <v>114</v>
      </c>
      <c r="W3" s="149"/>
      <c r="X3" s="149"/>
      <c r="Y3" s="149"/>
      <c r="Z3" s="149"/>
      <c r="AA3" s="149"/>
      <c r="AB3" s="149"/>
      <c r="AC3" s="149"/>
      <c r="AD3" s="149"/>
      <c r="AE3" s="149"/>
      <c r="AF3" s="149"/>
      <c r="AG3" s="149"/>
      <c r="AH3" s="149"/>
      <c r="AI3" s="149"/>
      <c r="AJ3" s="149"/>
      <c r="AK3" s="149"/>
      <c r="AL3" s="149"/>
      <c r="AM3" s="149"/>
      <c r="AN3" s="149"/>
      <c r="AO3" s="149"/>
      <c r="AP3" s="149"/>
      <c r="AQ3" s="149"/>
      <c r="AR3" s="149"/>
      <c r="AS3" s="150"/>
      <c r="AT3"/>
    </row>
    <row r="4" spans="1:46" ht="14.4" x14ac:dyDescent="0.3">
      <c r="O4" s="146"/>
      <c r="P4" s="146"/>
      <c r="Q4" s="146"/>
      <c r="R4" s="146"/>
      <c r="S4" s="146"/>
      <c r="T4" s="146"/>
      <c r="U4" s="146"/>
      <c r="V4" s="151"/>
      <c r="W4" s="152"/>
      <c r="X4" s="152"/>
      <c r="Y4" s="152"/>
      <c r="Z4" s="152"/>
      <c r="AA4" s="152"/>
      <c r="AB4" s="152"/>
      <c r="AC4" s="152"/>
      <c r="AD4" s="152"/>
      <c r="AE4" s="152"/>
      <c r="AF4" s="152"/>
      <c r="AG4" s="152"/>
      <c r="AH4" s="152"/>
      <c r="AI4" s="152"/>
      <c r="AJ4" s="152"/>
      <c r="AK4" s="152"/>
      <c r="AL4" s="152"/>
      <c r="AM4" s="152"/>
      <c r="AN4" s="152"/>
      <c r="AO4" s="152"/>
      <c r="AP4" s="152"/>
      <c r="AQ4" s="152"/>
      <c r="AR4" s="152"/>
      <c r="AS4" s="153"/>
      <c r="AT4"/>
    </row>
    <row r="5" spans="1:46" ht="14.4" x14ac:dyDescent="0.3">
      <c r="O5" s="146"/>
      <c r="P5" s="146"/>
      <c r="Q5" s="146"/>
      <c r="R5" s="146"/>
      <c r="S5" s="146"/>
      <c r="T5" s="146"/>
      <c r="U5" s="146"/>
      <c r="V5" s="154"/>
      <c r="W5" s="155"/>
      <c r="X5" s="155"/>
      <c r="Y5" s="155"/>
      <c r="Z5" s="155"/>
      <c r="AA5" s="155"/>
      <c r="AB5" s="155"/>
      <c r="AC5" s="155"/>
      <c r="AD5" s="155"/>
      <c r="AE5" s="155"/>
      <c r="AF5" s="155"/>
      <c r="AG5" s="155"/>
      <c r="AH5" s="155"/>
      <c r="AI5" s="155"/>
      <c r="AJ5" s="155"/>
      <c r="AK5" s="155"/>
      <c r="AL5" s="155"/>
      <c r="AM5" s="155"/>
      <c r="AN5" s="155"/>
      <c r="AO5" s="155"/>
      <c r="AP5" s="155"/>
      <c r="AQ5" s="155"/>
      <c r="AR5" s="155"/>
      <c r="AS5" s="156"/>
      <c r="AT5"/>
    </row>
    <row r="6" spans="1:46" ht="14.4" x14ac:dyDescent="0.3">
      <c r="O6" s="157" t="s">
        <v>115</v>
      </c>
      <c r="P6" s="157"/>
      <c r="Q6" s="157"/>
      <c r="R6" s="157"/>
      <c r="S6" s="157"/>
      <c r="T6" s="157"/>
      <c r="U6" s="157"/>
      <c r="V6" s="157"/>
      <c r="W6" s="157"/>
      <c r="X6" s="157"/>
      <c r="Y6" s="157"/>
      <c r="Z6" s="157"/>
      <c r="AA6" s="157"/>
      <c r="AB6" s="157"/>
      <c r="AC6" s="157"/>
      <c r="AD6" s="157"/>
      <c r="AE6" s="157"/>
      <c r="AF6" s="157"/>
      <c r="AG6" s="157"/>
      <c r="AH6" s="157"/>
      <c r="AI6" s="157"/>
      <c r="AJ6" s="157"/>
      <c r="AK6" s="157"/>
      <c r="AL6" s="157"/>
      <c r="AM6" s="157"/>
      <c r="AN6" s="157"/>
      <c r="AO6" s="157"/>
      <c r="AP6" s="157"/>
      <c r="AQ6" s="157"/>
      <c r="AR6" s="157"/>
      <c r="AS6" s="157"/>
      <c r="AT6"/>
    </row>
    <row r="7" spans="1:46" ht="14.4" x14ac:dyDescent="0.3">
      <c r="O7"/>
      <c r="P7"/>
      <c r="Q7"/>
      <c r="R7"/>
      <c r="S7"/>
      <c r="T7"/>
      <c r="U7"/>
      <c r="V7"/>
      <c r="W7"/>
      <c r="X7"/>
      <c r="Y7"/>
      <c r="Z7"/>
      <c r="AA7"/>
      <c r="AB7"/>
      <c r="AC7"/>
      <c r="AD7"/>
      <c r="AE7"/>
      <c r="AF7"/>
      <c r="AG7"/>
      <c r="AH7"/>
      <c r="AI7"/>
      <c r="AJ7"/>
      <c r="AK7"/>
      <c r="AL7"/>
      <c r="AM7"/>
      <c r="AN7"/>
      <c r="AO7"/>
      <c r="AP7"/>
      <c r="AQ7"/>
      <c r="AR7"/>
      <c r="AS7"/>
      <c r="AT7"/>
    </row>
    <row r="8" spans="1:46" ht="14.4" x14ac:dyDescent="0.3">
      <c r="J8" s="47"/>
      <c r="K8" s="47"/>
      <c r="L8" s="47"/>
      <c r="M8" s="47"/>
      <c r="N8" s="47"/>
      <c r="O8"/>
      <c r="P8"/>
      <c r="Q8"/>
      <c r="R8"/>
      <c r="S8"/>
      <c r="T8"/>
      <c r="U8"/>
      <c r="V8"/>
      <c r="W8"/>
      <c r="X8"/>
      <c r="Y8"/>
      <c r="Z8"/>
      <c r="AA8"/>
      <c r="AB8"/>
      <c r="AC8"/>
      <c r="AD8"/>
      <c r="AE8"/>
      <c r="AF8"/>
      <c r="AG8"/>
      <c r="AH8"/>
      <c r="AI8"/>
      <c r="AJ8"/>
      <c r="AK8"/>
      <c r="AL8"/>
      <c r="AM8"/>
      <c r="AN8"/>
      <c r="AO8"/>
      <c r="AP8"/>
      <c r="AQ8"/>
      <c r="AR8"/>
      <c r="AS8"/>
      <c r="AT8"/>
    </row>
    <row r="9" spans="1:46" ht="14.4" x14ac:dyDescent="0.3">
      <c r="A9" s="158" t="s">
        <v>116</v>
      </c>
      <c r="B9" s="158"/>
      <c r="C9" s="158"/>
      <c r="D9" s="158"/>
      <c r="E9" s="158"/>
      <c r="F9" s="158"/>
      <c r="G9" s="158"/>
      <c r="H9" s="159" t="s">
        <v>117</v>
      </c>
      <c r="I9" s="159"/>
      <c r="J9" s="159"/>
      <c r="K9" s="159"/>
      <c r="L9" s="159"/>
      <c r="M9" s="159"/>
      <c r="N9" s="159"/>
      <c r="O9" s="159"/>
      <c r="P9" s="159"/>
      <c r="Q9" s="159"/>
      <c r="R9" s="159"/>
      <c r="S9" s="159"/>
      <c r="T9"/>
      <c r="U9"/>
      <c r="V9"/>
      <c r="W9"/>
      <c r="X9"/>
      <c r="Y9"/>
      <c r="Z9"/>
      <c r="AA9"/>
      <c r="AB9"/>
      <c r="AC9"/>
      <c r="AD9"/>
      <c r="AE9" s="47"/>
      <c r="AF9" s="47"/>
      <c r="AG9" s="47"/>
      <c r="AH9" s="47"/>
      <c r="AI9" s="47"/>
      <c r="AJ9" s="47"/>
      <c r="AK9" s="47"/>
      <c r="AL9" s="47"/>
      <c r="AM9" s="47"/>
      <c r="AN9" s="47"/>
      <c r="AO9" s="47"/>
      <c r="AP9" s="47"/>
      <c r="AQ9" s="47"/>
      <c r="AR9" s="47"/>
      <c r="AS9" s="47"/>
    </row>
    <row r="10" spans="1:46" ht="14.4" x14ac:dyDescent="0.3">
      <c r="A10" s="158" t="s">
        <v>118</v>
      </c>
      <c r="B10" s="158"/>
      <c r="C10" s="158"/>
      <c r="D10" s="158"/>
      <c r="E10" s="158"/>
      <c r="F10" s="158"/>
      <c r="G10" s="158"/>
      <c r="H10" s="138" t="s">
        <v>119</v>
      </c>
      <c r="I10" s="138"/>
      <c r="J10" s="138"/>
      <c r="K10" s="138"/>
      <c r="L10" s="138"/>
      <c r="M10" s="138"/>
      <c r="N10" s="138"/>
      <c r="O10" s="138"/>
      <c r="P10" s="138"/>
      <c r="Q10" s="138"/>
      <c r="R10" s="138"/>
      <c r="S10" s="138"/>
      <c r="T10"/>
      <c r="U10"/>
      <c r="V10"/>
      <c r="W10"/>
      <c r="X10"/>
      <c r="Y10"/>
      <c r="Z10"/>
      <c r="AA10"/>
      <c r="AB10"/>
      <c r="AC10"/>
      <c r="AD10"/>
      <c r="AE10" s="47"/>
      <c r="AF10" s="47"/>
      <c r="AG10" s="47"/>
      <c r="AH10" s="47"/>
      <c r="AI10" s="47"/>
      <c r="AJ10" s="47"/>
      <c r="AK10" s="47"/>
      <c r="AL10" s="47"/>
      <c r="AM10" s="47"/>
      <c r="AN10" s="47"/>
      <c r="AO10" s="47"/>
      <c r="AP10" s="47"/>
      <c r="AQ10" s="47"/>
      <c r="AR10" s="47"/>
      <c r="AS10" s="47"/>
    </row>
    <row r="11" spans="1:46" ht="14.4" x14ac:dyDescent="0.3">
      <c r="A11" s="139" t="s">
        <v>120</v>
      </c>
      <c r="B11" s="140"/>
      <c r="C11" s="140"/>
      <c r="D11" s="140"/>
      <c r="E11" s="140"/>
      <c r="F11" s="140"/>
      <c r="G11" s="141"/>
      <c r="H11" s="142" t="s">
        <v>121</v>
      </c>
      <c r="I11" s="142"/>
      <c r="J11" s="142"/>
      <c r="K11" s="142"/>
      <c r="L11" s="142"/>
      <c r="M11" s="142"/>
      <c r="N11" s="142"/>
      <c r="O11" s="142"/>
      <c r="P11" s="142"/>
      <c r="Q11" s="142"/>
      <c r="R11" s="142"/>
      <c r="S11" s="142"/>
      <c r="T11"/>
      <c r="U11"/>
      <c r="V11"/>
      <c r="W11"/>
      <c r="X11"/>
      <c r="Y11"/>
      <c r="Z11"/>
      <c r="AA11"/>
      <c r="AB11"/>
      <c r="AC11"/>
      <c r="AD11"/>
      <c r="AE11" s="47"/>
      <c r="AF11" s="47"/>
      <c r="AG11" s="47"/>
      <c r="AH11" s="47"/>
      <c r="AI11" s="47"/>
      <c r="AJ11" s="47"/>
      <c r="AK11" s="47"/>
      <c r="AL11" s="47"/>
      <c r="AM11" s="47"/>
      <c r="AN11" s="47"/>
      <c r="AO11" s="47"/>
      <c r="AP11" s="47"/>
      <c r="AQ11" s="47"/>
      <c r="AR11" s="47"/>
      <c r="AS11" s="47"/>
    </row>
    <row r="12" spans="1:46" ht="14.4" x14ac:dyDescent="0.3">
      <c r="A12" s="143" t="s">
        <v>122</v>
      </c>
      <c r="B12" s="144"/>
      <c r="C12" s="144"/>
      <c r="D12" s="144"/>
      <c r="E12" s="144"/>
      <c r="F12" s="144"/>
      <c r="G12" s="145"/>
      <c r="H12" s="133" t="s">
        <v>123</v>
      </c>
      <c r="I12" s="133"/>
      <c r="J12" s="133"/>
      <c r="K12" s="133"/>
      <c r="L12" s="133"/>
      <c r="M12" s="133"/>
      <c r="N12" s="133"/>
      <c r="O12" s="133"/>
      <c r="P12" s="133"/>
      <c r="Q12" s="133"/>
      <c r="R12" s="133"/>
      <c r="S12" s="133"/>
      <c r="T12"/>
      <c r="U12"/>
      <c r="V12"/>
      <c r="W12"/>
      <c r="X12"/>
      <c r="Y12"/>
      <c r="Z12"/>
      <c r="AA12"/>
      <c r="AB12"/>
      <c r="AC12"/>
      <c r="AD12"/>
      <c r="AE12" s="47"/>
      <c r="AF12" s="47"/>
      <c r="AG12" s="47"/>
      <c r="AH12" s="47"/>
      <c r="AI12" s="47"/>
      <c r="AJ12" s="47"/>
      <c r="AK12" s="47"/>
      <c r="AL12" s="47"/>
      <c r="AM12" s="47"/>
      <c r="AN12" s="47"/>
      <c r="AO12" s="47"/>
      <c r="AP12" s="47"/>
      <c r="AQ12" s="47"/>
      <c r="AR12" s="47"/>
      <c r="AS12" s="47"/>
    </row>
    <row r="13" spans="1:46" ht="14.4" x14ac:dyDescent="0.3">
      <c r="A13" s="134" t="s">
        <v>124</v>
      </c>
      <c r="B13" s="135"/>
      <c r="C13" s="135"/>
      <c r="D13" s="135"/>
      <c r="E13" s="135"/>
      <c r="F13" s="135"/>
      <c r="G13" s="136"/>
      <c r="H13" s="133" t="s">
        <v>125</v>
      </c>
      <c r="I13" s="133"/>
      <c r="J13" s="133"/>
      <c r="K13" s="133"/>
      <c r="L13" s="133"/>
      <c r="M13" s="133"/>
      <c r="N13" s="133"/>
      <c r="O13" s="133"/>
      <c r="P13" s="133"/>
      <c r="Q13" s="133"/>
      <c r="R13" s="133"/>
      <c r="S13" s="133"/>
      <c r="T13"/>
      <c r="U13"/>
      <c r="V13"/>
      <c r="W13"/>
      <c r="X13"/>
      <c r="Y13"/>
      <c r="Z13"/>
      <c r="AA13"/>
      <c r="AB13"/>
      <c r="AC13"/>
      <c r="AD13"/>
      <c r="AE13" s="47"/>
      <c r="AF13" s="47"/>
      <c r="AG13" s="47"/>
      <c r="AH13" s="47"/>
      <c r="AI13" s="47"/>
      <c r="AJ13" s="47"/>
      <c r="AK13" s="47"/>
      <c r="AL13" s="47"/>
      <c r="AM13" s="47"/>
      <c r="AN13" s="47"/>
      <c r="AO13" s="47"/>
      <c r="AP13" s="47"/>
      <c r="AQ13" s="47"/>
      <c r="AR13" s="47"/>
      <c r="AS13" s="47"/>
    </row>
    <row r="14" spans="1:46" ht="14.4" x14ac:dyDescent="0.3">
      <c r="A14" s="134" t="s">
        <v>126</v>
      </c>
      <c r="B14" s="135"/>
      <c r="C14" s="135"/>
      <c r="D14" s="135"/>
      <c r="E14" s="135"/>
      <c r="F14" s="135"/>
      <c r="G14" s="136"/>
      <c r="H14" s="137">
        <v>43527</v>
      </c>
      <c r="I14" s="137"/>
      <c r="J14" s="137"/>
      <c r="K14" s="137"/>
      <c r="L14" s="137"/>
      <c r="M14" s="137"/>
      <c r="N14" s="137"/>
      <c r="O14" s="137"/>
      <c r="P14" s="137"/>
      <c r="Q14" s="137"/>
      <c r="R14" s="137"/>
      <c r="S14" s="137"/>
      <c r="T14"/>
      <c r="U14"/>
      <c r="V14"/>
      <c r="W14"/>
      <c r="X14"/>
      <c r="Y14"/>
      <c r="Z14"/>
      <c r="AA14"/>
      <c r="AB14"/>
      <c r="AC14"/>
      <c r="AD14"/>
      <c r="AE14" s="47"/>
      <c r="AF14" s="47"/>
      <c r="AG14" s="47"/>
      <c r="AH14" s="47"/>
      <c r="AI14" s="47"/>
      <c r="AJ14" s="47"/>
      <c r="AK14" s="47"/>
      <c r="AL14" s="47"/>
      <c r="AM14" s="47"/>
      <c r="AN14" s="47"/>
      <c r="AO14" s="47"/>
      <c r="AP14" s="47"/>
      <c r="AQ14" s="47"/>
      <c r="AR14" s="47"/>
      <c r="AS14" s="47"/>
    </row>
    <row r="15" spans="1:46" ht="14.4" x14ac:dyDescent="0.3">
      <c r="A15" s="134" t="s">
        <v>127</v>
      </c>
      <c r="B15" s="135"/>
      <c r="C15" s="135"/>
      <c r="D15" s="135"/>
      <c r="E15" s="135"/>
      <c r="F15" s="135"/>
      <c r="G15" s="136"/>
      <c r="H15" s="137">
        <v>43951</v>
      </c>
      <c r="I15" s="137"/>
      <c r="J15" s="137"/>
      <c r="K15" s="137"/>
      <c r="L15" s="137"/>
      <c r="M15" s="137"/>
      <c r="N15" s="137"/>
      <c r="O15" s="137"/>
      <c r="P15" s="137"/>
      <c r="Q15" s="137"/>
      <c r="R15" s="137"/>
      <c r="S15" s="137"/>
      <c r="T15"/>
      <c r="U15"/>
      <c r="V15"/>
      <c r="W15"/>
      <c r="X15"/>
      <c r="Y15"/>
      <c r="Z15"/>
      <c r="AA15"/>
      <c r="AB15"/>
      <c r="AC15"/>
      <c r="AD15"/>
      <c r="AE15" s="47"/>
      <c r="AF15" s="47"/>
      <c r="AG15" s="47"/>
      <c r="AH15" s="47"/>
      <c r="AI15" s="47"/>
      <c r="AJ15" s="47"/>
      <c r="AK15" s="47"/>
      <c r="AL15" s="47"/>
      <c r="AM15" s="47"/>
      <c r="AN15" s="47"/>
      <c r="AO15" s="47"/>
      <c r="AP15" s="47"/>
      <c r="AQ15" s="47"/>
      <c r="AR15" s="47"/>
      <c r="AS15" s="47"/>
    </row>
    <row r="16" spans="1:46" x14ac:dyDescent="0.25">
      <c r="J16" s="47"/>
      <c r="K16" s="47"/>
      <c r="L16" s="47"/>
      <c r="M16" s="47"/>
      <c r="N16" s="47"/>
      <c r="O16" s="47"/>
      <c r="P16" s="47"/>
      <c r="Q16" s="47"/>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row>
    <row r="17" spans="1:61" x14ac:dyDescent="0.25">
      <c r="J17" s="47"/>
      <c r="K17" s="47"/>
      <c r="L17" s="47"/>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row>
    <row r="19" spans="1:61" ht="25.5" customHeight="1" x14ac:dyDescent="0.25">
      <c r="A19" s="124" t="s">
        <v>128</v>
      </c>
      <c r="B19" s="124"/>
      <c r="C19" s="124" t="s">
        <v>129</v>
      </c>
      <c r="D19" s="124"/>
      <c r="E19" s="124" t="s">
        <v>130</v>
      </c>
      <c r="F19" s="101" t="s">
        <v>131</v>
      </c>
      <c r="G19" s="125" t="s">
        <v>132</v>
      </c>
      <c r="H19" s="125"/>
      <c r="I19" s="125"/>
      <c r="J19" s="125"/>
      <c r="K19" s="125"/>
      <c r="L19" s="108" t="s">
        <v>133</v>
      </c>
      <c r="M19" s="126"/>
      <c r="N19" s="126"/>
      <c r="O19" s="109"/>
      <c r="P19" s="129" t="s">
        <v>134</v>
      </c>
      <c r="Q19" s="129"/>
      <c r="R19" s="129"/>
      <c r="S19" s="129"/>
      <c r="T19" s="129"/>
      <c r="U19" s="129"/>
      <c r="V19" s="129"/>
      <c r="W19" s="129"/>
      <c r="X19" s="129"/>
      <c r="Y19" s="129"/>
      <c r="Z19" s="129"/>
      <c r="AA19" s="129" t="s">
        <v>135</v>
      </c>
      <c r="AB19" s="129"/>
      <c r="AC19" s="129"/>
      <c r="AD19" s="129"/>
      <c r="AE19" s="129"/>
      <c r="AF19" s="129"/>
      <c r="AG19" s="129"/>
      <c r="AH19" s="129"/>
      <c r="AI19" s="129"/>
      <c r="AJ19" s="49" t="s">
        <v>136</v>
      </c>
      <c r="AK19" s="130" t="s">
        <v>137</v>
      </c>
      <c r="AL19" s="131"/>
      <c r="AM19" s="131"/>
      <c r="AN19" s="131"/>
      <c r="AO19" s="131"/>
      <c r="AP19" s="131"/>
      <c r="AQ19" s="131"/>
      <c r="AR19" s="131"/>
      <c r="AS19" s="132"/>
      <c r="AT19" s="107" t="s">
        <v>104</v>
      </c>
      <c r="AU19" s="107"/>
      <c r="AV19" s="107"/>
      <c r="AW19" s="107"/>
      <c r="AX19" s="107"/>
      <c r="AY19" s="50"/>
      <c r="AZ19" s="50"/>
      <c r="BA19" s="50"/>
      <c r="BB19" s="50"/>
      <c r="BC19" s="50"/>
      <c r="BD19" s="50"/>
      <c r="BE19" s="50"/>
      <c r="BF19" s="50"/>
      <c r="BG19" s="50"/>
      <c r="BH19" s="50"/>
      <c r="BI19" s="50"/>
    </row>
    <row r="20" spans="1:61" ht="12.75" customHeight="1" x14ac:dyDescent="0.25">
      <c r="A20" s="124"/>
      <c r="B20" s="124"/>
      <c r="C20" s="124"/>
      <c r="D20" s="124"/>
      <c r="E20" s="124"/>
      <c r="F20" s="102"/>
      <c r="G20" s="108" t="s">
        <v>138</v>
      </c>
      <c r="H20" s="109"/>
      <c r="I20" s="114" t="s">
        <v>139</v>
      </c>
      <c r="J20" s="115"/>
      <c r="K20" s="116"/>
      <c r="L20" s="110"/>
      <c r="M20" s="127"/>
      <c r="N20" s="127"/>
      <c r="O20" s="111"/>
      <c r="P20" s="123" t="s">
        <v>140</v>
      </c>
      <c r="Q20" s="123"/>
      <c r="R20" s="123"/>
      <c r="S20" s="123"/>
      <c r="T20" s="123" t="s">
        <v>141</v>
      </c>
      <c r="U20" s="123"/>
      <c r="V20" s="123"/>
      <c r="W20" s="123" t="s">
        <v>142</v>
      </c>
      <c r="X20" s="123"/>
      <c r="Y20" s="123"/>
      <c r="Z20" s="123"/>
      <c r="AA20" s="101" t="s">
        <v>143</v>
      </c>
      <c r="AB20" s="101" t="s">
        <v>144</v>
      </c>
      <c r="AC20" s="101" t="s">
        <v>145</v>
      </c>
      <c r="AD20" s="123" t="s">
        <v>106</v>
      </c>
      <c r="AE20" s="123"/>
      <c r="AF20" s="123"/>
      <c r="AG20" s="101" t="s">
        <v>105</v>
      </c>
      <c r="AH20" s="101" t="s">
        <v>146</v>
      </c>
      <c r="AI20" s="101" t="s">
        <v>147</v>
      </c>
      <c r="AJ20" s="101" t="s">
        <v>148</v>
      </c>
      <c r="AK20" s="107" t="s">
        <v>149</v>
      </c>
      <c r="AL20" s="107"/>
      <c r="AM20" s="107"/>
      <c r="AN20" s="107"/>
      <c r="AO20" s="107"/>
      <c r="AP20" s="123" t="s">
        <v>150</v>
      </c>
      <c r="AQ20" s="123"/>
      <c r="AR20" s="123"/>
      <c r="AS20" s="123" t="s">
        <v>151</v>
      </c>
      <c r="AT20" s="101" t="s">
        <v>107</v>
      </c>
      <c r="AU20" s="101" t="s">
        <v>108</v>
      </c>
      <c r="AV20" s="101" t="s">
        <v>152</v>
      </c>
      <c r="AW20" s="101" t="s">
        <v>153</v>
      </c>
      <c r="AX20" s="101" t="s">
        <v>154</v>
      </c>
      <c r="AY20" s="50"/>
      <c r="AZ20" s="50"/>
      <c r="BA20" s="50"/>
      <c r="BB20" s="50"/>
      <c r="BC20" s="50"/>
      <c r="BD20" s="50"/>
      <c r="BE20" s="50"/>
      <c r="BF20" s="50"/>
      <c r="BG20" s="50"/>
      <c r="BH20" s="50"/>
      <c r="BI20" s="50"/>
    </row>
    <row r="21" spans="1:61" x14ac:dyDescent="0.25">
      <c r="A21" s="124"/>
      <c r="B21" s="124"/>
      <c r="C21" s="124"/>
      <c r="D21" s="124"/>
      <c r="E21" s="124"/>
      <c r="F21" s="102"/>
      <c r="G21" s="110"/>
      <c r="H21" s="111"/>
      <c r="I21" s="117"/>
      <c r="J21" s="118"/>
      <c r="K21" s="119"/>
      <c r="L21" s="110"/>
      <c r="M21" s="127"/>
      <c r="N21" s="127"/>
      <c r="O21" s="111"/>
      <c r="P21" s="123"/>
      <c r="Q21" s="123"/>
      <c r="R21" s="123"/>
      <c r="S21" s="123"/>
      <c r="T21" s="123"/>
      <c r="U21" s="123"/>
      <c r="V21" s="123"/>
      <c r="W21" s="123"/>
      <c r="X21" s="123"/>
      <c r="Y21" s="123"/>
      <c r="Z21" s="123"/>
      <c r="AA21" s="102"/>
      <c r="AB21" s="102"/>
      <c r="AC21" s="102"/>
      <c r="AD21" s="123"/>
      <c r="AE21" s="123"/>
      <c r="AF21" s="123"/>
      <c r="AG21" s="102"/>
      <c r="AH21" s="102"/>
      <c r="AI21" s="102"/>
      <c r="AJ21" s="102"/>
      <c r="AK21" s="107"/>
      <c r="AL21" s="107"/>
      <c r="AM21" s="107"/>
      <c r="AN21" s="107"/>
      <c r="AO21" s="107"/>
      <c r="AP21" s="123"/>
      <c r="AQ21" s="123"/>
      <c r="AR21" s="123"/>
      <c r="AS21" s="123"/>
      <c r="AT21" s="102"/>
      <c r="AU21" s="102"/>
      <c r="AV21" s="102"/>
      <c r="AW21" s="102"/>
      <c r="AX21" s="102"/>
      <c r="AY21" s="50"/>
      <c r="AZ21" s="50"/>
      <c r="BA21" s="50"/>
      <c r="BB21" s="50"/>
      <c r="BC21" s="50"/>
      <c r="BD21" s="50"/>
      <c r="BE21" s="50"/>
      <c r="BF21" s="50"/>
      <c r="BG21" s="50"/>
      <c r="BH21" s="50"/>
      <c r="BI21" s="50"/>
    </row>
    <row r="22" spans="1:61" x14ac:dyDescent="0.25">
      <c r="A22" s="124"/>
      <c r="B22" s="124"/>
      <c r="C22" s="124"/>
      <c r="D22" s="124"/>
      <c r="E22" s="124"/>
      <c r="F22" s="102"/>
      <c r="G22" s="110"/>
      <c r="H22" s="111"/>
      <c r="I22" s="117"/>
      <c r="J22" s="118"/>
      <c r="K22" s="119"/>
      <c r="L22" s="110"/>
      <c r="M22" s="127"/>
      <c r="N22" s="127"/>
      <c r="O22" s="111"/>
      <c r="P22" s="123"/>
      <c r="Q22" s="123"/>
      <c r="R22" s="123"/>
      <c r="S22" s="123"/>
      <c r="T22" s="123"/>
      <c r="U22" s="123"/>
      <c r="V22" s="123"/>
      <c r="W22" s="123"/>
      <c r="X22" s="123"/>
      <c r="Y22" s="123"/>
      <c r="Z22" s="123"/>
      <c r="AA22" s="102"/>
      <c r="AB22" s="102"/>
      <c r="AC22" s="102"/>
      <c r="AD22" s="123"/>
      <c r="AE22" s="123"/>
      <c r="AF22" s="123"/>
      <c r="AG22" s="102"/>
      <c r="AH22" s="102"/>
      <c r="AI22" s="102"/>
      <c r="AJ22" s="102"/>
      <c r="AK22" s="101" t="s">
        <v>155</v>
      </c>
      <c r="AL22" s="101" t="s">
        <v>156</v>
      </c>
      <c r="AM22" s="101" t="s">
        <v>157</v>
      </c>
      <c r="AN22" s="101" t="s">
        <v>158</v>
      </c>
      <c r="AO22" s="101" t="s">
        <v>159</v>
      </c>
      <c r="AP22" s="123"/>
      <c r="AQ22" s="123"/>
      <c r="AR22" s="123"/>
      <c r="AS22" s="123"/>
      <c r="AT22" s="102"/>
      <c r="AU22" s="102"/>
      <c r="AV22" s="102"/>
      <c r="AW22" s="102"/>
      <c r="AX22" s="102"/>
      <c r="AY22" s="50"/>
      <c r="AZ22" s="50"/>
      <c r="BA22" s="50"/>
      <c r="BB22" s="50"/>
      <c r="BC22" s="50"/>
      <c r="BD22" s="50"/>
      <c r="BE22" s="50"/>
      <c r="BF22" s="50"/>
      <c r="BG22" s="50"/>
      <c r="BH22" s="50"/>
      <c r="BI22" s="50"/>
    </row>
    <row r="23" spans="1:61" x14ac:dyDescent="0.25">
      <c r="A23" s="124"/>
      <c r="B23" s="124"/>
      <c r="C23" s="124"/>
      <c r="D23" s="124"/>
      <c r="E23" s="124"/>
      <c r="F23" s="102"/>
      <c r="G23" s="110"/>
      <c r="H23" s="111"/>
      <c r="I23" s="117"/>
      <c r="J23" s="118"/>
      <c r="K23" s="119"/>
      <c r="L23" s="110"/>
      <c r="M23" s="127"/>
      <c r="N23" s="127"/>
      <c r="O23" s="111"/>
      <c r="P23" s="123"/>
      <c r="Q23" s="123"/>
      <c r="R23" s="123"/>
      <c r="S23" s="123"/>
      <c r="T23" s="123"/>
      <c r="U23" s="123"/>
      <c r="V23" s="123"/>
      <c r="W23" s="123"/>
      <c r="X23" s="123"/>
      <c r="Y23" s="123"/>
      <c r="Z23" s="123"/>
      <c r="AA23" s="102"/>
      <c r="AB23" s="102"/>
      <c r="AC23" s="102"/>
      <c r="AD23" s="123"/>
      <c r="AE23" s="123"/>
      <c r="AF23" s="123"/>
      <c r="AG23" s="102"/>
      <c r="AH23" s="102"/>
      <c r="AI23" s="102"/>
      <c r="AJ23" s="102"/>
      <c r="AK23" s="102"/>
      <c r="AL23" s="102"/>
      <c r="AM23" s="102"/>
      <c r="AN23" s="102"/>
      <c r="AO23" s="102"/>
      <c r="AP23" s="123"/>
      <c r="AQ23" s="123"/>
      <c r="AR23" s="123"/>
      <c r="AS23" s="123"/>
      <c r="AT23" s="102"/>
      <c r="AU23" s="102"/>
      <c r="AV23" s="102"/>
      <c r="AW23" s="102"/>
      <c r="AX23" s="102"/>
      <c r="AY23" s="50"/>
      <c r="AZ23" s="50"/>
      <c r="BA23" s="50"/>
      <c r="BB23" s="50"/>
      <c r="BC23" s="50"/>
      <c r="BD23" s="50"/>
      <c r="BE23" s="50"/>
      <c r="BF23" s="50"/>
      <c r="BG23" s="50"/>
      <c r="BH23" s="50"/>
      <c r="BI23" s="50"/>
    </row>
    <row r="24" spans="1:61" x14ac:dyDescent="0.25">
      <c r="A24" s="124"/>
      <c r="B24" s="124"/>
      <c r="C24" s="124"/>
      <c r="D24" s="124"/>
      <c r="E24" s="124"/>
      <c r="F24" s="102"/>
      <c r="G24" s="110"/>
      <c r="H24" s="111"/>
      <c r="I24" s="117"/>
      <c r="J24" s="118"/>
      <c r="K24" s="119"/>
      <c r="L24" s="110"/>
      <c r="M24" s="127"/>
      <c r="N24" s="127"/>
      <c r="O24" s="111"/>
      <c r="P24" s="123"/>
      <c r="Q24" s="123"/>
      <c r="R24" s="123"/>
      <c r="S24" s="123"/>
      <c r="T24" s="123"/>
      <c r="U24" s="123"/>
      <c r="V24" s="123"/>
      <c r="W24" s="123"/>
      <c r="X24" s="123"/>
      <c r="Y24" s="123"/>
      <c r="Z24" s="123"/>
      <c r="AA24" s="102"/>
      <c r="AB24" s="102"/>
      <c r="AC24" s="102"/>
      <c r="AD24" s="123"/>
      <c r="AE24" s="123"/>
      <c r="AF24" s="123"/>
      <c r="AG24" s="102"/>
      <c r="AH24" s="102"/>
      <c r="AI24" s="102"/>
      <c r="AJ24" s="102"/>
      <c r="AK24" s="102"/>
      <c r="AL24" s="102"/>
      <c r="AM24" s="102"/>
      <c r="AN24" s="102"/>
      <c r="AO24" s="102"/>
      <c r="AP24" s="123"/>
      <c r="AQ24" s="123"/>
      <c r="AR24" s="123"/>
      <c r="AS24" s="123"/>
      <c r="AT24" s="102"/>
      <c r="AU24" s="102"/>
      <c r="AV24" s="102"/>
      <c r="AW24" s="102"/>
      <c r="AX24" s="102"/>
      <c r="AY24" s="50"/>
      <c r="AZ24" s="50"/>
      <c r="BA24" s="50"/>
      <c r="BB24" s="50"/>
      <c r="BC24" s="50"/>
      <c r="BD24" s="50"/>
      <c r="BE24" s="50"/>
      <c r="BF24" s="50"/>
      <c r="BG24" s="50"/>
      <c r="BH24" s="50"/>
      <c r="BI24" s="50"/>
    </row>
    <row r="25" spans="1:61" ht="43.5" customHeight="1" x14ac:dyDescent="0.25">
      <c r="A25" s="124"/>
      <c r="B25" s="124"/>
      <c r="C25" s="124"/>
      <c r="D25" s="124"/>
      <c r="E25" s="124"/>
      <c r="F25" s="103"/>
      <c r="G25" s="112"/>
      <c r="H25" s="113"/>
      <c r="I25" s="120"/>
      <c r="J25" s="121"/>
      <c r="K25" s="122"/>
      <c r="L25" s="112"/>
      <c r="M25" s="128"/>
      <c r="N25" s="128"/>
      <c r="O25" s="113"/>
      <c r="P25" s="123"/>
      <c r="Q25" s="123"/>
      <c r="R25" s="123"/>
      <c r="S25" s="123"/>
      <c r="T25" s="123"/>
      <c r="U25" s="123"/>
      <c r="V25" s="123"/>
      <c r="W25" s="123"/>
      <c r="X25" s="123"/>
      <c r="Y25" s="123"/>
      <c r="Z25" s="123"/>
      <c r="AA25" s="103"/>
      <c r="AB25" s="103"/>
      <c r="AC25" s="103"/>
      <c r="AD25" s="123"/>
      <c r="AE25" s="123"/>
      <c r="AF25" s="123"/>
      <c r="AG25" s="103"/>
      <c r="AH25" s="103"/>
      <c r="AI25" s="103"/>
      <c r="AJ25" s="103"/>
      <c r="AK25" s="103"/>
      <c r="AL25" s="103"/>
      <c r="AM25" s="103"/>
      <c r="AN25" s="103"/>
      <c r="AO25" s="103"/>
      <c r="AP25" s="123"/>
      <c r="AQ25" s="123"/>
      <c r="AR25" s="123"/>
      <c r="AS25" s="123"/>
      <c r="AT25" s="103"/>
      <c r="AU25" s="103"/>
      <c r="AV25" s="103"/>
      <c r="AW25" s="103"/>
      <c r="AX25" s="103"/>
      <c r="AY25" s="50"/>
      <c r="AZ25" s="50"/>
      <c r="BA25" s="50"/>
      <c r="BB25" s="50"/>
      <c r="BC25" s="50"/>
      <c r="BD25" s="50"/>
      <c r="BE25" s="50"/>
      <c r="BF25" s="50"/>
      <c r="BG25" s="50"/>
      <c r="BH25" s="50"/>
      <c r="BI25" s="50"/>
    </row>
    <row r="26" spans="1:61" s="62" customFormat="1" ht="228" customHeight="1" x14ac:dyDescent="0.25">
      <c r="A26" s="104" t="s">
        <v>160</v>
      </c>
      <c r="B26" s="104"/>
      <c r="C26" s="105" t="s">
        <v>161</v>
      </c>
      <c r="D26" s="105"/>
      <c r="E26" s="106" t="s">
        <v>162</v>
      </c>
      <c r="F26" s="51" t="s">
        <v>163</v>
      </c>
      <c r="G26" s="98" t="s">
        <v>164</v>
      </c>
      <c r="H26" s="99"/>
      <c r="I26" s="89" t="s">
        <v>165</v>
      </c>
      <c r="J26" s="90"/>
      <c r="K26" s="91"/>
      <c r="L26" s="89" t="s">
        <v>166</v>
      </c>
      <c r="M26" s="90" t="s">
        <v>166</v>
      </c>
      <c r="N26" s="90" t="s">
        <v>166</v>
      </c>
      <c r="O26" s="91" t="s">
        <v>166</v>
      </c>
      <c r="P26" s="89" t="s">
        <v>167</v>
      </c>
      <c r="Q26" s="90" t="s">
        <v>167</v>
      </c>
      <c r="R26" s="90" t="s">
        <v>167</v>
      </c>
      <c r="S26" s="91" t="s">
        <v>167</v>
      </c>
      <c r="T26" s="89" t="s">
        <v>168</v>
      </c>
      <c r="U26" s="90" t="s">
        <v>168</v>
      </c>
      <c r="V26" s="91" t="s">
        <v>168</v>
      </c>
      <c r="W26" s="89" t="s">
        <v>169</v>
      </c>
      <c r="X26" s="90" t="s">
        <v>169</v>
      </c>
      <c r="Y26" s="90" t="s">
        <v>169</v>
      </c>
      <c r="Z26" s="91" t="s">
        <v>169</v>
      </c>
      <c r="AA26" s="52">
        <v>2</v>
      </c>
      <c r="AB26" s="52">
        <v>2</v>
      </c>
      <c r="AC26" s="53">
        <f t="shared" ref="AC26:AC44" si="0">AA26*AB26</f>
        <v>4</v>
      </c>
      <c r="AD26" s="92" t="str">
        <f>IF(AC26&gt;=24,"MUY ALTO", IF(AC26&gt;10,"ALTO", IF(AC26&gt;=6,"MEDIO", IF(AC26&gt;=2,"BAJO"))))</f>
        <v>BAJO</v>
      </c>
      <c r="AE26" s="93"/>
      <c r="AF26" s="94"/>
      <c r="AG26" s="54">
        <v>10</v>
      </c>
      <c r="AH26" s="55">
        <f>AG26*AC26</f>
        <v>40</v>
      </c>
      <c r="AI26" s="56" t="str">
        <f>IF((AH26)&lt;=20,"IV",IF(AH26&lt;=120,"III",IF(AH26&lt;=500,"II",IF(AH26&lt;=4000,"I"))))</f>
        <v>III</v>
      </c>
      <c r="AJ26" s="56" t="str">
        <f>IF((AH26)&lt;=20,"ACEPTABLE",IF(AH26&lt;=120,"ACEPTABLE",IF(AH26&lt;=500,"NO ACEPTABLE, O ACEPTABLE CON CONTROL",IF(AH26&lt;=4000,"NO ACEPTABLE"))))</f>
        <v>ACEPTABLE</v>
      </c>
      <c r="AK26" s="57">
        <v>32</v>
      </c>
      <c r="AL26" s="57">
        <v>0</v>
      </c>
      <c r="AM26" s="57">
        <v>0</v>
      </c>
      <c r="AN26" s="57">
        <v>0</v>
      </c>
      <c r="AO26" s="55">
        <f>SUM(AK26:AN26)</f>
        <v>32</v>
      </c>
      <c r="AP26" s="89" t="s">
        <v>170</v>
      </c>
      <c r="AQ26" s="90" t="s">
        <v>170</v>
      </c>
      <c r="AR26" s="91" t="s">
        <v>170</v>
      </c>
      <c r="AS26" s="58" t="s">
        <v>171</v>
      </c>
      <c r="AT26" s="59" t="s">
        <v>167</v>
      </c>
      <c r="AU26" s="60" t="s">
        <v>172</v>
      </c>
      <c r="AV26" s="59" t="s">
        <v>173</v>
      </c>
      <c r="AW26" s="59" t="s">
        <v>174</v>
      </c>
      <c r="AX26" s="59" t="s">
        <v>167</v>
      </c>
      <c r="AY26" s="61"/>
      <c r="AZ26" s="61"/>
      <c r="BA26" s="61"/>
      <c r="BB26" s="61"/>
      <c r="BC26" s="61"/>
      <c r="BD26" s="61"/>
      <c r="BE26" s="61"/>
      <c r="BF26" s="61"/>
      <c r="BG26" s="61"/>
      <c r="BH26" s="61"/>
      <c r="BI26" s="61"/>
    </row>
    <row r="27" spans="1:61" s="62" customFormat="1" ht="255.75" customHeight="1" x14ac:dyDescent="0.25">
      <c r="A27" s="104"/>
      <c r="B27" s="104"/>
      <c r="C27" s="105"/>
      <c r="D27" s="105"/>
      <c r="E27" s="106"/>
      <c r="F27" s="51" t="s">
        <v>163</v>
      </c>
      <c r="G27" s="98" t="s">
        <v>175</v>
      </c>
      <c r="H27" s="99"/>
      <c r="I27" s="89" t="s">
        <v>165</v>
      </c>
      <c r="J27" s="90"/>
      <c r="K27" s="91"/>
      <c r="L27" s="89" t="s">
        <v>176</v>
      </c>
      <c r="M27" s="90" t="s">
        <v>166</v>
      </c>
      <c r="N27" s="90" t="s">
        <v>166</v>
      </c>
      <c r="O27" s="91" t="s">
        <v>166</v>
      </c>
      <c r="P27" s="89" t="s">
        <v>177</v>
      </c>
      <c r="Q27" s="90" t="s">
        <v>167</v>
      </c>
      <c r="R27" s="90" t="s">
        <v>167</v>
      </c>
      <c r="S27" s="91" t="s">
        <v>167</v>
      </c>
      <c r="T27" s="89" t="s">
        <v>178</v>
      </c>
      <c r="U27" s="90" t="s">
        <v>168</v>
      </c>
      <c r="V27" s="91" t="s">
        <v>168</v>
      </c>
      <c r="W27" s="89" t="s">
        <v>169</v>
      </c>
      <c r="X27" s="90" t="s">
        <v>169</v>
      </c>
      <c r="Y27" s="90" t="s">
        <v>169</v>
      </c>
      <c r="Z27" s="91" t="s">
        <v>169</v>
      </c>
      <c r="AA27" s="52">
        <v>2</v>
      </c>
      <c r="AB27" s="52">
        <v>1</v>
      </c>
      <c r="AC27" s="53">
        <f t="shared" si="0"/>
        <v>2</v>
      </c>
      <c r="AD27" s="92" t="str">
        <f>IF(AC27&gt;=24,"MUY ALTO", IF(AC27&gt;10,"ALTO", IF(AC27&gt;=6,"MEDIO", IF(AC27&gt;=2,"BAJO"))))</f>
        <v>BAJO</v>
      </c>
      <c r="AE27" s="93"/>
      <c r="AF27" s="94"/>
      <c r="AG27" s="54">
        <v>25</v>
      </c>
      <c r="AH27" s="55">
        <f>AG27*AC27</f>
        <v>50</v>
      </c>
      <c r="AI27" s="56" t="str">
        <f>IF((AH27)&lt;=20,"IV",IF(AH27&lt;=120,"III",IF(AH27&lt;=500,"II",IF(AH27&lt;=4000,"I"))))</f>
        <v>III</v>
      </c>
      <c r="AJ27" s="56" t="str">
        <f>IF((AH27)&lt;=20,"ACEPTABLE",IF(AH27&lt;=120,"ACEPTABLE",IF(AH27&lt;=500,"NO ACEPTABLE, O ACEPTABLE CON CONTROL",IF(AH27&lt;=4000,"NO ACEPTABLE"))))</f>
        <v>ACEPTABLE</v>
      </c>
      <c r="AK27" s="57">
        <v>32</v>
      </c>
      <c r="AL27" s="57">
        <v>0</v>
      </c>
      <c r="AM27" s="57">
        <v>0</v>
      </c>
      <c r="AN27" s="57">
        <v>0</v>
      </c>
      <c r="AO27" s="55">
        <f>SUM(AK27:AN27)</f>
        <v>32</v>
      </c>
      <c r="AP27" s="89" t="s">
        <v>170</v>
      </c>
      <c r="AQ27" s="90" t="s">
        <v>170</v>
      </c>
      <c r="AR27" s="91" t="s">
        <v>170</v>
      </c>
      <c r="AS27" s="58" t="s">
        <v>179</v>
      </c>
      <c r="AT27" s="59" t="s">
        <v>167</v>
      </c>
      <c r="AU27" s="59" t="s">
        <v>167</v>
      </c>
      <c r="AV27" s="63" t="s">
        <v>180</v>
      </c>
      <c r="AW27" s="63" t="s">
        <v>181</v>
      </c>
      <c r="AX27" s="64" t="s">
        <v>167</v>
      </c>
      <c r="AY27" s="61"/>
      <c r="AZ27" s="61"/>
      <c r="BA27" s="61"/>
      <c r="BB27" s="61"/>
      <c r="BC27" s="61"/>
      <c r="BD27" s="61"/>
      <c r="BE27" s="61"/>
      <c r="BF27" s="61"/>
      <c r="BG27" s="61"/>
      <c r="BH27" s="61"/>
      <c r="BI27" s="61"/>
    </row>
    <row r="28" spans="1:61" s="62" customFormat="1" ht="180.75" customHeight="1" x14ac:dyDescent="0.25">
      <c r="A28" s="104"/>
      <c r="B28" s="104"/>
      <c r="C28" s="105"/>
      <c r="D28" s="105"/>
      <c r="E28" s="106"/>
      <c r="F28" s="51" t="s">
        <v>163</v>
      </c>
      <c r="G28" s="98" t="s">
        <v>182</v>
      </c>
      <c r="H28" s="99"/>
      <c r="I28" s="100" t="s">
        <v>183</v>
      </c>
      <c r="J28" s="100"/>
      <c r="K28" s="100"/>
      <c r="L28" s="95" t="s">
        <v>184</v>
      </c>
      <c r="M28" s="96" t="s">
        <v>184</v>
      </c>
      <c r="N28" s="96" t="s">
        <v>184</v>
      </c>
      <c r="O28" s="97" t="s">
        <v>184</v>
      </c>
      <c r="P28" s="89" t="s">
        <v>185</v>
      </c>
      <c r="Q28" s="90" t="s">
        <v>185</v>
      </c>
      <c r="R28" s="90" t="s">
        <v>185</v>
      </c>
      <c r="S28" s="91" t="s">
        <v>185</v>
      </c>
      <c r="T28" s="89" t="s">
        <v>186</v>
      </c>
      <c r="U28" s="90" t="s">
        <v>186</v>
      </c>
      <c r="V28" s="91" t="s">
        <v>186</v>
      </c>
      <c r="W28" s="89" t="s">
        <v>169</v>
      </c>
      <c r="X28" s="90" t="s">
        <v>169</v>
      </c>
      <c r="Y28" s="90" t="s">
        <v>169</v>
      </c>
      <c r="Z28" s="91" t="s">
        <v>169</v>
      </c>
      <c r="AA28" s="52">
        <v>2</v>
      </c>
      <c r="AB28" s="52">
        <v>3</v>
      </c>
      <c r="AC28" s="53">
        <f t="shared" si="0"/>
        <v>6</v>
      </c>
      <c r="AD28" s="92" t="str">
        <f t="shared" ref="AD28:AD44" si="1">IF(AC28&gt;=24,"MUY ALTO", IF(AC28&gt;10,"ALTO", IF(AC28&gt;=6,"MEDIO", IF(AC28&gt;=2,"BAJO"))))</f>
        <v>MEDIO</v>
      </c>
      <c r="AE28" s="93"/>
      <c r="AF28" s="94"/>
      <c r="AG28" s="54">
        <v>25</v>
      </c>
      <c r="AH28" s="55">
        <f t="shared" ref="AH28:AH44" si="2">AG28*AC28</f>
        <v>150</v>
      </c>
      <c r="AI28" s="56" t="str">
        <f t="shared" ref="AI28:AI44" si="3">IF((AH28)&lt;=20,"IV",IF(AH28&lt;=120,"III",IF(AH28&lt;=500,"II",IF(AH28&lt;=4000,"I"))))</f>
        <v>II</v>
      </c>
      <c r="AJ28" s="56" t="str">
        <f t="shared" ref="AJ28:AJ44" si="4">IF((AH28)&lt;=20,"ACEPTABLE",IF(AH28&lt;=120,"ACEPTABLE",IF(AH28&lt;=500,"NO ACEPTABLE, O ACEPTABLE CON CONTROL",IF(AH28&lt;=4000,"NO ACEPTABLE"))))</f>
        <v>NO ACEPTABLE, O ACEPTABLE CON CONTROL</v>
      </c>
      <c r="AK28" s="57">
        <v>32</v>
      </c>
      <c r="AL28" s="57">
        <v>0</v>
      </c>
      <c r="AM28" s="57">
        <v>0</v>
      </c>
      <c r="AN28" s="57">
        <v>0</v>
      </c>
      <c r="AO28" s="55">
        <f t="shared" ref="AO28:AO44" si="5">SUM(AK28:AN28)</f>
        <v>32</v>
      </c>
      <c r="AP28" s="89" t="s">
        <v>170</v>
      </c>
      <c r="AQ28" s="90" t="s">
        <v>170</v>
      </c>
      <c r="AR28" s="91" t="s">
        <v>170</v>
      </c>
      <c r="AS28" s="58" t="s">
        <v>187</v>
      </c>
      <c r="AT28" s="54" t="s">
        <v>188</v>
      </c>
      <c r="AU28" s="54" t="s">
        <v>189</v>
      </c>
      <c r="AV28" s="54" t="s">
        <v>190</v>
      </c>
      <c r="AW28" s="54" t="s">
        <v>191</v>
      </c>
      <c r="AX28" s="54" t="s">
        <v>167</v>
      </c>
    </row>
    <row r="29" spans="1:61" ht="209.25" customHeight="1" x14ac:dyDescent="0.25">
      <c r="A29" s="104"/>
      <c r="B29" s="104"/>
      <c r="C29" s="105"/>
      <c r="D29" s="105"/>
      <c r="E29" s="106"/>
      <c r="F29" s="51" t="s">
        <v>163</v>
      </c>
      <c r="G29" s="98" t="s">
        <v>192</v>
      </c>
      <c r="H29" s="99"/>
      <c r="I29" s="100" t="s">
        <v>193</v>
      </c>
      <c r="J29" s="100"/>
      <c r="K29" s="100"/>
      <c r="L29" s="89" t="s">
        <v>194</v>
      </c>
      <c r="M29" s="90" t="s">
        <v>194</v>
      </c>
      <c r="N29" s="90" t="s">
        <v>194</v>
      </c>
      <c r="O29" s="91" t="s">
        <v>194</v>
      </c>
      <c r="P29" s="89" t="s">
        <v>195</v>
      </c>
      <c r="Q29" s="90" t="s">
        <v>195</v>
      </c>
      <c r="R29" s="90" t="s">
        <v>195</v>
      </c>
      <c r="S29" s="91" t="s">
        <v>195</v>
      </c>
      <c r="T29" s="89" t="s">
        <v>196</v>
      </c>
      <c r="U29" s="90" t="s">
        <v>197</v>
      </c>
      <c r="V29" s="91" t="s">
        <v>197</v>
      </c>
      <c r="W29" s="89" t="s">
        <v>169</v>
      </c>
      <c r="X29" s="90" t="s">
        <v>169</v>
      </c>
      <c r="Y29" s="90" t="s">
        <v>169</v>
      </c>
      <c r="Z29" s="91" t="s">
        <v>169</v>
      </c>
      <c r="AA29" s="52">
        <v>2</v>
      </c>
      <c r="AB29" s="52">
        <v>2</v>
      </c>
      <c r="AC29" s="53">
        <f t="shared" si="0"/>
        <v>4</v>
      </c>
      <c r="AD29" s="92" t="str">
        <f t="shared" si="1"/>
        <v>BAJO</v>
      </c>
      <c r="AE29" s="93"/>
      <c r="AF29" s="94"/>
      <c r="AG29" s="54">
        <v>25</v>
      </c>
      <c r="AH29" s="55">
        <f t="shared" si="2"/>
        <v>100</v>
      </c>
      <c r="AI29" s="56" t="str">
        <f t="shared" si="3"/>
        <v>III</v>
      </c>
      <c r="AJ29" s="56" t="str">
        <f t="shared" si="4"/>
        <v>ACEPTABLE</v>
      </c>
      <c r="AK29" s="57">
        <v>32</v>
      </c>
      <c r="AL29" s="57">
        <v>0</v>
      </c>
      <c r="AM29" s="57">
        <v>0</v>
      </c>
      <c r="AN29" s="57">
        <v>0</v>
      </c>
      <c r="AO29" s="55">
        <f t="shared" si="5"/>
        <v>32</v>
      </c>
      <c r="AP29" s="89" t="s">
        <v>170</v>
      </c>
      <c r="AQ29" s="90" t="s">
        <v>170</v>
      </c>
      <c r="AR29" s="91" t="s">
        <v>170</v>
      </c>
      <c r="AS29" s="58" t="s">
        <v>198</v>
      </c>
      <c r="AT29" s="54" t="s">
        <v>167</v>
      </c>
      <c r="AU29" s="54" t="s">
        <v>167</v>
      </c>
      <c r="AV29" s="54" t="s">
        <v>195</v>
      </c>
      <c r="AW29" s="54" t="s">
        <v>199</v>
      </c>
      <c r="AX29" s="54" t="s">
        <v>167</v>
      </c>
    </row>
    <row r="30" spans="1:61" ht="107.25" customHeight="1" x14ac:dyDescent="0.25">
      <c r="A30" s="104"/>
      <c r="B30" s="104"/>
      <c r="C30" s="105"/>
      <c r="D30" s="105"/>
      <c r="E30" s="106"/>
      <c r="F30" s="51" t="s">
        <v>163</v>
      </c>
      <c r="G30" s="98" t="s">
        <v>200</v>
      </c>
      <c r="H30" s="99"/>
      <c r="I30" s="100" t="s">
        <v>193</v>
      </c>
      <c r="J30" s="100"/>
      <c r="K30" s="100"/>
      <c r="L30" s="89" t="s">
        <v>201</v>
      </c>
      <c r="M30" s="90" t="s">
        <v>201</v>
      </c>
      <c r="N30" s="90" t="s">
        <v>201</v>
      </c>
      <c r="O30" s="91" t="s">
        <v>201</v>
      </c>
      <c r="P30" s="89" t="s">
        <v>167</v>
      </c>
      <c r="Q30" s="90" t="s">
        <v>167</v>
      </c>
      <c r="R30" s="90" t="s">
        <v>167</v>
      </c>
      <c r="S30" s="91" t="s">
        <v>167</v>
      </c>
      <c r="T30" s="89" t="s">
        <v>202</v>
      </c>
      <c r="U30" s="90" t="s">
        <v>203</v>
      </c>
      <c r="V30" s="91" t="s">
        <v>203</v>
      </c>
      <c r="W30" s="89" t="s">
        <v>169</v>
      </c>
      <c r="X30" s="90" t="s">
        <v>169</v>
      </c>
      <c r="Y30" s="90" t="s">
        <v>169</v>
      </c>
      <c r="Z30" s="91" t="s">
        <v>169</v>
      </c>
      <c r="AA30" s="52">
        <v>2</v>
      </c>
      <c r="AB30" s="52">
        <v>3</v>
      </c>
      <c r="AC30" s="53">
        <f t="shared" si="0"/>
        <v>6</v>
      </c>
      <c r="AD30" s="92" t="str">
        <f t="shared" si="1"/>
        <v>MEDIO</v>
      </c>
      <c r="AE30" s="93"/>
      <c r="AF30" s="94"/>
      <c r="AG30" s="54">
        <v>25</v>
      </c>
      <c r="AH30" s="55">
        <f t="shared" si="2"/>
        <v>150</v>
      </c>
      <c r="AI30" s="56" t="str">
        <f t="shared" si="3"/>
        <v>II</v>
      </c>
      <c r="AJ30" s="56" t="str">
        <f t="shared" si="4"/>
        <v>NO ACEPTABLE, O ACEPTABLE CON CONTROL</v>
      </c>
      <c r="AK30" s="57">
        <v>32</v>
      </c>
      <c r="AL30" s="57">
        <v>0</v>
      </c>
      <c r="AM30" s="57">
        <v>0</v>
      </c>
      <c r="AN30" s="57">
        <v>0</v>
      </c>
      <c r="AO30" s="55">
        <f t="shared" si="5"/>
        <v>32</v>
      </c>
      <c r="AP30" s="89" t="s">
        <v>170</v>
      </c>
      <c r="AQ30" s="90" t="s">
        <v>170</v>
      </c>
      <c r="AR30" s="91" t="s">
        <v>170</v>
      </c>
      <c r="AS30" s="58" t="s">
        <v>198</v>
      </c>
      <c r="AT30" s="54" t="s">
        <v>167</v>
      </c>
      <c r="AU30" s="54" t="s">
        <v>167</v>
      </c>
      <c r="AV30" s="54" t="s">
        <v>204</v>
      </c>
      <c r="AW30" s="54" t="s">
        <v>205</v>
      </c>
      <c r="AX30" s="54" t="s">
        <v>167</v>
      </c>
    </row>
    <row r="31" spans="1:61" ht="175.5" customHeight="1" x14ac:dyDescent="0.25">
      <c r="A31" s="104"/>
      <c r="B31" s="104"/>
      <c r="C31" s="105"/>
      <c r="D31" s="105"/>
      <c r="E31" s="106"/>
      <c r="F31" s="51" t="s">
        <v>163</v>
      </c>
      <c r="G31" s="98" t="s">
        <v>206</v>
      </c>
      <c r="H31" s="99"/>
      <c r="I31" s="100" t="s">
        <v>193</v>
      </c>
      <c r="J31" s="100"/>
      <c r="K31" s="100"/>
      <c r="L31" s="89" t="s">
        <v>207</v>
      </c>
      <c r="M31" s="90" t="s">
        <v>207</v>
      </c>
      <c r="N31" s="90" t="s">
        <v>207</v>
      </c>
      <c r="O31" s="91" t="s">
        <v>207</v>
      </c>
      <c r="P31" s="89" t="s">
        <v>167</v>
      </c>
      <c r="Q31" s="90" t="s">
        <v>167</v>
      </c>
      <c r="R31" s="90" t="s">
        <v>167</v>
      </c>
      <c r="S31" s="91" t="s">
        <v>167</v>
      </c>
      <c r="T31" s="89" t="s">
        <v>208</v>
      </c>
      <c r="U31" s="90" t="s">
        <v>209</v>
      </c>
      <c r="V31" s="91" t="s">
        <v>209</v>
      </c>
      <c r="W31" s="89" t="s">
        <v>169</v>
      </c>
      <c r="X31" s="90" t="s">
        <v>169</v>
      </c>
      <c r="Y31" s="90" t="s">
        <v>169</v>
      </c>
      <c r="Z31" s="91" t="s">
        <v>169</v>
      </c>
      <c r="AA31" s="52">
        <v>2</v>
      </c>
      <c r="AB31" s="52">
        <v>2</v>
      </c>
      <c r="AC31" s="53">
        <f t="shared" si="0"/>
        <v>4</v>
      </c>
      <c r="AD31" s="92" t="str">
        <f t="shared" si="1"/>
        <v>BAJO</v>
      </c>
      <c r="AE31" s="93"/>
      <c r="AF31" s="94"/>
      <c r="AG31" s="54">
        <v>10</v>
      </c>
      <c r="AH31" s="55">
        <f t="shared" si="2"/>
        <v>40</v>
      </c>
      <c r="AI31" s="56" t="str">
        <f t="shared" si="3"/>
        <v>III</v>
      </c>
      <c r="AJ31" s="56" t="str">
        <f t="shared" si="4"/>
        <v>ACEPTABLE</v>
      </c>
      <c r="AK31" s="57">
        <v>32</v>
      </c>
      <c r="AL31" s="57">
        <v>0</v>
      </c>
      <c r="AM31" s="57">
        <v>0</v>
      </c>
      <c r="AN31" s="57">
        <v>0</v>
      </c>
      <c r="AO31" s="55">
        <f t="shared" si="5"/>
        <v>32</v>
      </c>
      <c r="AP31" s="89" t="s">
        <v>170</v>
      </c>
      <c r="AQ31" s="90" t="s">
        <v>170</v>
      </c>
      <c r="AR31" s="91" t="s">
        <v>170</v>
      </c>
      <c r="AS31" s="58" t="s">
        <v>198</v>
      </c>
      <c r="AT31" s="54" t="s">
        <v>167</v>
      </c>
      <c r="AU31" s="54" t="s">
        <v>167</v>
      </c>
      <c r="AV31" s="54" t="s">
        <v>210</v>
      </c>
      <c r="AW31" s="54" t="s">
        <v>211</v>
      </c>
      <c r="AX31" s="54" t="s">
        <v>167</v>
      </c>
    </row>
    <row r="32" spans="1:61" ht="222" customHeight="1" x14ac:dyDescent="0.25">
      <c r="A32" s="104"/>
      <c r="B32" s="104"/>
      <c r="C32" s="105"/>
      <c r="D32" s="105"/>
      <c r="E32" s="106"/>
      <c r="F32" s="51" t="s">
        <v>163</v>
      </c>
      <c r="G32" s="98" t="s">
        <v>212</v>
      </c>
      <c r="H32" s="99"/>
      <c r="I32" s="89" t="s">
        <v>213</v>
      </c>
      <c r="J32" s="90"/>
      <c r="K32" s="91"/>
      <c r="L32" s="89" t="s">
        <v>214</v>
      </c>
      <c r="M32" s="90" t="s">
        <v>214</v>
      </c>
      <c r="N32" s="90" t="s">
        <v>214</v>
      </c>
      <c r="O32" s="91" t="s">
        <v>214</v>
      </c>
      <c r="P32" s="89" t="s">
        <v>167</v>
      </c>
      <c r="Q32" s="90" t="s">
        <v>167</v>
      </c>
      <c r="R32" s="90" t="s">
        <v>167</v>
      </c>
      <c r="S32" s="91" t="s">
        <v>167</v>
      </c>
      <c r="T32" s="89" t="s">
        <v>215</v>
      </c>
      <c r="U32" s="90" t="s">
        <v>216</v>
      </c>
      <c r="V32" s="91" t="s">
        <v>216</v>
      </c>
      <c r="W32" s="89" t="s">
        <v>169</v>
      </c>
      <c r="X32" s="90" t="s">
        <v>169</v>
      </c>
      <c r="Y32" s="90" t="s">
        <v>169</v>
      </c>
      <c r="Z32" s="91" t="s">
        <v>169</v>
      </c>
      <c r="AA32" s="52">
        <v>2</v>
      </c>
      <c r="AB32" s="52">
        <v>2</v>
      </c>
      <c r="AC32" s="53">
        <f t="shared" si="0"/>
        <v>4</v>
      </c>
      <c r="AD32" s="92" t="str">
        <f t="shared" si="1"/>
        <v>BAJO</v>
      </c>
      <c r="AE32" s="93"/>
      <c r="AF32" s="94"/>
      <c r="AG32" s="54">
        <v>60</v>
      </c>
      <c r="AH32" s="55">
        <f t="shared" si="2"/>
        <v>240</v>
      </c>
      <c r="AI32" s="56" t="str">
        <f t="shared" si="3"/>
        <v>II</v>
      </c>
      <c r="AJ32" s="56" t="str">
        <f t="shared" si="4"/>
        <v>NO ACEPTABLE, O ACEPTABLE CON CONTROL</v>
      </c>
      <c r="AK32" s="57">
        <v>32</v>
      </c>
      <c r="AL32" s="57">
        <v>0</v>
      </c>
      <c r="AM32" s="57">
        <v>0</v>
      </c>
      <c r="AN32" s="57">
        <v>0</v>
      </c>
      <c r="AO32" s="55">
        <f t="shared" si="5"/>
        <v>32</v>
      </c>
      <c r="AP32" s="89" t="s">
        <v>170</v>
      </c>
      <c r="AQ32" s="90" t="s">
        <v>170</v>
      </c>
      <c r="AR32" s="91" t="s">
        <v>170</v>
      </c>
      <c r="AS32" s="58" t="s">
        <v>217</v>
      </c>
      <c r="AT32" s="54" t="s">
        <v>167</v>
      </c>
      <c r="AU32" s="54" t="s">
        <v>167</v>
      </c>
      <c r="AV32" s="54" t="s">
        <v>218</v>
      </c>
      <c r="AW32" s="54" t="s">
        <v>219</v>
      </c>
      <c r="AX32" s="54" t="s">
        <v>167</v>
      </c>
    </row>
    <row r="33" spans="1:61" ht="198" x14ac:dyDescent="0.25">
      <c r="A33" s="104"/>
      <c r="B33" s="104"/>
      <c r="C33" s="105"/>
      <c r="D33" s="105"/>
      <c r="E33" s="106"/>
      <c r="F33" s="51" t="s">
        <v>163</v>
      </c>
      <c r="G33" s="98" t="s">
        <v>220</v>
      </c>
      <c r="H33" s="99"/>
      <c r="I33" s="100" t="s">
        <v>221</v>
      </c>
      <c r="J33" s="100"/>
      <c r="K33" s="100"/>
      <c r="L33" s="89" t="s">
        <v>222</v>
      </c>
      <c r="M33" s="90" t="s">
        <v>222</v>
      </c>
      <c r="N33" s="90" t="s">
        <v>222</v>
      </c>
      <c r="O33" s="91" t="s">
        <v>222</v>
      </c>
      <c r="P33" s="89" t="s">
        <v>223</v>
      </c>
      <c r="Q33" s="90" t="s">
        <v>167</v>
      </c>
      <c r="R33" s="90" t="s">
        <v>167</v>
      </c>
      <c r="S33" s="91" t="s">
        <v>167</v>
      </c>
      <c r="T33" s="89" t="s">
        <v>224</v>
      </c>
      <c r="U33" s="90" t="s">
        <v>224</v>
      </c>
      <c r="V33" s="91" t="s">
        <v>224</v>
      </c>
      <c r="W33" s="89" t="s">
        <v>169</v>
      </c>
      <c r="X33" s="90" t="s">
        <v>225</v>
      </c>
      <c r="Y33" s="90" t="s">
        <v>225</v>
      </c>
      <c r="Z33" s="91" t="s">
        <v>225</v>
      </c>
      <c r="AA33" s="52">
        <v>6</v>
      </c>
      <c r="AB33" s="52">
        <v>2</v>
      </c>
      <c r="AC33" s="53">
        <f t="shared" si="0"/>
        <v>12</v>
      </c>
      <c r="AD33" s="92" t="str">
        <f t="shared" si="1"/>
        <v>ALTO</v>
      </c>
      <c r="AE33" s="93"/>
      <c r="AF33" s="94"/>
      <c r="AG33" s="54">
        <v>100</v>
      </c>
      <c r="AH33" s="55">
        <f t="shared" si="2"/>
        <v>1200</v>
      </c>
      <c r="AI33" s="56" t="str">
        <f t="shared" si="3"/>
        <v>I</v>
      </c>
      <c r="AJ33" s="56" t="str">
        <f t="shared" si="4"/>
        <v>NO ACEPTABLE</v>
      </c>
      <c r="AK33" s="57">
        <v>32</v>
      </c>
      <c r="AL33" s="57">
        <v>0</v>
      </c>
      <c r="AM33" s="57">
        <v>0</v>
      </c>
      <c r="AN33" s="57">
        <v>0</v>
      </c>
      <c r="AO33" s="55">
        <f t="shared" si="5"/>
        <v>32</v>
      </c>
      <c r="AP33" s="89" t="s">
        <v>226</v>
      </c>
      <c r="AQ33" s="90" t="s">
        <v>226</v>
      </c>
      <c r="AR33" s="91" t="s">
        <v>226</v>
      </c>
      <c r="AS33" s="58" t="s">
        <v>227</v>
      </c>
      <c r="AT33" s="54" t="s">
        <v>167</v>
      </c>
      <c r="AU33" s="54" t="s">
        <v>228</v>
      </c>
      <c r="AV33" s="54" t="s">
        <v>229</v>
      </c>
      <c r="AW33" s="54" t="s">
        <v>230</v>
      </c>
      <c r="AX33" s="54" t="s">
        <v>231</v>
      </c>
    </row>
    <row r="34" spans="1:61" ht="132" x14ac:dyDescent="0.25">
      <c r="A34" s="104"/>
      <c r="B34" s="104"/>
      <c r="C34" s="105"/>
      <c r="D34" s="105"/>
      <c r="E34" s="106"/>
      <c r="F34" s="51" t="s">
        <v>163</v>
      </c>
      <c r="G34" s="98" t="s">
        <v>232</v>
      </c>
      <c r="H34" s="99"/>
      <c r="I34" s="100" t="s">
        <v>233</v>
      </c>
      <c r="J34" s="100"/>
      <c r="K34" s="100"/>
      <c r="L34" s="89" t="s">
        <v>166</v>
      </c>
      <c r="M34" s="90" t="s">
        <v>166</v>
      </c>
      <c r="N34" s="90" t="s">
        <v>166</v>
      </c>
      <c r="O34" s="91" t="s">
        <v>166</v>
      </c>
      <c r="P34" s="89" t="s">
        <v>167</v>
      </c>
      <c r="Q34" s="90" t="s">
        <v>167</v>
      </c>
      <c r="R34" s="90" t="s">
        <v>167</v>
      </c>
      <c r="S34" s="91" t="s">
        <v>167</v>
      </c>
      <c r="T34" s="89" t="s">
        <v>234</v>
      </c>
      <c r="U34" s="90" t="s">
        <v>235</v>
      </c>
      <c r="V34" s="91" t="s">
        <v>235</v>
      </c>
      <c r="W34" s="89" t="s">
        <v>236</v>
      </c>
      <c r="X34" s="90" t="s">
        <v>236</v>
      </c>
      <c r="Y34" s="90" t="s">
        <v>236</v>
      </c>
      <c r="Z34" s="91" t="s">
        <v>236</v>
      </c>
      <c r="AA34" s="52">
        <v>2</v>
      </c>
      <c r="AB34" s="52">
        <v>4</v>
      </c>
      <c r="AC34" s="53">
        <f t="shared" si="0"/>
        <v>8</v>
      </c>
      <c r="AD34" s="92" t="str">
        <f t="shared" si="1"/>
        <v>MEDIO</v>
      </c>
      <c r="AE34" s="93"/>
      <c r="AF34" s="94"/>
      <c r="AG34" s="54">
        <v>25</v>
      </c>
      <c r="AH34" s="55">
        <f t="shared" si="2"/>
        <v>200</v>
      </c>
      <c r="AI34" s="56" t="str">
        <f t="shared" si="3"/>
        <v>II</v>
      </c>
      <c r="AJ34" s="56" t="str">
        <f t="shared" si="4"/>
        <v>NO ACEPTABLE, O ACEPTABLE CON CONTROL</v>
      </c>
      <c r="AK34" s="57">
        <v>32</v>
      </c>
      <c r="AL34" s="57">
        <v>0</v>
      </c>
      <c r="AM34" s="57">
        <v>0</v>
      </c>
      <c r="AN34" s="57">
        <v>0</v>
      </c>
      <c r="AO34" s="55">
        <f t="shared" si="5"/>
        <v>32</v>
      </c>
      <c r="AP34" s="89" t="s">
        <v>170</v>
      </c>
      <c r="AQ34" s="90" t="s">
        <v>170</v>
      </c>
      <c r="AR34" s="91" t="s">
        <v>170</v>
      </c>
      <c r="AS34" s="58" t="s">
        <v>198</v>
      </c>
      <c r="AT34" s="54" t="s">
        <v>167</v>
      </c>
      <c r="AU34" s="54" t="s">
        <v>167</v>
      </c>
      <c r="AV34" s="54" t="s">
        <v>237</v>
      </c>
      <c r="AW34" s="54" t="s">
        <v>238</v>
      </c>
      <c r="AX34" s="54" t="s">
        <v>239</v>
      </c>
    </row>
    <row r="35" spans="1:61" ht="303.60000000000002" x14ac:dyDescent="0.25">
      <c r="A35" s="104"/>
      <c r="B35" s="104"/>
      <c r="C35" s="105"/>
      <c r="D35" s="105"/>
      <c r="E35" s="106"/>
      <c r="F35" s="51" t="s">
        <v>163</v>
      </c>
      <c r="G35" s="98" t="s">
        <v>240</v>
      </c>
      <c r="H35" s="99"/>
      <c r="I35" s="100" t="s">
        <v>241</v>
      </c>
      <c r="J35" s="100"/>
      <c r="K35" s="100"/>
      <c r="L35" s="89" t="s">
        <v>242</v>
      </c>
      <c r="M35" s="90" t="s">
        <v>243</v>
      </c>
      <c r="N35" s="90" t="s">
        <v>243</v>
      </c>
      <c r="O35" s="91" t="s">
        <v>243</v>
      </c>
      <c r="P35" s="89" t="s">
        <v>244</v>
      </c>
      <c r="Q35" s="90" t="s">
        <v>244</v>
      </c>
      <c r="R35" s="90" t="s">
        <v>244</v>
      </c>
      <c r="S35" s="91" t="s">
        <v>244</v>
      </c>
      <c r="T35" s="89" t="s">
        <v>245</v>
      </c>
      <c r="U35" s="90" t="s">
        <v>245</v>
      </c>
      <c r="V35" s="91" t="s">
        <v>245</v>
      </c>
      <c r="W35" s="89" t="s">
        <v>246</v>
      </c>
      <c r="X35" s="90" t="s">
        <v>247</v>
      </c>
      <c r="Y35" s="90" t="s">
        <v>247</v>
      </c>
      <c r="Z35" s="91" t="s">
        <v>247</v>
      </c>
      <c r="AA35" s="52">
        <v>2</v>
      </c>
      <c r="AB35" s="52">
        <v>4</v>
      </c>
      <c r="AC35" s="53">
        <f t="shared" si="0"/>
        <v>8</v>
      </c>
      <c r="AD35" s="92" t="str">
        <f t="shared" si="1"/>
        <v>MEDIO</v>
      </c>
      <c r="AE35" s="93"/>
      <c r="AF35" s="94"/>
      <c r="AG35" s="54">
        <v>25</v>
      </c>
      <c r="AH35" s="55">
        <f t="shared" si="2"/>
        <v>200</v>
      </c>
      <c r="AI35" s="56" t="str">
        <f t="shared" si="3"/>
        <v>II</v>
      </c>
      <c r="AJ35" s="56" t="str">
        <f t="shared" si="4"/>
        <v>NO ACEPTABLE, O ACEPTABLE CON CONTROL</v>
      </c>
      <c r="AK35" s="57">
        <v>32</v>
      </c>
      <c r="AL35" s="57">
        <v>0</v>
      </c>
      <c r="AM35" s="57">
        <v>0</v>
      </c>
      <c r="AN35" s="57">
        <v>0</v>
      </c>
      <c r="AO35" s="55">
        <f t="shared" si="5"/>
        <v>32</v>
      </c>
      <c r="AP35" s="89" t="s">
        <v>170</v>
      </c>
      <c r="AQ35" s="90" t="s">
        <v>170</v>
      </c>
      <c r="AR35" s="91" t="s">
        <v>170</v>
      </c>
      <c r="AS35" s="58" t="s">
        <v>248</v>
      </c>
      <c r="AT35" s="54" t="s">
        <v>167</v>
      </c>
      <c r="AU35" s="54" t="s">
        <v>249</v>
      </c>
      <c r="AV35" s="54" t="s">
        <v>167</v>
      </c>
      <c r="AW35" s="54" t="s">
        <v>250</v>
      </c>
      <c r="AX35" s="54" t="s">
        <v>239</v>
      </c>
    </row>
    <row r="36" spans="1:61" ht="79.2" x14ac:dyDescent="0.25">
      <c r="A36" s="104"/>
      <c r="B36" s="104"/>
      <c r="C36" s="105"/>
      <c r="D36" s="105"/>
      <c r="E36" s="106"/>
      <c r="F36" s="51" t="s">
        <v>163</v>
      </c>
      <c r="G36" s="98" t="s">
        <v>251</v>
      </c>
      <c r="H36" s="99"/>
      <c r="I36" s="100" t="s">
        <v>241</v>
      </c>
      <c r="J36" s="100"/>
      <c r="K36" s="100"/>
      <c r="L36" s="89" t="s">
        <v>252</v>
      </c>
      <c r="M36" s="90" t="s">
        <v>252</v>
      </c>
      <c r="N36" s="90" t="s">
        <v>252</v>
      </c>
      <c r="O36" s="91" t="s">
        <v>252</v>
      </c>
      <c r="P36" s="89" t="s">
        <v>167</v>
      </c>
      <c r="Q36" s="90" t="s">
        <v>167</v>
      </c>
      <c r="R36" s="90" t="s">
        <v>167</v>
      </c>
      <c r="S36" s="91" t="s">
        <v>167</v>
      </c>
      <c r="T36" s="89" t="s">
        <v>253</v>
      </c>
      <c r="U36" s="90" t="s">
        <v>253</v>
      </c>
      <c r="V36" s="91" t="s">
        <v>253</v>
      </c>
      <c r="W36" s="89" t="s">
        <v>246</v>
      </c>
      <c r="X36" s="90" t="s">
        <v>247</v>
      </c>
      <c r="Y36" s="90" t="s">
        <v>247</v>
      </c>
      <c r="Z36" s="91" t="s">
        <v>247</v>
      </c>
      <c r="AA36" s="52">
        <v>2</v>
      </c>
      <c r="AB36" s="52">
        <v>4</v>
      </c>
      <c r="AC36" s="53">
        <f t="shared" si="0"/>
        <v>8</v>
      </c>
      <c r="AD36" s="92" t="str">
        <f t="shared" si="1"/>
        <v>MEDIO</v>
      </c>
      <c r="AE36" s="93"/>
      <c r="AF36" s="94"/>
      <c r="AG36" s="54">
        <v>25</v>
      </c>
      <c r="AH36" s="55">
        <f t="shared" si="2"/>
        <v>200</v>
      </c>
      <c r="AI36" s="56" t="str">
        <f t="shared" si="3"/>
        <v>II</v>
      </c>
      <c r="AJ36" s="56" t="str">
        <f t="shared" si="4"/>
        <v>NO ACEPTABLE, O ACEPTABLE CON CONTROL</v>
      </c>
      <c r="AK36" s="57">
        <v>32</v>
      </c>
      <c r="AL36" s="57">
        <v>0</v>
      </c>
      <c r="AM36" s="57">
        <v>0</v>
      </c>
      <c r="AN36" s="57">
        <v>0</v>
      </c>
      <c r="AO36" s="55">
        <f t="shared" si="5"/>
        <v>32</v>
      </c>
      <c r="AP36" s="89" t="s">
        <v>170</v>
      </c>
      <c r="AQ36" s="90" t="s">
        <v>170</v>
      </c>
      <c r="AR36" s="91" t="s">
        <v>170</v>
      </c>
      <c r="AS36" s="58" t="s">
        <v>248</v>
      </c>
      <c r="AT36" s="54" t="s">
        <v>167</v>
      </c>
      <c r="AU36" s="54" t="s">
        <v>167</v>
      </c>
      <c r="AV36" s="54" t="s">
        <v>167</v>
      </c>
      <c r="AW36" s="54" t="s">
        <v>254</v>
      </c>
      <c r="AX36" s="54" t="s">
        <v>167</v>
      </c>
    </row>
    <row r="37" spans="1:61" ht="79.2" x14ac:dyDescent="0.25">
      <c r="A37" s="104"/>
      <c r="B37" s="104"/>
      <c r="C37" s="105"/>
      <c r="D37" s="105"/>
      <c r="E37" s="106"/>
      <c r="F37" s="51" t="s">
        <v>163</v>
      </c>
      <c r="G37" s="98" t="s">
        <v>255</v>
      </c>
      <c r="H37" s="99"/>
      <c r="I37" s="100" t="s">
        <v>241</v>
      </c>
      <c r="J37" s="100"/>
      <c r="K37" s="100"/>
      <c r="L37" s="89" t="s">
        <v>256</v>
      </c>
      <c r="M37" s="90" t="s">
        <v>256</v>
      </c>
      <c r="N37" s="90" t="s">
        <v>256</v>
      </c>
      <c r="O37" s="91" t="s">
        <v>256</v>
      </c>
      <c r="P37" s="89" t="s">
        <v>244</v>
      </c>
      <c r="Q37" s="90" t="s">
        <v>244</v>
      </c>
      <c r="R37" s="90" t="s">
        <v>244</v>
      </c>
      <c r="S37" s="91" t="s">
        <v>244</v>
      </c>
      <c r="T37" s="89" t="s">
        <v>253</v>
      </c>
      <c r="U37" s="90" t="s">
        <v>253</v>
      </c>
      <c r="V37" s="91" t="s">
        <v>253</v>
      </c>
      <c r="W37" s="89" t="s">
        <v>257</v>
      </c>
      <c r="X37" s="90" t="s">
        <v>258</v>
      </c>
      <c r="Y37" s="90" t="s">
        <v>258</v>
      </c>
      <c r="Z37" s="91" t="s">
        <v>258</v>
      </c>
      <c r="AA37" s="52">
        <v>2</v>
      </c>
      <c r="AB37" s="52">
        <v>2</v>
      </c>
      <c r="AC37" s="53">
        <f t="shared" si="0"/>
        <v>4</v>
      </c>
      <c r="AD37" s="92" t="str">
        <f t="shared" si="1"/>
        <v>BAJO</v>
      </c>
      <c r="AE37" s="93"/>
      <c r="AF37" s="94"/>
      <c r="AG37" s="54">
        <v>10</v>
      </c>
      <c r="AH37" s="55">
        <f t="shared" si="2"/>
        <v>40</v>
      </c>
      <c r="AI37" s="56" t="str">
        <f t="shared" si="3"/>
        <v>III</v>
      </c>
      <c r="AJ37" s="56" t="str">
        <f t="shared" si="4"/>
        <v>ACEPTABLE</v>
      </c>
      <c r="AK37" s="57">
        <v>32</v>
      </c>
      <c r="AL37" s="57">
        <v>0</v>
      </c>
      <c r="AM37" s="57">
        <v>0</v>
      </c>
      <c r="AN37" s="57">
        <v>0</v>
      </c>
      <c r="AO37" s="55">
        <f t="shared" si="5"/>
        <v>32</v>
      </c>
      <c r="AP37" s="89" t="s">
        <v>170</v>
      </c>
      <c r="AQ37" s="90" t="s">
        <v>170</v>
      </c>
      <c r="AR37" s="91" t="s">
        <v>170</v>
      </c>
      <c r="AS37" s="58" t="s">
        <v>248</v>
      </c>
      <c r="AT37" s="54" t="s">
        <v>167</v>
      </c>
      <c r="AU37" s="54" t="s">
        <v>167</v>
      </c>
      <c r="AV37" s="54" t="s">
        <v>167</v>
      </c>
      <c r="AW37" s="54" t="s">
        <v>254</v>
      </c>
      <c r="AX37" s="54" t="s">
        <v>167</v>
      </c>
    </row>
    <row r="38" spans="1:61" ht="79.2" x14ac:dyDescent="0.25">
      <c r="A38" s="104"/>
      <c r="B38" s="104"/>
      <c r="C38" s="105"/>
      <c r="D38" s="105"/>
      <c r="E38" s="106"/>
      <c r="F38" s="51" t="s">
        <v>163</v>
      </c>
      <c r="G38" s="98" t="s">
        <v>259</v>
      </c>
      <c r="H38" s="99"/>
      <c r="I38" s="100" t="s">
        <v>260</v>
      </c>
      <c r="J38" s="100"/>
      <c r="K38" s="100"/>
      <c r="L38" s="89" t="s">
        <v>261</v>
      </c>
      <c r="M38" s="90" t="s">
        <v>261</v>
      </c>
      <c r="N38" s="90" t="s">
        <v>261</v>
      </c>
      <c r="O38" s="91" t="s">
        <v>261</v>
      </c>
      <c r="P38" s="89" t="s">
        <v>262</v>
      </c>
      <c r="Q38" s="90" t="s">
        <v>262</v>
      </c>
      <c r="R38" s="90" t="s">
        <v>262</v>
      </c>
      <c r="S38" s="91" t="s">
        <v>262</v>
      </c>
      <c r="T38" s="89" t="s">
        <v>263</v>
      </c>
      <c r="U38" s="90" t="s">
        <v>263</v>
      </c>
      <c r="V38" s="91" t="s">
        <v>263</v>
      </c>
      <c r="W38" s="89" t="s">
        <v>169</v>
      </c>
      <c r="X38" s="90" t="s">
        <v>169</v>
      </c>
      <c r="Y38" s="90" t="s">
        <v>169</v>
      </c>
      <c r="Z38" s="91" t="s">
        <v>169</v>
      </c>
      <c r="AA38" s="52">
        <v>2</v>
      </c>
      <c r="AB38" s="52">
        <v>2</v>
      </c>
      <c r="AC38" s="53">
        <f t="shared" si="0"/>
        <v>4</v>
      </c>
      <c r="AD38" s="92" t="str">
        <f t="shared" si="1"/>
        <v>BAJO</v>
      </c>
      <c r="AE38" s="93"/>
      <c r="AF38" s="94"/>
      <c r="AG38" s="54">
        <v>10</v>
      </c>
      <c r="AH38" s="55">
        <f t="shared" si="2"/>
        <v>40</v>
      </c>
      <c r="AI38" s="56" t="str">
        <f t="shared" si="3"/>
        <v>III</v>
      </c>
      <c r="AJ38" s="56" t="str">
        <f t="shared" si="4"/>
        <v>ACEPTABLE</v>
      </c>
      <c r="AK38" s="57">
        <v>32</v>
      </c>
      <c r="AL38" s="57">
        <v>0</v>
      </c>
      <c r="AM38" s="57">
        <v>0</v>
      </c>
      <c r="AN38" s="57">
        <v>0</v>
      </c>
      <c r="AO38" s="55">
        <f t="shared" si="5"/>
        <v>32</v>
      </c>
      <c r="AP38" s="89" t="s">
        <v>170</v>
      </c>
      <c r="AQ38" s="90" t="s">
        <v>170</v>
      </c>
      <c r="AR38" s="91" t="s">
        <v>170</v>
      </c>
      <c r="AS38" s="58" t="s">
        <v>248</v>
      </c>
      <c r="AT38" s="54" t="s">
        <v>167</v>
      </c>
      <c r="AU38" s="54" t="s">
        <v>167</v>
      </c>
      <c r="AV38" s="54" t="s">
        <v>264</v>
      </c>
      <c r="AW38" s="54" t="s">
        <v>265</v>
      </c>
      <c r="AX38" s="54" t="s">
        <v>167</v>
      </c>
    </row>
    <row r="39" spans="1:61" ht="132" x14ac:dyDescent="0.25">
      <c r="A39" s="104"/>
      <c r="B39" s="104"/>
      <c r="C39" s="105"/>
      <c r="D39" s="105"/>
      <c r="E39" s="106"/>
      <c r="F39" s="51" t="s">
        <v>163</v>
      </c>
      <c r="G39" s="98" t="s">
        <v>266</v>
      </c>
      <c r="H39" s="99"/>
      <c r="I39" s="100" t="s">
        <v>267</v>
      </c>
      <c r="J39" s="100"/>
      <c r="K39" s="100"/>
      <c r="L39" s="89" t="s">
        <v>268</v>
      </c>
      <c r="M39" s="90" t="s">
        <v>268</v>
      </c>
      <c r="N39" s="90" t="s">
        <v>268</v>
      </c>
      <c r="O39" s="91" t="s">
        <v>268</v>
      </c>
      <c r="P39" s="89" t="s">
        <v>167</v>
      </c>
      <c r="Q39" s="90" t="s">
        <v>167</v>
      </c>
      <c r="R39" s="90" t="s">
        <v>167</v>
      </c>
      <c r="S39" s="91" t="s">
        <v>167</v>
      </c>
      <c r="T39" s="89" t="s">
        <v>269</v>
      </c>
      <c r="U39" s="90" t="s">
        <v>269</v>
      </c>
      <c r="V39" s="91" t="s">
        <v>269</v>
      </c>
      <c r="W39" s="89" t="s">
        <v>169</v>
      </c>
      <c r="X39" s="90" t="s">
        <v>169</v>
      </c>
      <c r="Y39" s="90" t="s">
        <v>169</v>
      </c>
      <c r="Z39" s="91" t="s">
        <v>169</v>
      </c>
      <c r="AA39" s="52">
        <v>2</v>
      </c>
      <c r="AB39" s="52">
        <v>2</v>
      </c>
      <c r="AC39" s="53">
        <f t="shared" si="0"/>
        <v>4</v>
      </c>
      <c r="AD39" s="92" t="str">
        <f t="shared" si="1"/>
        <v>BAJO</v>
      </c>
      <c r="AE39" s="93"/>
      <c r="AF39" s="94"/>
      <c r="AG39" s="54">
        <v>25</v>
      </c>
      <c r="AH39" s="55">
        <f t="shared" si="2"/>
        <v>100</v>
      </c>
      <c r="AI39" s="56" t="str">
        <f t="shared" si="3"/>
        <v>III</v>
      </c>
      <c r="AJ39" s="56" t="str">
        <f t="shared" si="4"/>
        <v>ACEPTABLE</v>
      </c>
      <c r="AK39" s="57">
        <v>32</v>
      </c>
      <c r="AL39" s="57">
        <v>0</v>
      </c>
      <c r="AM39" s="57">
        <v>0</v>
      </c>
      <c r="AN39" s="57">
        <v>0</v>
      </c>
      <c r="AO39" s="55">
        <f t="shared" si="5"/>
        <v>32</v>
      </c>
      <c r="AP39" s="89" t="s">
        <v>170</v>
      </c>
      <c r="AQ39" s="90" t="s">
        <v>170</v>
      </c>
      <c r="AR39" s="91" t="s">
        <v>170</v>
      </c>
      <c r="AS39" s="58" t="s">
        <v>270</v>
      </c>
      <c r="AT39" s="54" t="s">
        <v>167</v>
      </c>
      <c r="AU39" s="54" t="s">
        <v>167</v>
      </c>
      <c r="AV39" s="54" t="s">
        <v>167</v>
      </c>
      <c r="AW39" s="54" t="s">
        <v>271</v>
      </c>
      <c r="AX39" s="54" t="s">
        <v>167</v>
      </c>
    </row>
    <row r="40" spans="1:61" ht="132" x14ac:dyDescent="0.25">
      <c r="A40" s="104"/>
      <c r="B40" s="104"/>
      <c r="C40" s="105"/>
      <c r="D40" s="105"/>
      <c r="E40" s="106"/>
      <c r="F40" s="51" t="s">
        <v>163</v>
      </c>
      <c r="G40" s="98" t="s">
        <v>272</v>
      </c>
      <c r="H40" s="99"/>
      <c r="I40" s="100" t="s">
        <v>267</v>
      </c>
      <c r="J40" s="100"/>
      <c r="K40" s="100"/>
      <c r="L40" s="89" t="s">
        <v>273</v>
      </c>
      <c r="M40" s="90" t="s">
        <v>268</v>
      </c>
      <c r="N40" s="90" t="s">
        <v>268</v>
      </c>
      <c r="O40" s="91" t="s">
        <v>268</v>
      </c>
      <c r="P40" s="89" t="s">
        <v>167</v>
      </c>
      <c r="Q40" s="90" t="s">
        <v>167</v>
      </c>
      <c r="R40" s="90" t="s">
        <v>167</v>
      </c>
      <c r="S40" s="91" t="s">
        <v>167</v>
      </c>
      <c r="T40" s="89" t="s">
        <v>274</v>
      </c>
      <c r="U40" s="90" t="s">
        <v>253</v>
      </c>
      <c r="V40" s="91" t="s">
        <v>253</v>
      </c>
      <c r="W40" s="89" t="s">
        <v>169</v>
      </c>
      <c r="X40" s="90" t="s">
        <v>169</v>
      </c>
      <c r="Y40" s="90" t="s">
        <v>169</v>
      </c>
      <c r="Z40" s="91" t="s">
        <v>169</v>
      </c>
      <c r="AA40" s="52">
        <v>2</v>
      </c>
      <c r="AB40" s="52">
        <v>2</v>
      </c>
      <c r="AC40" s="53">
        <f t="shared" si="0"/>
        <v>4</v>
      </c>
      <c r="AD40" s="92" t="str">
        <f t="shared" si="1"/>
        <v>BAJO</v>
      </c>
      <c r="AE40" s="93"/>
      <c r="AF40" s="94"/>
      <c r="AG40" s="54">
        <v>25</v>
      </c>
      <c r="AH40" s="55">
        <f t="shared" si="2"/>
        <v>100</v>
      </c>
      <c r="AI40" s="56" t="str">
        <f t="shared" si="3"/>
        <v>III</v>
      </c>
      <c r="AJ40" s="56" t="str">
        <f t="shared" si="4"/>
        <v>ACEPTABLE</v>
      </c>
      <c r="AK40" s="57">
        <v>32</v>
      </c>
      <c r="AL40" s="57">
        <v>0</v>
      </c>
      <c r="AM40" s="57">
        <v>0</v>
      </c>
      <c r="AN40" s="57">
        <v>0</v>
      </c>
      <c r="AO40" s="55">
        <f t="shared" si="5"/>
        <v>32</v>
      </c>
      <c r="AP40" s="89" t="s">
        <v>170</v>
      </c>
      <c r="AQ40" s="90" t="s">
        <v>170</v>
      </c>
      <c r="AR40" s="91" t="s">
        <v>170</v>
      </c>
      <c r="AS40" s="58" t="s">
        <v>270</v>
      </c>
      <c r="AT40" s="54" t="s">
        <v>167</v>
      </c>
      <c r="AU40" s="54" t="s">
        <v>167</v>
      </c>
      <c r="AV40" s="54" t="s">
        <v>167</v>
      </c>
      <c r="AW40" s="54" t="s">
        <v>271</v>
      </c>
      <c r="AX40" s="54" t="s">
        <v>167</v>
      </c>
    </row>
    <row r="41" spans="1:61" ht="79.2" x14ac:dyDescent="0.25">
      <c r="A41" s="104"/>
      <c r="B41" s="104"/>
      <c r="C41" s="105"/>
      <c r="D41" s="105"/>
      <c r="E41" s="106"/>
      <c r="F41" s="51" t="s">
        <v>163</v>
      </c>
      <c r="G41" s="98" t="s">
        <v>275</v>
      </c>
      <c r="H41" s="99"/>
      <c r="I41" s="100" t="s">
        <v>276</v>
      </c>
      <c r="J41" s="100"/>
      <c r="K41" s="100"/>
      <c r="L41" s="89" t="s">
        <v>277</v>
      </c>
      <c r="M41" s="90" t="s">
        <v>277</v>
      </c>
      <c r="N41" s="90" t="s">
        <v>277</v>
      </c>
      <c r="O41" s="91" t="s">
        <v>277</v>
      </c>
      <c r="P41" s="89" t="s">
        <v>167</v>
      </c>
      <c r="Q41" s="90" t="s">
        <v>167</v>
      </c>
      <c r="R41" s="90" t="s">
        <v>167</v>
      </c>
      <c r="S41" s="91" t="s">
        <v>167</v>
      </c>
      <c r="T41" s="89" t="s">
        <v>253</v>
      </c>
      <c r="U41" s="90" t="s">
        <v>253</v>
      </c>
      <c r="V41" s="91" t="s">
        <v>253</v>
      </c>
      <c r="W41" s="89" t="s">
        <v>278</v>
      </c>
      <c r="X41" s="90" t="s">
        <v>278</v>
      </c>
      <c r="Y41" s="90" t="s">
        <v>278</v>
      </c>
      <c r="Z41" s="91" t="s">
        <v>278</v>
      </c>
      <c r="AA41" s="52">
        <v>2</v>
      </c>
      <c r="AB41" s="52">
        <v>4</v>
      </c>
      <c r="AC41" s="53">
        <f t="shared" si="0"/>
        <v>8</v>
      </c>
      <c r="AD41" s="92" t="str">
        <f t="shared" si="1"/>
        <v>MEDIO</v>
      </c>
      <c r="AE41" s="93"/>
      <c r="AF41" s="94"/>
      <c r="AG41" s="54">
        <v>10</v>
      </c>
      <c r="AH41" s="55">
        <f t="shared" si="2"/>
        <v>80</v>
      </c>
      <c r="AI41" s="56" t="str">
        <f t="shared" si="3"/>
        <v>III</v>
      </c>
      <c r="AJ41" s="56" t="str">
        <f t="shared" si="4"/>
        <v>ACEPTABLE</v>
      </c>
      <c r="AK41" s="57">
        <v>32</v>
      </c>
      <c r="AL41" s="57">
        <v>0</v>
      </c>
      <c r="AM41" s="57">
        <v>0</v>
      </c>
      <c r="AN41" s="57">
        <v>0</v>
      </c>
      <c r="AO41" s="55">
        <f t="shared" si="5"/>
        <v>32</v>
      </c>
      <c r="AP41" s="89" t="s">
        <v>170</v>
      </c>
      <c r="AQ41" s="90" t="s">
        <v>170</v>
      </c>
      <c r="AR41" s="91" t="s">
        <v>170</v>
      </c>
      <c r="AS41" s="58" t="s">
        <v>248</v>
      </c>
      <c r="AT41" s="54" t="s">
        <v>167</v>
      </c>
      <c r="AU41" s="54" t="s">
        <v>279</v>
      </c>
      <c r="AV41" s="54" t="s">
        <v>167</v>
      </c>
      <c r="AW41" s="54" t="s">
        <v>280</v>
      </c>
      <c r="AX41" s="54" t="s">
        <v>167</v>
      </c>
    </row>
    <row r="42" spans="1:61" ht="92.4" x14ac:dyDescent="0.25">
      <c r="A42" s="104"/>
      <c r="B42" s="104"/>
      <c r="C42" s="105"/>
      <c r="D42" s="105"/>
      <c r="E42" s="106"/>
      <c r="F42" s="51" t="s">
        <v>163</v>
      </c>
      <c r="G42" s="98" t="s">
        <v>281</v>
      </c>
      <c r="H42" s="99"/>
      <c r="I42" s="100" t="s">
        <v>282</v>
      </c>
      <c r="J42" s="100"/>
      <c r="K42" s="100"/>
      <c r="L42" s="89" t="s">
        <v>283</v>
      </c>
      <c r="M42" s="90" t="s">
        <v>283</v>
      </c>
      <c r="N42" s="90" t="s">
        <v>283</v>
      </c>
      <c r="O42" s="91" t="s">
        <v>283</v>
      </c>
      <c r="P42" s="89" t="s">
        <v>284</v>
      </c>
      <c r="Q42" s="90"/>
      <c r="R42" s="90"/>
      <c r="S42" s="91"/>
      <c r="T42" s="89" t="s">
        <v>253</v>
      </c>
      <c r="U42" s="90"/>
      <c r="V42" s="91"/>
      <c r="W42" s="89" t="s">
        <v>169</v>
      </c>
      <c r="X42" s="90"/>
      <c r="Y42" s="90"/>
      <c r="Z42" s="91"/>
      <c r="AA42" s="52">
        <v>2</v>
      </c>
      <c r="AB42" s="52">
        <v>3</v>
      </c>
      <c r="AC42" s="53">
        <f t="shared" si="0"/>
        <v>6</v>
      </c>
      <c r="AD42" s="92" t="str">
        <f t="shared" si="1"/>
        <v>MEDIO</v>
      </c>
      <c r="AE42" s="93"/>
      <c r="AF42" s="94"/>
      <c r="AG42" s="54">
        <v>10</v>
      </c>
      <c r="AH42" s="55">
        <f t="shared" si="2"/>
        <v>60</v>
      </c>
      <c r="AI42" s="56" t="str">
        <f t="shared" si="3"/>
        <v>III</v>
      </c>
      <c r="AJ42" s="56" t="str">
        <f t="shared" si="4"/>
        <v>ACEPTABLE</v>
      </c>
      <c r="AK42" s="57">
        <v>32</v>
      </c>
      <c r="AL42" s="57">
        <v>0</v>
      </c>
      <c r="AM42" s="57">
        <v>0</v>
      </c>
      <c r="AN42" s="57">
        <v>0</v>
      </c>
      <c r="AO42" s="55">
        <f t="shared" si="5"/>
        <v>32</v>
      </c>
      <c r="AP42" s="89" t="s">
        <v>170</v>
      </c>
      <c r="AQ42" s="90" t="s">
        <v>170</v>
      </c>
      <c r="AR42" s="91" t="s">
        <v>170</v>
      </c>
      <c r="AS42" s="58" t="s">
        <v>248</v>
      </c>
      <c r="AT42" s="54" t="s">
        <v>167</v>
      </c>
      <c r="AU42" s="54" t="s">
        <v>167</v>
      </c>
      <c r="AV42" s="54" t="s">
        <v>285</v>
      </c>
      <c r="AW42" s="54" t="s">
        <v>286</v>
      </c>
      <c r="AX42" s="54" t="s">
        <v>167</v>
      </c>
    </row>
    <row r="43" spans="1:61" ht="105.6" x14ac:dyDescent="0.25">
      <c r="A43" s="104"/>
      <c r="B43" s="104"/>
      <c r="C43" s="105"/>
      <c r="D43" s="105"/>
      <c r="E43" s="106"/>
      <c r="F43" s="51" t="s">
        <v>163</v>
      </c>
      <c r="G43" s="98" t="s">
        <v>287</v>
      </c>
      <c r="H43" s="99"/>
      <c r="I43" s="100" t="s">
        <v>288</v>
      </c>
      <c r="J43" s="100"/>
      <c r="K43" s="100"/>
      <c r="L43" s="89" t="s">
        <v>176</v>
      </c>
      <c r="M43" s="90" t="s">
        <v>176</v>
      </c>
      <c r="N43" s="90" t="s">
        <v>176</v>
      </c>
      <c r="O43" s="91" t="s">
        <v>176</v>
      </c>
      <c r="P43" s="89" t="s">
        <v>289</v>
      </c>
      <c r="Q43" s="90"/>
      <c r="R43" s="90"/>
      <c r="S43" s="91"/>
      <c r="T43" s="89" t="s">
        <v>290</v>
      </c>
      <c r="U43" s="90"/>
      <c r="V43" s="91"/>
      <c r="W43" s="89" t="s">
        <v>169</v>
      </c>
      <c r="X43" s="90"/>
      <c r="Y43" s="90"/>
      <c r="Z43" s="91"/>
      <c r="AA43" s="52">
        <v>6</v>
      </c>
      <c r="AB43" s="52">
        <v>1</v>
      </c>
      <c r="AC43" s="53">
        <f t="shared" si="0"/>
        <v>6</v>
      </c>
      <c r="AD43" s="92" t="str">
        <f t="shared" si="1"/>
        <v>MEDIO</v>
      </c>
      <c r="AE43" s="93"/>
      <c r="AF43" s="94"/>
      <c r="AG43" s="54">
        <v>60</v>
      </c>
      <c r="AH43" s="55">
        <f t="shared" si="2"/>
        <v>360</v>
      </c>
      <c r="AI43" s="56" t="str">
        <f t="shared" si="3"/>
        <v>II</v>
      </c>
      <c r="AJ43" s="56" t="str">
        <f t="shared" si="4"/>
        <v>NO ACEPTABLE, O ACEPTABLE CON CONTROL</v>
      </c>
      <c r="AK43" s="57">
        <v>32</v>
      </c>
      <c r="AL43" s="57">
        <v>0</v>
      </c>
      <c r="AM43" s="57">
        <v>0</v>
      </c>
      <c r="AN43" s="57">
        <v>0</v>
      </c>
      <c r="AO43" s="55">
        <f t="shared" si="5"/>
        <v>32</v>
      </c>
      <c r="AP43" s="95" t="s">
        <v>226</v>
      </c>
      <c r="AQ43" s="96" t="s">
        <v>226</v>
      </c>
      <c r="AR43" s="97" t="s">
        <v>226</v>
      </c>
      <c r="AS43" s="58" t="s">
        <v>291</v>
      </c>
      <c r="AT43" s="54" t="s">
        <v>167</v>
      </c>
      <c r="AU43" s="54" t="s">
        <v>167</v>
      </c>
      <c r="AV43" s="54" t="s">
        <v>167</v>
      </c>
      <c r="AW43" s="54" t="s">
        <v>219</v>
      </c>
      <c r="AX43" s="54" t="s">
        <v>167</v>
      </c>
    </row>
    <row r="44" spans="1:61" ht="409.6" x14ac:dyDescent="0.25">
      <c r="A44" s="104"/>
      <c r="B44" s="104"/>
      <c r="C44" s="105"/>
      <c r="D44" s="105"/>
      <c r="E44" s="106"/>
      <c r="F44" s="51" t="s">
        <v>163</v>
      </c>
      <c r="G44" s="98" t="s">
        <v>292</v>
      </c>
      <c r="H44" s="99"/>
      <c r="I44" s="100" t="s">
        <v>293</v>
      </c>
      <c r="J44" s="100"/>
      <c r="K44" s="100"/>
      <c r="L44" s="89" t="s">
        <v>294</v>
      </c>
      <c r="M44" s="90" t="s">
        <v>176</v>
      </c>
      <c r="N44" s="90" t="s">
        <v>176</v>
      </c>
      <c r="O44" s="91" t="s">
        <v>176</v>
      </c>
      <c r="P44" s="89" t="s">
        <v>167</v>
      </c>
      <c r="Q44" s="90"/>
      <c r="R44" s="90"/>
      <c r="S44" s="91"/>
      <c r="T44" s="89" t="s">
        <v>295</v>
      </c>
      <c r="U44" s="90"/>
      <c r="V44" s="91"/>
      <c r="W44" s="89" t="s">
        <v>296</v>
      </c>
      <c r="X44" s="90"/>
      <c r="Y44" s="90"/>
      <c r="Z44" s="91"/>
      <c r="AA44" s="52">
        <v>2</v>
      </c>
      <c r="AB44" s="52">
        <v>3</v>
      </c>
      <c r="AC44" s="53">
        <f t="shared" si="0"/>
        <v>6</v>
      </c>
      <c r="AD44" s="92" t="str">
        <f t="shared" si="1"/>
        <v>MEDIO</v>
      </c>
      <c r="AE44" s="93"/>
      <c r="AF44" s="94"/>
      <c r="AG44" s="54">
        <v>60</v>
      </c>
      <c r="AH44" s="55">
        <f t="shared" si="2"/>
        <v>360</v>
      </c>
      <c r="AI44" s="56" t="str">
        <f t="shared" si="3"/>
        <v>II</v>
      </c>
      <c r="AJ44" s="56" t="str">
        <f t="shared" si="4"/>
        <v>NO ACEPTABLE, O ACEPTABLE CON CONTROL</v>
      </c>
      <c r="AK44" s="57">
        <v>342</v>
      </c>
      <c r="AL44" s="57">
        <v>0</v>
      </c>
      <c r="AM44" s="57">
        <v>0</v>
      </c>
      <c r="AN44" s="57">
        <v>0</v>
      </c>
      <c r="AO44" s="55">
        <f t="shared" si="5"/>
        <v>342</v>
      </c>
      <c r="AP44" s="95" t="s">
        <v>226</v>
      </c>
      <c r="AQ44" s="96" t="s">
        <v>226</v>
      </c>
      <c r="AR44" s="97" t="s">
        <v>226</v>
      </c>
      <c r="AS44" s="58" t="s">
        <v>297</v>
      </c>
      <c r="AT44" s="54" t="s">
        <v>167</v>
      </c>
      <c r="AU44" s="54" t="s">
        <v>167</v>
      </c>
      <c r="AV44" s="54" t="s">
        <v>167</v>
      </c>
      <c r="AW44" s="54" t="s">
        <v>298</v>
      </c>
      <c r="AX44" s="54" t="s">
        <v>299</v>
      </c>
    </row>
    <row r="47" spans="1:61" ht="25.5" customHeight="1" x14ac:dyDescent="0.25">
      <c r="A47" s="124" t="s">
        <v>128</v>
      </c>
      <c r="B47" s="124"/>
      <c r="C47" s="124" t="s">
        <v>129</v>
      </c>
      <c r="D47" s="124"/>
      <c r="E47" s="124" t="s">
        <v>130</v>
      </c>
      <c r="F47" s="101" t="s">
        <v>131</v>
      </c>
      <c r="G47" s="125" t="s">
        <v>132</v>
      </c>
      <c r="H47" s="125"/>
      <c r="I47" s="125"/>
      <c r="J47" s="125"/>
      <c r="K47" s="125"/>
      <c r="L47" s="108" t="s">
        <v>133</v>
      </c>
      <c r="M47" s="126"/>
      <c r="N47" s="126"/>
      <c r="O47" s="109"/>
      <c r="P47" s="129" t="s">
        <v>134</v>
      </c>
      <c r="Q47" s="129"/>
      <c r="R47" s="129"/>
      <c r="S47" s="129"/>
      <c r="T47" s="129"/>
      <c r="U47" s="129"/>
      <c r="V47" s="129"/>
      <c r="W47" s="129"/>
      <c r="X47" s="129"/>
      <c r="Y47" s="129"/>
      <c r="Z47" s="129"/>
      <c r="AA47" s="129" t="s">
        <v>135</v>
      </c>
      <c r="AB47" s="129"/>
      <c r="AC47" s="129"/>
      <c r="AD47" s="129"/>
      <c r="AE47" s="129"/>
      <c r="AF47" s="129"/>
      <c r="AG47" s="129"/>
      <c r="AH47" s="129"/>
      <c r="AI47" s="129"/>
      <c r="AJ47" s="49" t="s">
        <v>136</v>
      </c>
      <c r="AK47" s="130" t="s">
        <v>137</v>
      </c>
      <c r="AL47" s="131"/>
      <c r="AM47" s="131"/>
      <c r="AN47" s="131"/>
      <c r="AO47" s="131"/>
      <c r="AP47" s="131"/>
      <c r="AQ47" s="131"/>
      <c r="AR47" s="131"/>
      <c r="AS47" s="132"/>
      <c r="AT47" s="107" t="s">
        <v>104</v>
      </c>
      <c r="AU47" s="107"/>
      <c r="AV47" s="107"/>
      <c r="AW47" s="107"/>
      <c r="AX47" s="107"/>
      <c r="AY47" s="50"/>
      <c r="AZ47" s="50"/>
      <c r="BA47" s="50"/>
      <c r="BB47" s="50"/>
      <c r="BC47" s="50"/>
      <c r="BD47" s="50"/>
      <c r="BE47" s="50"/>
      <c r="BF47" s="50"/>
      <c r="BG47" s="50"/>
      <c r="BH47" s="50"/>
      <c r="BI47" s="50"/>
    </row>
    <row r="48" spans="1:61" ht="12.75" customHeight="1" x14ac:dyDescent="0.25">
      <c r="A48" s="124"/>
      <c r="B48" s="124"/>
      <c r="C48" s="124"/>
      <c r="D48" s="124"/>
      <c r="E48" s="124"/>
      <c r="F48" s="102"/>
      <c r="G48" s="108" t="s">
        <v>138</v>
      </c>
      <c r="H48" s="109"/>
      <c r="I48" s="114" t="s">
        <v>139</v>
      </c>
      <c r="J48" s="115"/>
      <c r="K48" s="116"/>
      <c r="L48" s="110"/>
      <c r="M48" s="127"/>
      <c r="N48" s="127"/>
      <c r="O48" s="111"/>
      <c r="P48" s="123" t="s">
        <v>140</v>
      </c>
      <c r="Q48" s="123"/>
      <c r="R48" s="123"/>
      <c r="S48" s="123"/>
      <c r="T48" s="123" t="s">
        <v>141</v>
      </c>
      <c r="U48" s="123"/>
      <c r="V48" s="123"/>
      <c r="W48" s="123" t="s">
        <v>142</v>
      </c>
      <c r="X48" s="123"/>
      <c r="Y48" s="123"/>
      <c r="Z48" s="123"/>
      <c r="AA48" s="101" t="s">
        <v>143</v>
      </c>
      <c r="AB48" s="101" t="s">
        <v>144</v>
      </c>
      <c r="AC48" s="101" t="s">
        <v>145</v>
      </c>
      <c r="AD48" s="123" t="s">
        <v>106</v>
      </c>
      <c r="AE48" s="123"/>
      <c r="AF48" s="123"/>
      <c r="AG48" s="101" t="s">
        <v>105</v>
      </c>
      <c r="AH48" s="101" t="s">
        <v>146</v>
      </c>
      <c r="AI48" s="101" t="s">
        <v>147</v>
      </c>
      <c r="AJ48" s="101" t="s">
        <v>148</v>
      </c>
      <c r="AK48" s="107" t="s">
        <v>149</v>
      </c>
      <c r="AL48" s="107"/>
      <c r="AM48" s="107"/>
      <c r="AN48" s="107"/>
      <c r="AO48" s="107"/>
      <c r="AP48" s="123" t="s">
        <v>150</v>
      </c>
      <c r="AQ48" s="123"/>
      <c r="AR48" s="123"/>
      <c r="AS48" s="123" t="s">
        <v>151</v>
      </c>
      <c r="AT48" s="101" t="s">
        <v>107</v>
      </c>
      <c r="AU48" s="101" t="s">
        <v>108</v>
      </c>
      <c r="AV48" s="101" t="s">
        <v>152</v>
      </c>
      <c r="AW48" s="101" t="s">
        <v>153</v>
      </c>
      <c r="AX48" s="101" t="s">
        <v>154</v>
      </c>
      <c r="AY48" s="50"/>
      <c r="AZ48" s="50"/>
      <c r="BA48" s="50"/>
      <c r="BB48" s="50"/>
      <c r="BC48" s="50"/>
      <c r="BD48" s="50"/>
      <c r="BE48" s="50"/>
      <c r="BF48" s="50"/>
      <c r="BG48" s="50"/>
      <c r="BH48" s="50"/>
      <c r="BI48" s="50"/>
    </row>
    <row r="49" spans="1:61" x14ac:dyDescent="0.25">
      <c r="A49" s="124"/>
      <c r="B49" s="124"/>
      <c r="C49" s="124"/>
      <c r="D49" s="124"/>
      <c r="E49" s="124"/>
      <c r="F49" s="102"/>
      <c r="G49" s="110"/>
      <c r="H49" s="111"/>
      <c r="I49" s="117"/>
      <c r="J49" s="118"/>
      <c r="K49" s="119"/>
      <c r="L49" s="110"/>
      <c r="M49" s="127"/>
      <c r="N49" s="127"/>
      <c r="O49" s="111"/>
      <c r="P49" s="123"/>
      <c r="Q49" s="123"/>
      <c r="R49" s="123"/>
      <c r="S49" s="123"/>
      <c r="T49" s="123"/>
      <c r="U49" s="123"/>
      <c r="V49" s="123"/>
      <c r="W49" s="123"/>
      <c r="X49" s="123"/>
      <c r="Y49" s="123"/>
      <c r="Z49" s="123"/>
      <c r="AA49" s="102"/>
      <c r="AB49" s="102"/>
      <c r="AC49" s="102"/>
      <c r="AD49" s="123"/>
      <c r="AE49" s="123"/>
      <c r="AF49" s="123"/>
      <c r="AG49" s="102"/>
      <c r="AH49" s="102"/>
      <c r="AI49" s="102"/>
      <c r="AJ49" s="102"/>
      <c r="AK49" s="107"/>
      <c r="AL49" s="107"/>
      <c r="AM49" s="107"/>
      <c r="AN49" s="107"/>
      <c r="AO49" s="107"/>
      <c r="AP49" s="123"/>
      <c r="AQ49" s="123"/>
      <c r="AR49" s="123"/>
      <c r="AS49" s="123"/>
      <c r="AT49" s="102"/>
      <c r="AU49" s="102"/>
      <c r="AV49" s="102"/>
      <c r="AW49" s="102"/>
      <c r="AX49" s="102"/>
      <c r="AY49" s="50"/>
      <c r="AZ49" s="50"/>
      <c r="BA49" s="50"/>
      <c r="BB49" s="50"/>
      <c r="BC49" s="50"/>
      <c r="BD49" s="50"/>
      <c r="BE49" s="50"/>
      <c r="BF49" s="50"/>
      <c r="BG49" s="50"/>
      <c r="BH49" s="50"/>
      <c r="BI49" s="50"/>
    </row>
    <row r="50" spans="1:61" x14ac:dyDescent="0.25">
      <c r="A50" s="124"/>
      <c r="B50" s="124"/>
      <c r="C50" s="124"/>
      <c r="D50" s="124"/>
      <c r="E50" s="124"/>
      <c r="F50" s="102"/>
      <c r="G50" s="110"/>
      <c r="H50" s="111"/>
      <c r="I50" s="117"/>
      <c r="J50" s="118"/>
      <c r="K50" s="119"/>
      <c r="L50" s="110"/>
      <c r="M50" s="127"/>
      <c r="N50" s="127"/>
      <c r="O50" s="111"/>
      <c r="P50" s="123"/>
      <c r="Q50" s="123"/>
      <c r="R50" s="123"/>
      <c r="S50" s="123"/>
      <c r="T50" s="123"/>
      <c r="U50" s="123"/>
      <c r="V50" s="123"/>
      <c r="W50" s="123"/>
      <c r="X50" s="123"/>
      <c r="Y50" s="123"/>
      <c r="Z50" s="123"/>
      <c r="AA50" s="102"/>
      <c r="AB50" s="102"/>
      <c r="AC50" s="102"/>
      <c r="AD50" s="123"/>
      <c r="AE50" s="123"/>
      <c r="AF50" s="123"/>
      <c r="AG50" s="102"/>
      <c r="AH50" s="102"/>
      <c r="AI50" s="102"/>
      <c r="AJ50" s="102"/>
      <c r="AK50" s="101" t="s">
        <v>155</v>
      </c>
      <c r="AL50" s="101" t="s">
        <v>156</v>
      </c>
      <c r="AM50" s="101" t="s">
        <v>157</v>
      </c>
      <c r="AN50" s="101" t="s">
        <v>158</v>
      </c>
      <c r="AO50" s="101" t="s">
        <v>159</v>
      </c>
      <c r="AP50" s="123"/>
      <c r="AQ50" s="123"/>
      <c r="AR50" s="123"/>
      <c r="AS50" s="123"/>
      <c r="AT50" s="102"/>
      <c r="AU50" s="102"/>
      <c r="AV50" s="102"/>
      <c r="AW50" s="102"/>
      <c r="AX50" s="102"/>
      <c r="AY50" s="50"/>
      <c r="AZ50" s="50"/>
      <c r="BA50" s="50"/>
      <c r="BB50" s="50"/>
      <c r="BC50" s="50"/>
      <c r="BD50" s="50"/>
      <c r="BE50" s="50"/>
      <c r="BF50" s="50"/>
      <c r="BG50" s="50"/>
      <c r="BH50" s="50"/>
      <c r="BI50" s="50"/>
    </row>
    <row r="51" spans="1:61" x14ac:dyDescent="0.25">
      <c r="A51" s="124"/>
      <c r="B51" s="124"/>
      <c r="C51" s="124"/>
      <c r="D51" s="124"/>
      <c r="E51" s="124"/>
      <c r="F51" s="102"/>
      <c r="G51" s="110"/>
      <c r="H51" s="111"/>
      <c r="I51" s="117"/>
      <c r="J51" s="118"/>
      <c r="K51" s="119"/>
      <c r="L51" s="110"/>
      <c r="M51" s="127"/>
      <c r="N51" s="127"/>
      <c r="O51" s="111"/>
      <c r="P51" s="123"/>
      <c r="Q51" s="123"/>
      <c r="R51" s="123"/>
      <c r="S51" s="123"/>
      <c r="T51" s="123"/>
      <c r="U51" s="123"/>
      <c r="V51" s="123"/>
      <c r="W51" s="123"/>
      <c r="X51" s="123"/>
      <c r="Y51" s="123"/>
      <c r="Z51" s="123"/>
      <c r="AA51" s="102"/>
      <c r="AB51" s="102"/>
      <c r="AC51" s="102"/>
      <c r="AD51" s="123"/>
      <c r="AE51" s="123"/>
      <c r="AF51" s="123"/>
      <c r="AG51" s="102"/>
      <c r="AH51" s="102"/>
      <c r="AI51" s="102"/>
      <c r="AJ51" s="102"/>
      <c r="AK51" s="102"/>
      <c r="AL51" s="102"/>
      <c r="AM51" s="102"/>
      <c r="AN51" s="102"/>
      <c r="AO51" s="102"/>
      <c r="AP51" s="123"/>
      <c r="AQ51" s="123"/>
      <c r="AR51" s="123"/>
      <c r="AS51" s="123"/>
      <c r="AT51" s="102"/>
      <c r="AU51" s="102"/>
      <c r="AV51" s="102"/>
      <c r="AW51" s="102"/>
      <c r="AX51" s="102"/>
      <c r="AY51" s="50"/>
      <c r="AZ51" s="50"/>
      <c r="BA51" s="50"/>
      <c r="BB51" s="50"/>
      <c r="BC51" s="50"/>
      <c r="BD51" s="50"/>
      <c r="BE51" s="50"/>
      <c r="BF51" s="50"/>
      <c r="BG51" s="50"/>
      <c r="BH51" s="50"/>
      <c r="BI51" s="50"/>
    </row>
    <row r="52" spans="1:61" x14ac:dyDescent="0.25">
      <c r="A52" s="124"/>
      <c r="B52" s="124"/>
      <c r="C52" s="124"/>
      <c r="D52" s="124"/>
      <c r="E52" s="124"/>
      <c r="F52" s="102"/>
      <c r="G52" s="110"/>
      <c r="H52" s="111"/>
      <c r="I52" s="117"/>
      <c r="J52" s="118"/>
      <c r="K52" s="119"/>
      <c r="L52" s="110"/>
      <c r="M52" s="127"/>
      <c r="N52" s="127"/>
      <c r="O52" s="111"/>
      <c r="P52" s="123"/>
      <c r="Q52" s="123"/>
      <c r="R52" s="123"/>
      <c r="S52" s="123"/>
      <c r="T52" s="123"/>
      <c r="U52" s="123"/>
      <c r="V52" s="123"/>
      <c r="W52" s="123"/>
      <c r="X52" s="123"/>
      <c r="Y52" s="123"/>
      <c r="Z52" s="123"/>
      <c r="AA52" s="102"/>
      <c r="AB52" s="102"/>
      <c r="AC52" s="102"/>
      <c r="AD52" s="123"/>
      <c r="AE52" s="123"/>
      <c r="AF52" s="123"/>
      <c r="AG52" s="102"/>
      <c r="AH52" s="102"/>
      <c r="AI52" s="102"/>
      <c r="AJ52" s="102"/>
      <c r="AK52" s="102"/>
      <c r="AL52" s="102"/>
      <c r="AM52" s="102"/>
      <c r="AN52" s="102"/>
      <c r="AO52" s="102"/>
      <c r="AP52" s="123"/>
      <c r="AQ52" s="123"/>
      <c r="AR52" s="123"/>
      <c r="AS52" s="123"/>
      <c r="AT52" s="102"/>
      <c r="AU52" s="102"/>
      <c r="AV52" s="102"/>
      <c r="AW52" s="102"/>
      <c r="AX52" s="102"/>
      <c r="AY52" s="50"/>
      <c r="AZ52" s="50"/>
      <c r="BA52" s="50"/>
      <c r="BB52" s="50"/>
      <c r="BC52" s="50"/>
      <c r="BD52" s="50"/>
      <c r="BE52" s="50"/>
      <c r="BF52" s="50"/>
      <c r="BG52" s="50"/>
      <c r="BH52" s="50"/>
      <c r="BI52" s="50"/>
    </row>
    <row r="53" spans="1:61" ht="43.5" customHeight="1" x14ac:dyDescent="0.25">
      <c r="A53" s="124"/>
      <c r="B53" s="124"/>
      <c r="C53" s="124"/>
      <c r="D53" s="124"/>
      <c r="E53" s="124"/>
      <c r="F53" s="103"/>
      <c r="G53" s="112"/>
      <c r="H53" s="113"/>
      <c r="I53" s="120"/>
      <c r="J53" s="121"/>
      <c r="K53" s="122"/>
      <c r="L53" s="112"/>
      <c r="M53" s="128"/>
      <c r="N53" s="128"/>
      <c r="O53" s="113"/>
      <c r="P53" s="123"/>
      <c r="Q53" s="123"/>
      <c r="R53" s="123"/>
      <c r="S53" s="123"/>
      <c r="T53" s="123"/>
      <c r="U53" s="123"/>
      <c r="V53" s="123"/>
      <c r="W53" s="123"/>
      <c r="X53" s="123"/>
      <c r="Y53" s="123"/>
      <c r="Z53" s="123"/>
      <c r="AA53" s="103"/>
      <c r="AB53" s="103"/>
      <c r="AC53" s="103"/>
      <c r="AD53" s="123"/>
      <c r="AE53" s="123"/>
      <c r="AF53" s="123"/>
      <c r="AG53" s="103"/>
      <c r="AH53" s="103"/>
      <c r="AI53" s="103"/>
      <c r="AJ53" s="103"/>
      <c r="AK53" s="103"/>
      <c r="AL53" s="103"/>
      <c r="AM53" s="103"/>
      <c r="AN53" s="103"/>
      <c r="AO53" s="103"/>
      <c r="AP53" s="123"/>
      <c r="AQ53" s="123"/>
      <c r="AR53" s="123"/>
      <c r="AS53" s="123"/>
      <c r="AT53" s="103"/>
      <c r="AU53" s="103"/>
      <c r="AV53" s="103"/>
      <c r="AW53" s="103"/>
      <c r="AX53" s="103"/>
      <c r="AY53" s="50"/>
      <c r="AZ53" s="50"/>
      <c r="BA53" s="50"/>
      <c r="BB53" s="50"/>
      <c r="BC53" s="50"/>
      <c r="BD53" s="50"/>
      <c r="BE53" s="50"/>
      <c r="BF53" s="50"/>
      <c r="BG53" s="50"/>
      <c r="BH53" s="50"/>
      <c r="BI53" s="50"/>
    </row>
    <row r="54" spans="1:61" s="62" customFormat="1" ht="228" customHeight="1" x14ac:dyDescent="0.25">
      <c r="A54" s="104" t="s">
        <v>301</v>
      </c>
      <c r="B54" s="104"/>
      <c r="C54" s="105" t="s">
        <v>302</v>
      </c>
      <c r="D54" s="105"/>
      <c r="E54" s="106" t="s">
        <v>303</v>
      </c>
      <c r="F54" s="51" t="s">
        <v>163</v>
      </c>
      <c r="G54" s="98" t="s">
        <v>304</v>
      </c>
      <c r="H54" s="99"/>
      <c r="I54" s="89" t="s">
        <v>165</v>
      </c>
      <c r="J54" s="90"/>
      <c r="K54" s="91"/>
      <c r="L54" s="89" t="s">
        <v>166</v>
      </c>
      <c r="M54" s="90" t="s">
        <v>166</v>
      </c>
      <c r="N54" s="90" t="s">
        <v>166</v>
      </c>
      <c r="O54" s="91" t="s">
        <v>166</v>
      </c>
      <c r="P54" s="89" t="s">
        <v>167</v>
      </c>
      <c r="Q54" s="90" t="s">
        <v>167</v>
      </c>
      <c r="R54" s="90" t="s">
        <v>167</v>
      </c>
      <c r="S54" s="91" t="s">
        <v>167</v>
      </c>
      <c r="T54" s="89" t="s">
        <v>305</v>
      </c>
      <c r="U54" s="90" t="s">
        <v>168</v>
      </c>
      <c r="V54" s="91" t="s">
        <v>168</v>
      </c>
      <c r="W54" s="89" t="s">
        <v>169</v>
      </c>
      <c r="X54" s="90" t="s">
        <v>169</v>
      </c>
      <c r="Y54" s="90" t="s">
        <v>169</v>
      </c>
      <c r="Z54" s="91" t="s">
        <v>169</v>
      </c>
      <c r="AA54" s="52">
        <v>2</v>
      </c>
      <c r="AB54" s="52">
        <v>3</v>
      </c>
      <c r="AC54" s="53">
        <f t="shared" ref="AC54:AC76" si="6">AA54*AB54</f>
        <v>6</v>
      </c>
      <c r="AD54" s="92" t="str">
        <f>IF(AC54&gt;=24,"MUY ALTO", IF(AC54&gt;10,"ALTO", IF(AC54&gt;=6,"MEDIO", IF(AC54&gt;=2,"BAJO"))))</f>
        <v>MEDIO</v>
      </c>
      <c r="AE54" s="93"/>
      <c r="AF54" s="94"/>
      <c r="AG54" s="54">
        <v>10</v>
      </c>
      <c r="AH54" s="55">
        <f>AG54*AC54</f>
        <v>60</v>
      </c>
      <c r="AI54" s="56" t="str">
        <f>IF((AH54)&lt;=20,"IV",IF(AH54&lt;=120,"III",IF(AH54&lt;=500,"II",IF(AH54&lt;=4000,"I"))))</f>
        <v>III</v>
      </c>
      <c r="AJ54" s="56" t="str">
        <f>IF((AH54)&lt;=20,"ACEPTABLE",IF(AH54&lt;=120,"ACEPTABLE",IF(AH54&lt;=500,"NO ACEPTABLE, O ACEPTABLE CON CONTROL",IF(AH54&lt;=4000,"NO ACEPTABLE"))))</f>
        <v>ACEPTABLE</v>
      </c>
      <c r="AK54" s="57">
        <v>342</v>
      </c>
      <c r="AL54" s="57">
        <v>0</v>
      </c>
      <c r="AM54" s="57">
        <v>0</v>
      </c>
      <c r="AN54" s="57">
        <v>0</v>
      </c>
      <c r="AO54" s="55">
        <f>SUM(AK54:AN54)</f>
        <v>342</v>
      </c>
      <c r="AP54" s="89" t="s">
        <v>170</v>
      </c>
      <c r="AQ54" s="90" t="s">
        <v>170</v>
      </c>
      <c r="AR54" s="91" t="s">
        <v>170</v>
      </c>
      <c r="AS54" s="58" t="s">
        <v>171</v>
      </c>
      <c r="AT54" s="54" t="s">
        <v>167</v>
      </c>
      <c r="AU54" s="54" t="s">
        <v>167</v>
      </c>
      <c r="AV54" s="54" t="s">
        <v>167</v>
      </c>
      <c r="AW54" s="54" t="s">
        <v>174</v>
      </c>
      <c r="AX54" s="54" t="s">
        <v>167</v>
      </c>
      <c r="AY54" s="61"/>
      <c r="AZ54" s="61"/>
      <c r="BA54" s="61"/>
      <c r="BB54" s="61"/>
      <c r="BC54" s="61"/>
      <c r="BD54" s="61"/>
      <c r="BE54" s="61"/>
      <c r="BF54" s="61"/>
      <c r="BG54" s="61"/>
      <c r="BH54" s="61"/>
      <c r="BI54" s="61"/>
    </row>
    <row r="55" spans="1:61" s="62" customFormat="1" ht="156.75" customHeight="1" x14ac:dyDescent="0.25">
      <c r="A55" s="104"/>
      <c r="B55" s="104"/>
      <c r="C55" s="105"/>
      <c r="D55" s="105"/>
      <c r="E55" s="106"/>
      <c r="F55" s="51" t="s">
        <v>163</v>
      </c>
      <c r="G55" s="98" t="s">
        <v>306</v>
      </c>
      <c r="H55" s="99"/>
      <c r="I55" s="89" t="s">
        <v>165</v>
      </c>
      <c r="J55" s="90"/>
      <c r="K55" s="91"/>
      <c r="L55" s="89" t="s">
        <v>166</v>
      </c>
      <c r="M55" s="90" t="s">
        <v>166</v>
      </c>
      <c r="N55" s="90" t="s">
        <v>166</v>
      </c>
      <c r="O55" s="91" t="s">
        <v>166</v>
      </c>
      <c r="P55" s="89" t="s">
        <v>307</v>
      </c>
      <c r="Q55" s="90" t="s">
        <v>177</v>
      </c>
      <c r="R55" s="90" t="s">
        <v>177</v>
      </c>
      <c r="S55" s="91" t="s">
        <v>177</v>
      </c>
      <c r="T55" s="89" t="s">
        <v>308</v>
      </c>
      <c r="U55" s="90" t="s">
        <v>178</v>
      </c>
      <c r="V55" s="91" t="s">
        <v>178</v>
      </c>
      <c r="W55" s="89" t="s">
        <v>169</v>
      </c>
      <c r="X55" s="90" t="s">
        <v>169</v>
      </c>
      <c r="Y55" s="90" t="s">
        <v>169</v>
      </c>
      <c r="Z55" s="91" t="s">
        <v>169</v>
      </c>
      <c r="AA55" s="52">
        <v>2</v>
      </c>
      <c r="AB55" s="52">
        <v>2</v>
      </c>
      <c r="AC55" s="53">
        <f t="shared" si="6"/>
        <v>4</v>
      </c>
      <c r="AD55" s="92" t="str">
        <f t="shared" ref="AD55:AD76" si="7">IF(AC55&gt;=24,"MUY ALTO", IF(AC55&gt;10,"ALTO", IF(AC55&gt;=6,"MEDIO", IF(AC55&gt;=2,"BAJO"))))</f>
        <v>BAJO</v>
      </c>
      <c r="AE55" s="93"/>
      <c r="AF55" s="94"/>
      <c r="AG55" s="54">
        <v>25</v>
      </c>
      <c r="AH55" s="55">
        <f t="shared" ref="AH55:AH76" si="8">AG55*AC55</f>
        <v>100</v>
      </c>
      <c r="AI55" s="56" t="str">
        <f t="shared" ref="AI55:AI76" si="9">IF((AH55)&lt;=20,"IV",IF(AH55&lt;=120,"III",IF(AH55&lt;=500,"II",IF(AH55&lt;=4000,"I"))))</f>
        <v>III</v>
      </c>
      <c r="AJ55" s="56" t="str">
        <f t="shared" ref="AJ55:AJ76" si="10">IF((AH55)&lt;=20,"ACEPTABLE",IF(AH55&lt;=120,"ACEPTABLE",IF(AH55&lt;=500,"NO ACEPTABLE, O ACEPTABLE CON CONTROL",IF(AH55&lt;=4000,"NO ACEPTABLE"))))</f>
        <v>ACEPTABLE</v>
      </c>
      <c r="AK55" s="57">
        <v>342</v>
      </c>
      <c r="AL55" s="57">
        <v>0</v>
      </c>
      <c r="AM55" s="57">
        <v>0</v>
      </c>
      <c r="AN55" s="57">
        <v>0</v>
      </c>
      <c r="AO55" s="55">
        <f t="shared" ref="AO55:AO76" si="11">SUM(AK55:AN55)</f>
        <v>342</v>
      </c>
      <c r="AP55" s="89" t="s">
        <v>170</v>
      </c>
      <c r="AQ55" s="90" t="s">
        <v>170</v>
      </c>
      <c r="AR55" s="91" t="s">
        <v>170</v>
      </c>
      <c r="AS55" s="58" t="s">
        <v>171</v>
      </c>
      <c r="AT55" s="54" t="s">
        <v>167</v>
      </c>
      <c r="AU55" s="54" t="s">
        <v>167</v>
      </c>
      <c r="AV55" s="54" t="s">
        <v>309</v>
      </c>
      <c r="AW55" s="54" t="s">
        <v>310</v>
      </c>
      <c r="AX55" s="54" t="s">
        <v>167</v>
      </c>
      <c r="AY55" s="61"/>
      <c r="AZ55" s="61"/>
      <c r="BA55" s="61"/>
      <c r="BB55" s="61"/>
      <c r="BC55" s="61"/>
      <c r="BD55" s="61"/>
      <c r="BE55" s="61"/>
      <c r="BF55" s="61"/>
      <c r="BG55" s="61"/>
      <c r="BH55" s="61"/>
      <c r="BI55" s="61"/>
    </row>
    <row r="56" spans="1:61" s="62" customFormat="1" ht="214.5" customHeight="1" x14ac:dyDescent="0.25">
      <c r="A56" s="104"/>
      <c r="B56" s="104"/>
      <c r="C56" s="105"/>
      <c r="D56" s="105"/>
      <c r="E56" s="106"/>
      <c r="F56" s="51" t="s">
        <v>163</v>
      </c>
      <c r="G56" s="98" t="s">
        <v>311</v>
      </c>
      <c r="H56" s="99"/>
      <c r="I56" s="89" t="s">
        <v>165</v>
      </c>
      <c r="J56" s="90"/>
      <c r="K56" s="91"/>
      <c r="L56" s="89" t="s">
        <v>176</v>
      </c>
      <c r="M56" s="90" t="s">
        <v>166</v>
      </c>
      <c r="N56" s="90" t="s">
        <v>166</v>
      </c>
      <c r="O56" s="91" t="s">
        <v>166</v>
      </c>
      <c r="P56" s="89" t="s">
        <v>312</v>
      </c>
      <c r="Q56" s="90" t="s">
        <v>177</v>
      </c>
      <c r="R56" s="90" t="s">
        <v>177</v>
      </c>
      <c r="S56" s="91" t="s">
        <v>177</v>
      </c>
      <c r="T56" s="89" t="s">
        <v>313</v>
      </c>
      <c r="U56" s="90" t="s">
        <v>178</v>
      </c>
      <c r="V56" s="91" t="s">
        <v>178</v>
      </c>
      <c r="W56" s="89" t="s">
        <v>314</v>
      </c>
      <c r="X56" s="90" t="s">
        <v>169</v>
      </c>
      <c r="Y56" s="90" t="s">
        <v>169</v>
      </c>
      <c r="Z56" s="91" t="s">
        <v>169</v>
      </c>
      <c r="AA56" s="52">
        <v>6</v>
      </c>
      <c r="AB56" s="52">
        <v>4</v>
      </c>
      <c r="AC56" s="53">
        <f t="shared" si="6"/>
        <v>24</v>
      </c>
      <c r="AD56" s="92" t="str">
        <f t="shared" si="7"/>
        <v>MUY ALTO</v>
      </c>
      <c r="AE56" s="93"/>
      <c r="AF56" s="94"/>
      <c r="AG56" s="54">
        <v>60</v>
      </c>
      <c r="AH56" s="55">
        <f t="shared" si="8"/>
        <v>1440</v>
      </c>
      <c r="AI56" s="56" t="str">
        <f t="shared" si="9"/>
        <v>I</v>
      </c>
      <c r="AJ56" s="56" t="str">
        <f t="shared" si="10"/>
        <v>NO ACEPTABLE</v>
      </c>
      <c r="AK56" s="57">
        <v>342</v>
      </c>
      <c r="AL56" s="57">
        <v>0</v>
      </c>
      <c r="AM56" s="57">
        <v>0</v>
      </c>
      <c r="AN56" s="57">
        <v>0</v>
      </c>
      <c r="AO56" s="55">
        <f t="shared" si="11"/>
        <v>342</v>
      </c>
      <c r="AP56" s="89" t="s">
        <v>170</v>
      </c>
      <c r="AQ56" s="90" t="s">
        <v>170</v>
      </c>
      <c r="AR56" s="91" t="s">
        <v>170</v>
      </c>
      <c r="AS56" s="58" t="s">
        <v>315</v>
      </c>
      <c r="AT56" s="54" t="s">
        <v>167</v>
      </c>
      <c r="AU56" s="54" t="s">
        <v>316</v>
      </c>
      <c r="AV56" s="54" t="s">
        <v>317</v>
      </c>
      <c r="AW56" s="54" t="s">
        <v>318</v>
      </c>
      <c r="AX56" s="54" t="s">
        <v>319</v>
      </c>
      <c r="AY56" s="61"/>
      <c r="AZ56" s="61"/>
      <c r="BA56" s="61"/>
      <c r="BB56" s="61"/>
      <c r="BC56" s="61"/>
      <c r="BD56" s="61"/>
      <c r="BE56" s="61"/>
      <c r="BF56" s="61"/>
      <c r="BG56" s="61"/>
      <c r="BH56" s="61"/>
      <c r="BI56" s="61"/>
    </row>
    <row r="57" spans="1:61" ht="209.25" customHeight="1" x14ac:dyDescent="0.25">
      <c r="A57" s="104"/>
      <c r="B57" s="104"/>
      <c r="C57" s="105"/>
      <c r="D57" s="105"/>
      <c r="E57" s="106"/>
      <c r="F57" s="51" t="s">
        <v>163</v>
      </c>
      <c r="G57" s="98" t="s">
        <v>320</v>
      </c>
      <c r="H57" s="99"/>
      <c r="I57" s="100" t="s">
        <v>193</v>
      </c>
      <c r="J57" s="100"/>
      <c r="K57" s="100"/>
      <c r="L57" s="89" t="s">
        <v>194</v>
      </c>
      <c r="M57" s="90" t="s">
        <v>194</v>
      </c>
      <c r="N57" s="90" t="s">
        <v>194</v>
      </c>
      <c r="O57" s="91" t="s">
        <v>194</v>
      </c>
      <c r="P57" s="89" t="s">
        <v>167</v>
      </c>
      <c r="Q57" s="90" t="s">
        <v>195</v>
      </c>
      <c r="R57" s="90" t="s">
        <v>195</v>
      </c>
      <c r="S57" s="91" t="s">
        <v>195</v>
      </c>
      <c r="T57" s="89" t="s">
        <v>321</v>
      </c>
      <c r="U57" s="90" t="s">
        <v>197</v>
      </c>
      <c r="V57" s="91" t="s">
        <v>197</v>
      </c>
      <c r="W57" s="89" t="s">
        <v>169</v>
      </c>
      <c r="X57" s="90" t="s">
        <v>169</v>
      </c>
      <c r="Y57" s="90" t="s">
        <v>169</v>
      </c>
      <c r="Z57" s="91" t="s">
        <v>169</v>
      </c>
      <c r="AA57" s="52">
        <v>2</v>
      </c>
      <c r="AB57" s="52">
        <v>3</v>
      </c>
      <c r="AC57" s="53">
        <f t="shared" si="6"/>
        <v>6</v>
      </c>
      <c r="AD57" s="92" t="str">
        <f t="shared" si="7"/>
        <v>MEDIO</v>
      </c>
      <c r="AE57" s="93"/>
      <c r="AF57" s="94"/>
      <c r="AG57" s="54">
        <v>25</v>
      </c>
      <c r="AH57" s="55">
        <f t="shared" si="8"/>
        <v>150</v>
      </c>
      <c r="AI57" s="56" t="str">
        <f t="shared" si="9"/>
        <v>II</v>
      </c>
      <c r="AJ57" s="56" t="str">
        <f t="shared" si="10"/>
        <v>NO ACEPTABLE, O ACEPTABLE CON CONTROL</v>
      </c>
      <c r="AK57" s="57">
        <v>342</v>
      </c>
      <c r="AL57" s="57">
        <v>0</v>
      </c>
      <c r="AM57" s="57">
        <v>0</v>
      </c>
      <c r="AN57" s="57">
        <v>0</v>
      </c>
      <c r="AO57" s="55">
        <f t="shared" si="11"/>
        <v>342</v>
      </c>
      <c r="AP57" s="89" t="s">
        <v>170</v>
      </c>
      <c r="AQ57" s="90" t="s">
        <v>170</v>
      </c>
      <c r="AR57" s="91" t="s">
        <v>170</v>
      </c>
      <c r="AS57" s="58" t="s">
        <v>322</v>
      </c>
      <c r="AT57" s="54" t="s">
        <v>167</v>
      </c>
      <c r="AU57" s="54" t="s">
        <v>167</v>
      </c>
      <c r="AV57" s="54" t="s">
        <v>323</v>
      </c>
      <c r="AW57" s="54" t="s">
        <v>324</v>
      </c>
      <c r="AX57" s="54" t="s">
        <v>167</v>
      </c>
    </row>
    <row r="58" spans="1:61" ht="295.5" customHeight="1" x14ac:dyDescent="0.25">
      <c r="A58" s="104"/>
      <c r="B58" s="104"/>
      <c r="C58" s="105"/>
      <c r="D58" s="105"/>
      <c r="E58" s="106"/>
      <c r="F58" s="51" t="s">
        <v>163</v>
      </c>
      <c r="G58" s="98" t="s">
        <v>325</v>
      </c>
      <c r="H58" s="99"/>
      <c r="I58" s="100" t="s">
        <v>193</v>
      </c>
      <c r="J58" s="100"/>
      <c r="K58" s="100"/>
      <c r="L58" s="89" t="s">
        <v>201</v>
      </c>
      <c r="M58" s="90" t="s">
        <v>201</v>
      </c>
      <c r="N58" s="90" t="s">
        <v>201</v>
      </c>
      <c r="O58" s="91" t="s">
        <v>201</v>
      </c>
      <c r="P58" s="89" t="s">
        <v>326</v>
      </c>
      <c r="Q58" s="90" t="s">
        <v>167</v>
      </c>
      <c r="R58" s="90" t="s">
        <v>167</v>
      </c>
      <c r="S58" s="91" t="s">
        <v>167</v>
      </c>
      <c r="T58" s="89" t="s">
        <v>327</v>
      </c>
      <c r="U58" s="90" t="s">
        <v>203</v>
      </c>
      <c r="V58" s="91" t="s">
        <v>203</v>
      </c>
      <c r="W58" s="89" t="s">
        <v>169</v>
      </c>
      <c r="X58" s="90" t="s">
        <v>169</v>
      </c>
      <c r="Y58" s="90" t="s">
        <v>169</v>
      </c>
      <c r="Z58" s="91" t="s">
        <v>169</v>
      </c>
      <c r="AA58" s="52">
        <v>2</v>
      </c>
      <c r="AB58" s="52">
        <v>3</v>
      </c>
      <c r="AC58" s="53">
        <f t="shared" si="6"/>
        <v>6</v>
      </c>
      <c r="AD58" s="92" t="str">
        <f t="shared" si="7"/>
        <v>MEDIO</v>
      </c>
      <c r="AE58" s="93"/>
      <c r="AF58" s="94"/>
      <c r="AG58" s="54">
        <v>25</v>
      </c>
      <c r="AH58" s="55">
        <f t="shared" si="8"/>
        <v>150</v>
      </c>
      <c r="AI58" s="56" t="str">
        <f t="shared" si="9"/>
        <v>II</v>
      </c>
      <c r="AJ58" s="56" t="str">
        <f t="shared" si="10"/>
        <v>NO ACEPTABLE, O ACEPTABLE CON CONTROL</v>
      </c>
      <c r="AK58" s="57">
        <v>342</v>
      </c>
      <c r="AL58" s="57">
        <v>0</v>
      </c>
      <c r="AM58" s="57">
        <v>0</v>
      </c>
      <c r="AN58" s="57">
        <v>0</v>
      </c>
      <c r="AO58" s="55">
        <f t="shared" si="11"/>
        <v>342</v>
      </c>
      <c r="AP58" s="89" t="s">
        <v>170</v>
      </c>
      <c r="AQ58" s="90" t="s">
        <v>170</v>
      </c>
      <c r="AR58" s="91" t="s">
        <v>170</v>
      </c>
      <c r="AS58" s="58" t="s">
        <v>328</v>
      </c>
      <c r="AT58" s="54" t="s">
        <v>167</v>
      </c>
      <c r="AU58" s="54" t="s">
        <v>167</v>
      </c>
      <c r="AV58" s="54" t="s">
        <v>329</v>
      </c>
      <c r="AW58" s="54" t="s">
        <v>330</v>
      </c>
      <c r="AX58" s="54" t="s">
        <v>167</v>
      </c>
    </row>
    <row r="59" spans="1:61" ht="222" customHeight="1" x14ac:dyDescent="0.25">
      <c r="A59" s="104"/>
      <c r="B59" s="104"/>
      <c r="C59" s="105"/>
      <c r="D59" s="105"/>
      <c r="E59" s="106"/>
      <c r="F59" s="51" t="s">
        <v>163</v>
      </c>
      <c r="G59" s="98" t="s">
        <v>331</v>
      </c>
      <c r="H59" s="99"/>
      <c r="I59" s="89" t="s">
        <v>213</v>
      </c>
      <c r="J59" s="90"/>
      <c r="K59" s="91"/>
      <c r="L59" s="89" t="s">
        <v>214</v>
      </c>
      <c r="M59" s="90" t="s">
        <v>214</v>
      </c>
      <c r="N59" s="90" t="s">
        <v>214</v>
      </c>
      <c r="O59" s="91" t="s">
        <v>214</v>
      </c>
      <c r="P59" s="89" t="s">
        <v>312</v>
      </c>
      <c r="Q59" s="90" t="s">
        <v>177</v>
      </c>
      <c r="R59" s="90" t="s">
        <v>177</v>
      </c>
      <c r="S59" s="91" t="s">
        <v>177</v>
      </c>
      <c r="T59" s="89" t="s">
        <v>313</v>
      </c>
      <c r="U59" s="90" t="s">
        <v>178</v>
      </c>
      <c r="V59" s="91" t="s">
        <v>178</v>
      </c>
      <c r="W59" s="89" t="s">
        <v>314</v>
      </c>
      <c r="X59" s="90" t="s">
        <v>169</v>
      </c>
      <c r="Y59" s="90" t="s">
        <v>169</v>
      </c>
      <c r="Z59" s="91" t="s">
        <v>169</v>
      </c>
      <c r="AA59" s="52">
        <v>6</v>
      </c>
      <c r="AB59" s="52">
        <v>4</v>
      </c>
      <c r="AC59" s="53">
        <f t="shared" si="6"/>
        <v>24</v>
      </c>
      <c r="AD59" s="92" t="str">
        <f t="shared" si="7"/>
        <v>MUY ALTO</v>
      </c>
      <c r="AE59" s="93"/>
      <c r="AF59" s="94"/>
      <c r="AG59" s="54">
        <v>60</v>
      </c>
      <c r="AH59" s="55">
        <f t="shared" si="8"/>
        <v>1440</v>
      </c>
      <c r="AI59" s="56" t="str">
        <f t="shared" si="9"/>
        <v>I</v>
      </c>
      <c r="AJ59" s="56" t="str">
        <f t="shared" si="10"/>
        <v>NO ACEPTABLE</v>
      </c>
      <c r="AK59" s="57">
        <v>342</v>
      </c>
      <c r="AL59" s="57">
        <v>0</v>
      </c>
      <c r="AM59" s="57">
        <v>0</v>
      </c>
      <c r="AN59" s="57">
        <v>0</v>
      </c>
      <c r="AO59" s="55">
        <f t="shared" si="11"/>
        <v>342</v>
      </c>
      <c r="AP59" s="89" t="s">
        <v>332</v>
      </c>
      <c r="AQ59" s="90" t="s">
        <v>170</v>
      </c>
      <c r="AR59" s="91" t="s">
        <v>170</v>
      </c>
      <c r="AS59" s="58" t="s">
        <v>315</v>
      </c>
      <c r="AT59" s="54" t="s">
        <v>167</v>
      </c>
      <c r="AU59" s="54" t="s">
        <v>316</v>
      </c>
      <c r="AV59" s="54" t="s">
        <v>317</v>
      </c>
      <c r="AW59" s="54" t="s">
        <v>318</v>
      </c>
      <c r="AX59" s="54" t="s">
        <v>167</v>
      </c>
    </row>
    <row r="60" spans="1:61" ht="222" customHeight="1" x14ac:dyDescent="0.25">
      <c r="A60" s="104"/>
      <c r="B60" s="104"/>
      <c r="C60" s="105"/>
      <c r="D60" s="105"/>
      <c r="E60" s="106"/>
      <c r="F60" s="51" t="s">
        <v>163</v>
      </c>
      <c r="G60" s="98" t="s">
        <v>333</v>
      </c>
      <c r="H60" s="99"/>
      <c r="I60" s="89" t="s">
        <v>213</v>
      </c>
      <c r="J60" s="90"/>
      <c r="K60" s="91"/>
      <c r="L60" s="89" t="s">
        <v>214</v>
      </c>
      <c r="M60" s="90" t="s">
        <v>214</v>
      </c>
      <c r="N60" s="90" t="s">
        <v>214</v>
      </c>
      <c r="O60" s="91" t="s">
        <v>214</v>
      </c>
      <c r="P60" s="89" t="s">
        <v>312</v>
      </c>
      <c r="Q60" s="90" t="s">
        <v>177</v>
      </c>
      <c r="R60" s="90" t="s">
        <v>177</v>
      </c>
      <c r="S60" s="91" t="s">
        <v>177</v>
      </c>
      <c r="T60" s="89" t="s">
        <v>334</v>
      </c>
      <c r="U60" s="90" t="s">
        <v>178</v>
      </c>
      <c r="V60" s="91" t="s">
        <v>178</v>
      </c>
      <c r="W60" s="89" t="s">
        <v>169</v>
      </c>
      <c r="X60" s="90" t="s">
        <v>169</v>
      </c>
      <c r="Y60" s="90" t="s">
        <v>169</v>
      </c>
      <c r="Z60" s="91" t="s">
        <v>169</v>
      </c>
      <c r="AA60" s="52">
        <v>6</v>
      </c>
      <c r="AB60" s="52">
        <v>4</v>
      </c>
      <c r="AC60" s="53">
        <f t="shared" si="6"/>
        <v>24</v>
      </c>
      <c r="AD60" s="92" t="str">
        <f t="shared" si="7"/>
        <v>MUY ALTO</v>
      </c>
      <c r="AE60" s="93"/>
      <c r="AF60" s="94"/>
      <c r="AG60" s="54">
        <v>60</v>
      </c>
      <c r="AH60" s="55">
        <f t="shared" si="8"/>
        <v>1440</v>
      </c>
      <c r="AI60" s="56" t="str">
        <f t="shared" si="9"/>
        <v>I</v>
      </c>
      <c r="AJ60" s="56" t="str">
        <f t="shared" si="10"/>
        <v>NO ACEPTABLE</v>
      </c>
      <c r="AK60" s="57">
        <v>342</v>
      </c>
      <c r="AL60" s="57">
        <v>0</v>
      </c>
      <c r="AM60" s="57">
        <v>0</v>
      </c>
      <c r="AN60" s="57">
        <v>0</v>
      </c>
      <c r="AO60" s="55">
        <f t="shared" si="11"/>
        <v>342</v>
      </c>
      <c r="AP60" s="89" t="s">
        <v>332</v>
      </c>
      <c r="AQ60" s="90" t="s">
        <v>170</v>
      </c>
      <c r="AR60" s="91" t="s">
        <v>170</v>
      </c>
      <c r="AS60" s="58" t="s">
        <v>315</v>
      </c>
      <c r="AT60" s="54" t="s">
        <v>167</v>
      </c>
      <c r="AU60" s="54" t="s">
        <v>316</v>
      </c>
      <c r="AV60" s="54" t="s">
        <v>335</v>
      </c>
      <c r="AW60" s="54" t="s">
        <v>318</v>
      </c>
      <c r="AX60" s="54" t="s">
        <v>167</v>
      </c>
    </row>
    <row r="61" spans="1:61" ht="236.25" customHeight="1" x14ac:dyDescent="0.25">
      <c r="A61" s="104"/>
      <c r="B61" s="104"/>
      <c r="C61" s="105"/>
      <c r="D61" s="105"/>
      <c r="E61" s="106"/>
      <c r="F61" s="51" t="s">
        <v>163</v>
      </c>
      <c r="G61" s="98" t="s">
        <v>336</v>
      </c>
      <c r="H61" s="99"/>
      <c r="I61" s="100" t="s">
        <v>221</v>
      </c>
      <c r="J61" s="100"/>
      <c r="K61" s="100"/>
      <c r="L61" s="89" t="s">
        <v>337</v>
      </c>
      <c r="M61" s="90" t="s">
        <v>222</v>
      </c>
      <c r="N61" s="90" t="s">
        <v>222</v>
      </c>
      <c r="O61" s="91" t="s">
        <v>222</v>
      </c>
      <c r="P61" s="89" t="s">
        <v>223</v>
      </c>
      <c r="Q61" s="90" t="s">
        <v>167</v>
      </c>
      <c r="R61" s="90" t="s">
        <v>167</v>
      </c>
      <c r="S61" s="91" t="s">
        <v>167</v>
      </c>
      <c r="T61" s="89" t="s">
        <v>338</v>
      </c>
      <c r="U61" s="90" t="s">
        <v>224</v>
      </c>
      <c r="V61" s="91" t="s">
        <v>224</v>
      </c>
      <c r="W61" s="89" t="s">
        <v>169</v>
      </c>
      <c r="X61" s="90" t="s">
        <v>225</v>
      </c>
      <c r="Y61" s="90" t="s">
        <v>225</v>
      </c>
      <c r="Z61" s="91" t="s">
        <v>225</v>
      </c>
      <c r="AA61" s="52">
        <v>6</v>
      </c>
      <c r="AB61" s="52">
        <v>2</v>
      </c>
      <c r="AC61" s="53">
        <f t="shared" si="6"/>
        <v>12</v>
      </c>
      <c r="AD61" s="92" t="str">
        <f t="shared" si="7"/>
        <v>ALTO</v>
      </c>
      <c r="AE61" s="93"/>
      <c r="AF61" s="94"/>
      <c r="AG61" s="54">
        <v>60</v>
      </c>
      <c r="AH61" s="55">
        <f t="shared" si="8"/>
        <v>720</v>
      </c>
      <c r="AI61" s="56" t="str">
        <f t="shared" si="9"/>
        <v>I</v>
      </c>
      <c r="AJ61" s="56" t="str">
        <f t="shared" si="10"/>
        <v>NO ACEPTABLE</v>
      </c>
      <c r="AK61" s="57">
        <v>342</v>
      </c>
      <c r="AL61" s="57">
        <v>0</v>
      </c>
      <c r="AM61" s="57">
        <v>0</v>
      </c>
      <c r="AN61" s="57">
        <v>0</v>
      </c>
      <c r="AO61" s="55">
        <f t="shared" si="11"/>
        <v>342</v>
      </c>
      <c r="AP61" s="89" t="s">
        <v>339</v>
      </c>
      <c r="AQ61" s="90" t="s">
        <v>226</v>
      </c>
      <c r="AR61" s="91" t="s">
        <v>226</v>
      </c>
      <c r="AS61" s="58" t="s">
        <v>340</v>
      </c>
      <c r="AT61" s="54" t="s">
        <v>167</v>
      </c>
      <c r="AU61" s="54" t="s">
        <v>167</v>
      </c>
      <c r="AV61" s="54" t="s">
        <v>341</v>
      </c>
      <c r="AW61" s="66" t="s">
        <v>342</v>
      </c>
      <c r="AX61" s="54" t="s">
        <v>167</v>
      </c>
    </row>
    <row r="62" spans="1:61" ht="311.25" customHeight="1" x14ac:dyDescent="0.25">
      <c r="A62" s="104"/>
      <c r="B62" s="104"/>
      <c r="C62" s="105"/>
      <c r="D62" s="105"/>
      <c r="E62" s="106"/>
      <c r="F62" s="51" t="s">
        <v>163</v>
      </c>
      <c r="G62" s="98" t="s">
        <v>343</v>
      </c>
      <c r="H62" s="99"/>
      <c r="I62" s="100" t="s">
        <v>221</v>
      </c>
      <c r="J62" s="100"/>
      <c r="K62" s="100"/>
      <c r="L62" s="89" t="s">
        <v>337</v>
      </c>
      <c r="M62" s="90" t="s">
        <v>222</v>
      </c>
      <c r="N62" s="90" t="s">
        <v>222</v>
      </c>
      <c r="O62" s="91" t="s">
        <v>222</v>
      </c>
      <c r="P62" s="89" t="s">
        <v>344</v>
      </c>
      <c r="Q62" s="90" t="s">
        <v>167</v>
      </c>
      <c r="R62" s="90" t="s">
        <v>167</v>
      </c>
      <c r="S62" s="91" t="s">
        <v>167</v>
      </c>
      <c r="T62" s="89" t="s">
        <v>345</v>
      </c>
      <c r="U62" s="90" t="s">
        <v>224</v>
      </c>
      <c r="V62" s="91" t="s">
        <v>224</v>
      </c>
      <c r="W62" s="89" t="s">
        <v>346</v>
      </c>
      <c r="X62" s="90" t="s">
        <v>225</v>
      </c>
      <c r="Y62" s="90" t="s">
        <v>225</v>
      </c>
      <c r="Z62" s="91" t="s">
        <v>225</v>
      </c>
      <c r="AA62" s="52">
        <v>6</v>
      </c>
      <c r="AB62" s="52">
        <v>4</v>
      </c>
      <c r="AC62" s="53">
        <f t="shared" si="6"/>
        <v>24</v>
      </c>
      <c r="AD62" s="92" t="str">
        <f t="shared" si="7"/>
        <v>MUY ALTO</v>
      </c>
      <c r="AE62" s="93"/>
      <c r="AF62" s="94"/>
      <c r="AG62" s="54">
        <v>60</v>
      </c>
      <c r="AH62" s="55">
        <f t="shared" si="8"/>
        <v>1440</v>
      </c>
      <c r="AI62" s="56" t="str">
        <f t="shared" si="9"/>
        <v>I</v>
      </c>
      <c r="AJ62" s="56" t="str">
        <f t="shared" si="10"/>
        <v>NO ACEPTABLE</v>
      </c>
      <c r="AK62" s="57">
        <v>342</v>
      </c>
      <c r="AL62" s="57">
        <v>0</v>
      </c>
      <c r="AM62" s="57">
        <v>0</v>
      </c>
      <c r="AN62" s="57">
        <v>0</v>
      </c>
      <c r="AO62" s="55">
        <f t="shared" si="11"/>
        <v>342</v>
      </c>
      <c r="AP62" s="89" t="s">
        <v>339</v>
      </c>
      <c r="AQ62" s="90" t="s">
        <v>226</v>
      </c>
      <c r="AR62" s="91" t="s">
        <v>226</v>
      </c>
      <c r="AS62" s="58" t="s">
        <v>347</v>
      </c>
      <c r="AT62" s="54" t="s">
        <v>167</v>
      </c>
      <c r="AU62" s="54" t="s">
        <v>167</v>
      </c>
      <c r="AV62" s="54" t="s">
        <v>335</v>
      </c>
      <c r="AW62" s="54" t="s">
        <v>348</v>
      </c>
      <c r="AX62" s="54" t="s">
        <v>349</v>
      </c>
    </row>
    <row r="63" spans="1:61" ht="254.25" customHeight="1" x14ac:dyDescent="0.25">
      <c r="A63" s="104"/>
      <c r="B63" s="104"/>
      <c r="C63" s="105"/>
      <c r="D63" s="105"/>
      <c r="E63" s="106"/>
      <c r="F63" s="51" t="s">
        <v>163</v>
      </c>
      <c r="G63" s="98" t="s">
        <v>350</v>
      </c>
      <c r="H63" s="99"/>
      <c r="I63" s="100" t="s">
        <v>233</v>
      </c>
      <c r="J63" s="100"/>
      <c r="K63" s="100"/>
      <c r="L63" s="89" t="s">
        <v>166</v>
      </c>
      <c r="M63" s="90" t="s">
        <v>166</v>
      </c>
      <c r="N63" s="90" t="s">
        <v>166</v>
      </c>
      <c r="O63" s="91" t="s">
        <v>166</v>
      </c>
      <c r="P63" s="89" t="s">
        <v>167</v>
      </c>
      <c r="Q63" s="90" t="s">
        <v>167</v>
      </c>
      <c r="R63" s="90" t="s">
        <v>167</v>
      </c>
      <c r="S63" s="91" t="s">
        <v>167</v>
      </c>
      <c r="T63" s="89" t="s">
        <v>351</v>
      </c>
      <c r="U63" s="90" t="s">
        <v>235</v>
      </c>
      <c r="V63" s="91" t="s">
        <v>235</v>
      </c>
      <c r="W63" s="89" t="s">
        <v>236</v>
      </c>
      <c r="X63" s="90" t="s">
        <v>236</v>
      </c>
      <c r="Y63" s="90" t="s">
        <v>236</v>
      </c>
      <c r="Z63" s="91" t="s">
        <v>236</v>
      </c>
      <c r="AA63" s="52">
        <v>2</v>
      </c>
      <c r="AB63" s="52">
        <v>4</v>
      </c>
      <c r="AC63" s="53">
        <f t="shared" si="6"/>
        <v>8</v>
      </c>
      <c r="AD63" s="92" t="str">
        <f t="shared" si="7"/>
        <v>MEDIO</v>
      </c>
      <c r="AE63" s="93"/>
      <c r="AF63" s="94"/>
      <c r="AG63" s="54">
        <v>25</v>
      </c>
      <c r="AH63" s="55">
        <f t="shared" si="8"/>
        <v>200</v>
      </c>
      <c r="AI63" s="56" t="str">
        <f t="shared" si="9"/>
        <v>II</v>
      </c>
      <c r="AJ63" s="56" t="str">
        <f t="shared" si="10"/>
        <v>NO ACEPTABLE, O ACEPTABLE CON CONTROL</v>
      </c>
      <c r="AK63" s="57">
        <v>342</v>
      </c>
      <c r="AL63" s="57">
        <v>0</v>
      </c>
      <c r="AM63" s="57">
        <v>0</v>
      </c>
      <c r="AN63" s="57">
        <v>0</v>
      </c>
      <c r="AO63" s="55">
        <f t="shared" si="11"/>
        <v>342</v>
      </c>
      <c r="AP63" s="89" t="s">
        <v>170</v>
      </c>
      <c r="AQ63" s="90" t="s">
        <v>170</v>
      </c>
      <c r="AR63" s="91" t="s">
        <v>170</v>
      </c>
      <c r="AS63" s="58" t="s">
        <v>198</v>
      </c>
      <c r="AT63" s="54" t="s">
        <v>167</v>
      </c>
      <c r="AU63" s="54" t="s">
        <v>167</v>
      </c>
      <c r="AV63" s="54" t="s">
        <v>167</v>
      </c>
      <c r="AW63" s="54" t="s">
        <v>352</v>
      </c>
      <c r="AX63" s="54" t="s">
        <v>239</v>
      </c>
    </row>
    <row r="64" spans="1:61" ht="254.25" customHeight="1" x14ac:dyDescent="0.25">
      <c r="A64" s="104"/>
      <c r="B64" s="104"/>
      <c r="C64" s="105"/>
      <c r="D64" s="105"/>
      <c r="E64" s="106"/>
      <c r="F64" s="51" t="s">
        <v>163</v>
      </c>
      <c r="G64" s="98" t="s">
        <v>353</v>
      </c>
      <c r="H64" s="99"/>
      <c r="I64" s="100" t="s">
        <v>233</v>
      </c>
      <c r="J64" s="100"/>
      <c r="K64" s="100"/>
      <c r="L64" s="89" t="s">
        <v>354</v>
      </c>
      <c r="M64" s="90" t="s">
        <v>166</v>
      </c>
      <c r="N64" s="90" t="s">
        <v>166</v>
      </c>
      <c r="O64" s="91" t="s">
        <v>166</v>
      </c>
      <c r="P64" s="89" t="s">
        <v>167</v>
      </c>
      <c r="Q64" s="90" t="s">
        <v>167</v>
      </c>
      <c r="R64" s="90" t="s">
        <v>167</v>
      </c>
      <c r="S64" s="91" t="s">
        <v>167</v>
      </c>
      <c r="T64" s="89" t="s">
        <v>351</v>
      </c>
      <c r="U64" s="90" t="s">
        <v>235</v>
      </c>
      <c r="V64" s="91" t="s">
        <v>235</v>
      </c>
      <c r="W64" s="89" t="s">
        <v>236</v>
      </c>
      <c r="X64" s="90" t="s">
        <v>236</v>
      </c>
      <c r="Y64" s="90" t="s">
        <v>236</v>
      </c>
      <c r="Z64" s="91" t="s">
        <v>236</v>
      </c>
      <c r="AA64" s="52">
        <v>2</v>
      </c>
      <c r="AB64" s="52">
        <v>4</v>
      </c>
      <c r="AC64" s="53">
        <f t="shared" si="6"/>
        <v>8</v>
      </c>
      <c r="AD64" s="92" t="str">
        <f t="shared" si="7"/>
        <v>MEDIO</v>
      </c>
      <c r="AE64" s="93"/>
      <c r="AF64" s="94"/>
      <c r="AG64" s="54">
        <v>25</v>
      </c>
      <c r="AH64" s="55">
        <f t="shared" si="8"/>
        <v>200</v>
      </c>
      <c r="AI64" s="56" t="str">
        <f t="shared" si="9"/>
        <v>II</v>
      </c>
      <c r="AJ64" s="56" t="str">
        <f t="shared" si="10"/>
        <v>NO ACEPTABLE, O ACEPTABLE CON CONTROL</v>
      </c>
      <c r="AK64" s="57">
        <v>342</v>
      </c>
      <c r="AL64" s="57">
        <v>0</v>
      </c>
      <c r="AM64" s="57">
        <v>0</v>
      </c>
      <c r="AN64" s="57">
        <v>0</v>
      </c>
      <c r="AO64" s="55">
        <f t="shared" si="11"/>
        <v>342</v>
      </c>
      <c r="AP64" s="89" t="s">
        <v>170</v>
      </c>
      <c r="AQ64" s="90" t="s">
        <v>170</v>
      </c>
      <c r="AR64" s="91" t="s">
        <v>170</v>
      </c>
      <c r="AS64" s="58" t="s">
        <v>198</v>
      </c>
      <c r="AT64" s="54" t="s">
        <v>167</v>
      </c>
      <c r="AU64" s="54" t="s">
        <v>167</v>
      </c>
      <c r="AV64" s="54" t="s">
        <v>167</v>
      </c>
      <c r="AW64" s="54" t="s">
        <v>352</v>
      </c>
      <c r="AX64" s="54" t="s">
        <v>239</v>
      </c>
    </row>
    <row r="65" spans="1:61" ht="375" customHeight="1" x14ac:dyDescent="0.25">
      <c r="A65" s="104"/>
      <c r="B65" s="104"/>
      <c r="C65" s="105"/>
      <c r="D65" s="105"/>
      <c r="E65" s="106"/>
      <c r="F65" s="51" t="s">
        <v>163</v>
      </c>
      <c r="G65" s="98" t="s">
        <v>355</v>
      </c>
      <c r="H65" s="99"/>
      <c r="I65" s="100" t="s">
        <v>241</v>
      </c>
      <c r="J65" s="100"/>
      <c r="K65" s="100"/>
      <c r="L65" s="89" t="s">
        <v>242</v>
      </c>
      <c r="M65" s="90" t="s">
        <v>243</v>
      </c>
      <c r="N65" s="90" t="s">
        <v>243</v>
      </c>
      <c r="O65" s="91" t="s">
        <v>243</v>
      </c>
      <c r="P65" s="89" t="s">
        <v>356</v>
      </c>
      <c r="Q65" s="90" t="s">
        <v>244</v>
      </c>
      <c r="R65" s="90" t="s">
        <v>244</v>
      </c>
      <c r="S65" s="91" t="s">
        <v>244</v>
      </c>
      <c r="T65" s="89" t="s">
        <v>245</v>
      </c>
      <c r="U65" s="90" t="s">
        <v>245</v>
      </c>
      <c r="V65" s="91" t="s">
        <v>245</v>
      </c>
      <c r="W65" s="89" t="s">
        <v>246</v>
      </c>
      <c r="X65" s="90" t="s">
        <v>247</v>
      </c>
      <c r="Y65" s="90" t="s">
        <v>247</v>
      </c>
      <c r="Z65" s="91" t="s">
        <v>247</v>
      </c>
      <c r="AA65" s="52">
        <v>2</v>
      </c>
      <c r="AB65" s="52">
        <v>4</v>
      </c>
      <c r="AC65" s="53">
        <f t="shared" si="6"/>
        <v>8</v>
      </c>
      <c r="AD65" s="92" t="str">
        <f t="shared" si="7"/>
        <v>MEDIO</v>
      </c>
      <c r="AE65" s="93"/>
      <c r="AF65" s="94"/>
      <c r="AG65" s="54">
        <v>25</v>
      </c>
      <c r="AH65" s="55">
        <f t="shared" si="8"/>
        <v>200</v>
      </c>
      <c r="AI65" s="56" t="str">
        <f t="shared" si="9"/>
        <v>II</v>
      </c>
      <c r="AJ65" s="56" t="str">
        <f t="shared" si="10"/>
        <v>NO ACEPTABLE, O ACEPTABLE CON CONTROL</v>
      </c>
      <c r="AK65" s="57">
        <v>342</v>
      </c>
      <c r="AL65" s="57">
        <v>0</v>
      </c>
      <c r="AM65" s="57">
        <v>0</v>
      </c>
      <c r="AN65" s="57">
        <v>0</v>
      </c>
      <c r="AO65" s="55">
        <f t="shared" si="11"/>
        <v>342</v>
      </c>
      <c r="AP65" s="89" t="s">
        <v>170</v>
      </c>
      <c r="AQ65" s="90" t="s">
        <v>170</v>
      </c>
      <c r="AR65" s="91" t="s">
        <v>170</v>
      </c>
      <c r="AS65" s="58" t="s">
        <v>248</v>
      </c>
      <c r="AT65" s="54" t="s">
        <v>167</v>
      </c>
      <c r="AU65" s="66" t="s">
        <v>357</v>
      </c>
      <c r="AV65" s="54" t="s">
        <v>358</v>
      </c>
      <c r="AW65" s="54" t="s">
        <v>359</v>
      </c>
      <c r="AX65" s="54" t="s">
        <v>239</v>
      </c>
    </row>
    <row r="66" spans="1:61" ht="266.25" customHeight="1" x14ac:dyDescent="0.25">
      <c r="A66" s="104"/>
      <c r="B66" s="104"/>
      <c r="C66" s="105"/>
      <c r="D66" s="105"/>
      <c r="E66" s="106"/>
      <c r="F66" s="51" t="s">
        <v>163</v>
      </c>
      <c r="G66" s="98" t="s">
        <v>360</v>
      </c>
      <c r="H66" s="99"/>
      <c r="I66" s="100" t="s">
        <v>241</v>
      </c>
      <c r="J66" s="100"/>
      <c r="K66" s="100"/>
      <c r="L66" s="89" t="s">
        <v>361</v>
      </c>
      <c r="M66" s="90" t="s">
        <v>252</v>
      </c>
      <c r="N66" s="90" t="s">
        <v>252</v>
      </c>
      <c r="O66" s="91" t="s">
        <v>252</v>
      </c>
      <c r="P66" s="89" t="s">
        <v>167</v>
      </c>
      <c r="Q66" s="90" t="s">
        <v>167</v>
      </c>
      <c r="R66" s="90" t="s">
        <v>167</v>
      </c>
      <c r="S66" s="91" t="s">
        <v>167</v>
      </c>
      <c r="T66" s="89" t="s">
        <v>362</v>
      </c>
      <c r="U66" s="90" t="s">
        <v>253</v>
      </c>
      <c r="V66" s="91" t="s">
        <v>253</v>
      </c>
      <c r="W66" s="89" t="s">
        <v>246</v>
      </c>
      <c r="X66" s="90" t="s">
        <v>247</v>
      </c>
      <c r="Y66" s="90" t="s">
        <v>247</v>
      </c>
      <c r="Z66" s="91" t="s">
        <v>247</v>
      </c>
      <c r="AA66" s="52">
        <v>2</v>
      </c>
      <c r="AB66" s="52">
        <v>4</v>
      </c>
      <c r="AC66" s="53">
        <f t="shared" si="6"/>
        <v>8</v>
      </c>
      <c r="AD66" s="92" t="str">
        <f t="shared" si="7"/>
        <v>MEDIO</v>
      </c>
      <c r="AE66" s="93"/>
      <c r="AF66" s="94"/>
      <c r="AG66" s="54">
        <v>25</v>
      </c>
      <c r="AH66" s="55">
        <f t="shared" si="8"/>
        <v>200</v>
      </c>
      <c r="AI66" s="56" t="str">
        <f t="shared" si="9"/>
        <v>II</v>
      </c>
      <c r="AJ66" s="56" t="str">
        <f t="shared" si="10"/>
        <v>NO ACEPTABLE, O ACEPTABLE CON CONTROL</v>
      </c>
      <c r="AK66" s="57">
        <v>342</v>
      </c>
      <c r="AL66" s="57">
        <v>0</v>
      </c>
      <c r="AM66" s="57">
        <v>0</v>
      </c>
      <c r="AN66" s="57">
        <v>0</v>
      </c>
      <c r="AO66" s="55">
        <f t="shared" si="11"/>
        <v>342</v>
      </c>
      <c r="AP66" s="89" t="s">
        <v>170</v>
      </c>
      <c r="AQ66" s="90" t="s">
        <v>170</v>
      </c>
      <c r="AR66" s="91" t="s">
        <v>170</v>
      </c>
      <c r="AS66" s="58" t="s">
        <v>248</v>
      </c>
      <c r="AT66" s="54" t="s">
        <v>167</v>
      </c>
      <c r="AU66" s="54" t="s">
        <v>167</v>
      </c>
      <c r="AV66" s="54" t="s">
        <v>317</v>
      </c>
      <c r="AW66" s="54" t="s">
        <v>363</v>
      </c>
      <c r="AX66" s="54" t="s">
        <v>167</v>
      </c>
    </row>
    <row r="67" spans="1:61" ht="237" customHeight="1" x14ac:dyDescent="0.25">
      <c r="A67" s="104"/>
      <c r="B67" s="104"/>
      <c r="C67" s="105"/>
      <c r="D67" s="105"/>
      <c r="E67" s="106"/>
      <c r="F67" s="51" t="s">
        <v>163</v>
      </c>
      <c r="G67" s="98" t="s">
        <v>364</v>
      </c>
      <c r="H67" s="99"/>
      <c r="I67" s="100" t="s">
        <v>241</v>
      </c>
      <c r="J67" s="100"/>
      <c r="K67" s="100"/>
      <c r="L67" s="89" t="s">
        <v>256</v>
      </c>
      <c r="M67" s="90" t="s">
        <v>256</v>
      </c>
      <c r="N67" s="90" t="s">
        <v>256</v>
      </c>
      <c r="O67" s="91" t="s">
        <v>256</v>
      </c>
      <c r="P67" s="89" t="s">
        <v>365</v>
      </c>
      <c r="Q67" s="90" t="s">
        <v>244</v>
      </c>
      <c r="R67" s="90" t="s">
        <v>244</v>
      </c>
      <c r="S67" s="91" t="s">
        <v>244</v>
      </c>
      <c r="T67" s="89" t="s">
        <v>253</v>
      </c>
      <c r="U67" s="90" t="s">
        <v>253</v>
      </c>
      <c r="V67" s="91" t="s">
        <v>253</v>
      </c>
      <c r="W67" s="89" t="s">
        <v>246</v>
      </c>
      <c r="X67" s="90" t="s">
        <v>258</v>
      </c>
      <c r="Y67" s="90" t="s">
        <v>258</v>
      </c>
      <c r="Z67" s="91" t="s">
        <v>258</v>
      </c>
      <c r="AA67" s="52">
        <v>2</v>
      </c>
      <c r="AB67" s="52">
        <v>4</v>
      </c>
      <c r="AC67" s="53">
        <f t="shared" si="6"/>
        <v>8</v>
      </c>
      <c r="AD67" s="92" t="str">
        <f t="shared" si="7"/>
        <v>MEDIO</v>
      </c>
      <c r="AE67" s="93"/>
      <c r="AF67" s="94"/>
      <c r="AG67" s="54">
        <v>25</v>
      </c>
      <c r="AH67" s="55">
        <f t="shared" si="8"/>
        <v>200</v>
      </c>
      <c r="AI67" s="56" t="str">
        <f t="shared" si="9"/>
        <v>II</v>
      </c>
      <c r="AJ67" s="56" t="str">
        <f t="shared" si="10"/>
        <v>NO ACEPTABLE, O ACEPTABLE CON CONTROL</v>
      </c>
      <c r="AK67" s="57">
        <v>342</v>
      </c>
      <c r="AL67" s="57">
        <v>0</v>
      </c>
      <c r="AM67" s="57">
        <v>0</v>
      </c>
      <c r="AN67" s="57">
        <v>0</v>
      </c>
      <c r="AO67" s="55">
        <f t="shared" si="11"/>
        <v>342</v>
      </c>
      <c r="AP67" s="89" t="s">
        <v>170</v>
      </c>
      <c r="AQ67" s="90" t="s">
        <v>170</v>
      </c>
      <c r="AR67" s="91" t="s">
        <v>170</v>
      </c>
      <c r="AS67" s="58" t="s">
        <v>248</v>
      </c>
      <c r="AT67" s="54" t="s">
        <v>167</v>
      </c>
      <c r="AU67" s="54" t="s">
        <v>167</v>
      </c>
      <c r="AV67" s="54" t="s">
        <v>167</v>
      </c>
      <c r="AW67" s="54" t="s">
        <v>363</v>
      </c>
      <c r="AX67" s="54" t="s">
        <v>167</v>
      </c>
    </row>
    <row r="68" spans="1:61" ht="237" customHeight="1" x14ac:dyDescent="0.25">
      <c r="A68" s="104"/>
      <c r="B68" s="104"/>
      <c r="C68" s="105"/>
      <c r="D68" s="105"/>
      <c r="E68" s="106"/>
      <c r="F68" s="51" t="s">
        <v>163</v>
      </c>
      <c r="G68" s="98" t="s">
        <v>366</v>
      </c>
      <c r="H68" s="99"/>
      <c r="I68" s="100" t="s">
        <v>241</v>
      </c>
      <c r="J68" s="100"/>
      <c r="K68" s="100"/>
      <c r="L68" s="89" t="s">
        <v>256</v>
      </c>
      <c r="M68" s="90" t="s">
        <v>256</v>
      </c>
      <c r="N68" s="90" t="s">
        <v>256</v>
      </c>
      <c r="O68" s="91" t="s">
        <v>256</v>
      </c>
      <c r="P68" s="89" t="s">
        <v>167</v>
      </c>
      <c r="Q68" s="90" t="s">
        <v>244</v>
      </c>
      <c r="R68" s="90" t="s">
        <v>244</v>
      </c>
      <c r="S68" s="91" t="s">
        <v>244</v>
      </c>
      <c r="T68" s="89" t="s">
        <v>253</v>
      </c>
      <c r="U68" s="90" t="s">
        <v>253</v>
      </c>
      <c r="V68" s="91" t="s">
        <v>253</v>
      </c>
      <c r="W68" s="89" t="s">
        <v>246</v>
      </c>
      <c r="X68" s="90" t="s">
        <v>258</v>
      </c>
      <c r="Y68" s="90" t="s">
        <v>258</v>
      </c>
      <c r="Z68" s="91" t="s">
        <v>258</v>
      </c>
      <c r="AA68" s="52">
        <v>2</v>
      </c>
      <c r="AB68" s="52">
        <v>4</v>
      </c>
      <c r="AC68" s="53">
        <f t="shared" si="6"/>
        <v>8</v>
      </c>
      <c r="AD68" s="92" t="str">
        <f t="shared" si="7"/>
        <v>MEDIO</v>
      </c>
      <c r="AE68" s="93"/>
      <c r="AF68" s="94"/>
      <c r="AG68" s="54">
        <v>25</v>
      </c>
      <c r="AH68" s="55">
        <f t="shared" si="8"/>
        <v>200</v>
      </c>
      <c r="AI68" s="56" t="str">
        <f t="shared" si="9"/>
        <v>II</v>
      </c>
      <c r="AJ68" s="56" t="str">
        <f t="shared" si="10"/>
        <v>NO ACEPTABLE, O ACEPTABLE CON CONTROL</v>
      </c>
      <c r="AK68" s="57">
        <v>342</v>
      </c>
      <c r="AL68" s="57">
        <v>0</v>
      </c>
      <c r="AM68" s="57">
        <v>0</v>
      </c>
      <c r="AN68" s="57">
        <v>0</v>
      </c>
      <c r="AO68" s="55">
        <f t="shared" si="11"/>
        <v>342</v>
      </c>
      <c r="AP68" s="89" t="s">
        <v>170</v>
      </c>
      <c r="AQ68" s="90" t="s">
        <v>170</v>
      </c>
      <c r="AR68" s="91" t="s">
        <v>170</v>
      </c>
      <c r="AS68" s="58" t="s">
        <v>248</v>
      </c>
      <c r="AT68" s="54" t="s">
        <v>167</v>
      </c>
      <c r="AU68" s="54" t="s">
        <v>167</v>
      </c>
      <c r="AV68" s="54" t="s">
        <v>167</v>
      </c>
      <c r="AW68" s="54" t="s">
        <v>363</v>
      </c>
      <c r="AX68" s="54" t="s">
        <v>167</v>
      </c>
    </row>
    <row r="69" spans="1:61" ht="164.25" customHeight="1" x14ac:dyDescent="0.25">
      <c r="A69" s="104"/>
      <c r="B69" s="104"/>
      <c r="C69" s="105"/>
      <c r="D69" s="105"/>
      <c r="E69" s="106"/>
      <c r="F69" s="51" t="s">
        <v>163</v>
      </c>
      <c r="G69" s="98" t="s">
        <v>259</v>
      </c>
      <c r="H69" s="99"/>
      <c r="I69" s="100" t="s">
        <v>260</v>
      </c>
      <c r="J69" s="100"/>
      <c r="K69" s="100"/>
      <c r="L69" s="89" t="s">
        <v>261</v>
      </c>
      <c r="M69" s="90" t="s">
        <v>261</v>
      </c>
      <c r="N69" s="90" t="s">
        <v>261</v>
      </c>
      <c r="O69" s="91" t="s">
        <v>261</v>
      </c>
      <c r="P69" s="89" t="s">
        <v>262</v>
      </c>
      <c r="Q69" s="90" t="s">
        <v>262</v>
      </c>
      <c r="R69" s="90" t="s">
        <v>262</v>
      </c>
      <c r="S69" s="91" t="s">
        <v>262</v>
      </c>
      <c r="T69" s="89" t="s">
        <v>367</v>
      </c>
      <c r="U69" s="90" t="s">
        <v>263</v>
      </c>
      <c r="V69" s="91" t="s">
        <v>263</v>
      </c>
      <c r="W69" s="89" t="s">
        <v>169</v>
      </c>
      <c r="X69" s="90" t="s">
        <v>169</v>
      </c>
      <c r="Y69" s="90" t="s">
        <v>169</v>
      </c>
      <c r="Z69" s="91" t="s">
        <v>169</v>
      </c>
      <c r="AA69" s="52">
        <v>2</v>
      </c>
      <c r="AB69" s="52">
        <v>2</v>
      </c>
      <c r="AC69" s="53">
        <f t="shared" si="6"/>
        <v>4</v>
      </c>
      <c r="AD69" s="92" t="str">
        <f t="shared" si="7"/>
        <v>BAJO</v>
      </c>
      <c r="AE69" s="93"/>
      <c r="AF69" s="94"/>
      <c r="AG69" s="54">
        <v>10</v>
      </c>
      <c r="AH69" s="55">
        <f t="shared" si="8"/>
        <v>40</v>
      </c>
      <c r="AI69" s="56" t="str">
        <f t="shared" si="9"/>
        <v>III</v>
      </c>
      <c r="AJ69" s="56" t="str">
        <f t="shared" si="10"/>
        <v>ACEPTABLE</v>
      </c>
      <c r="AK69" s="57">
        <v>342</v>
      </c>
      <c r="AL69" s="57">
        <v>0</v>
      </c>
      <c r="AM69" s="57">
        <v>0</v>
      </c>
      <c r="AN69" s="57">
        <v>0</v>
      </c>
      <c r="AO69" s="55">
        <f t="shared" si="11"/>
        <v>342</v>
      </c>
      <c r="AP69" s="89" t="s">
        <v>170</v>
      </c>
      <c r="AQ69" s="90" t="s">
        <v>170</v>
      </c>
      <c r="AR69" s="91" t="s">
        <v>170</v>
      </c>
      <c r="AS69" s="58" t="s">
        <v>248</v>
      </c>
      <c r="AT69" s="54" t="s">
        <v>167</v>
      </c>
      <c r="AU69" s="54" t="s">
        <v>167</v>
      </c>
      <c r="AV69" s="54" t="s">
        <v>167</v>
      </c>
      <c r="AW69" s="54" t="s">
        <v>368</v>
      </c>
      <c r="AX69" s="54" t="s">
        <v>167</v>
      </c>
    </row>
    <row r="70" spans="1:61" ht="164.25" customHeight="1" x14ac:dyDescent="0.25">
      <c r="A70" s="104"/>
      <c r="B70" s="104"/>
      <c r="C70" s="105"/>
      <c r="D70" s="105"/>
      <c r="E70" s="106"/>
      <c r="F70" s="51" t="s">
        <v>163</v>
      </c>
      <c r="G70" s="98" t="s">
        <v>369</v>
      </c>
      <c r="H70" s="99"/>
      <c r="I70" s="100" t="s">
        <v>260</v>
      </c>
      <c r="J70" s="100"/>
      <c r="K70" s="100"/>
      <c r="L70" s="89" t="s">
        <v>261</v>
      </c>
      <c r="M70" s="90" t="s">
        <v>261</v>
      </c>
      <c r="N70" s="90" t="s">
        <v>261</v>
      </c>
      <c r="O70" s="91" t="s">
        <v>261</v>
      </c>
      <c r="P70" s="89" t="s">
        <v>167</v>
      </c>
      <c r="Q70" s="90" t="s">
        <v>262</v>
      </c>
      <c r="R70" s="90" t="s">
        <v>262</v>
      </c>
      <c r="S70" s="91" t="s">
        <v>262</v>
      </c>
      <c r="T70" s="89" t="s">
        <v>370</v>
      </c>
      <c r="U70" s="90" t="s">
        <v>263</v>
      </c>
      <c r="V70" s="91" t="s">
        <v>263</v>
      </c>
      <c r="W70" s="89" t="s">
        <v>169</v>
      </c>
      <c r="X70" s="90" t="s">
        <v>169</v>
      </c>
      <c r="Y70" s="90" t="s">
        <v>169</v>
      </c>
      <c r="Z70" s="91" t="s">
        <v>169</v>
      </c>
      <c r="AA70" s="52">
        <v>2</v>
      </c>
      <c r="AB70" s="52">
        <v>4</v>
      </c>
      <c r="AC70" s="53">
        <f t="shared" si="6"/>
        <v>8</v>
      </c>
      <c r="AD70" s="92" t="str">
        <f t="shared" si="7"/>
        <v>MEDIO</v>
      </c>
      <c r="AE70" s="93"/>
      <c r="AF70" s="94"/>
      <c r="AG70" s="54">
        <v>25</v>
      </c>
      <c r="AH70" s="55">
        <f t="shared" si="8"/>
        <v>200</v>
      </c>
      <c r="AI70" s="56" t="str">
        <f t="shared" si="9"/>
        <v>II</v>
      </c>
      <c r="AJ70" s="56" t="str">
        <f t="shared" si="10"/>
        <v>NO ACEPTABLE, O ACEPTABLE CON CONTROL</v>
      </c>
      <c r="AK70" s="57">
        <v>342</v>
      </c>
      <c r="AL70" s="57">
        <v>0</v>
      </c>
      <c r="AM70" s="57">
        <v>0</v>
      </c>
      <c r="AN70" s="57">
        <v>0</v>
      </c>
      <c r="AO70" s="55">
        <f t="shared" si="11"/>
        <v>342</v>
      </c>
      <c r="AP70" s="89" t="s">
        <v>170</v>
      </c>
      <c r="AQ70" s="90" t="s">
        <v>170</v>
      </c>
      <c r="AR70" s="91" t="s">
        <v>170</v>
      </c>
      <c r="AS70" s="58" t="s">
        <v>248</v>
      </c>
      <c r="AT70" s="54" t="s">
        <v>167</v>
      </c>
      <c r="AU70" s="54" t="s">
        <v>167</v>
      </c>
      <c r="AV70" s="54" t="s">
        <v>167</v>
      </c>
      <c r="AW70" s="54" t="s">
        <v>371</v>
      </c>
      <c r="AX70" s="54" t="s">
        <v>167</v>
      </c>
    </row>
    <row r="71" spans="1:61" ht="165.75" customHeight="1" x14ac:dyDescent="0.25">
      <c r="A71" s="104"/>
      <c r="B71" s="104"/>
      <c r="C71" s="105"/>
      <c r="D71" s="105"/>
      <c r="E71" s="106"/>
      <c r="F71" s="51" t="s">
        <v>163</v>
      </c>
      <c r="G71" s="98" t="s">
        <v>372</v>
      </c>
      <c r="H71" s="99"/>
      <c r="I71" s="100" t="s">
        <v>267</v>
      </c>
      <c r="J71" s="100"/>
      <c r="K71" s="100"/>
      <c r="L71" s="89" t="s">
        <v>373</v>
      </c>
      <c r="M71" s="90" t="s">
        <v>268</v>
      </c>
      <c r="N71" s="90" t="s">
        <v>268</v>
      </c>
      <c r="O71" s="91" t="s">
        <v>268</v>
      </c>
      <c r="P71" s="89" t="s">
        <v>167</v>
      </c>
      <c r="Q71" s="90" t="s">
        <v>167</v>
      </c>
      <c r="R71" s="90" t="s">
        <v>167</v>
      </c>
      <c r="S71" s="91" t="s">
        <v>167</v>
      </c>
      <c r="T71" s="89" t="s">
        <v>269</v>
      </c>
      <c r="U71" s="90" t="s">
        <v>269</v>
      </c>
      <c r="V71" s="91" t="s">
        <v>269</v>
      </c>
      <c r="W71" s="89" t="s">
        <v>169</v>
      </c>
      <c r="X71" s="90" t="s">
        <v>169</v>
      </c>
      <c r="Y71" s="90" t="s">
        <v>169</v>
      </c>
      <c r="Z71" s="91" t="s">
        <v>169</v>
      </c>
      <c r="AA71" s="52">
        <v>2</v>
      </c>
      <c r="AB71" s="52">
        <v>4</v>
      </c>
      <c r="AC71" s="53">
        <f t="shared" si="6"/>
        <v>8</v>
      </c>
      <c r="AD71" s="92" t="str">
        <f t="shared" si="7"/>
        <v>MEDIO</v>
      </c>
      <c r="AE71" s="93"/>
      <c r="AF71" s="94"/>
      <c r="AG71" s="54">
        <v>10</v>
      </c>
      <c r="AH71" s="55">
        <f t="shared" si="8"/>
        <v>80</v>
      </c>
      <c r="AI71" s="56" t="str">
        <f t="shared" si="9"/>
        <v>III</v>
      </c>
      <c r="AJ71" s="56" t="str">
        <f t="shared" si="10"/>
        <v>ACEPTABLE</v>
      </c>
      <c r="AK71" s="57">
        <v>342</v>
      </c>
      <c r="AL71" s="57">
        <v>0</v>
      </c>
      <c r="AM71" s="57">
        <v>0</v>
      </c>
      <c r="AN71" s="57">
        <v>0</v>
      </c>
      <c r="AO71" s="55">
        <f t="shared" si="11"/>
        <v>342</v>
      </c>
      <c r="AP71" s="89" t="s">
        <v>170</v>
      </c>
      <c r="AQ71" s="90" t="s">
        <v>170</v>
      </c>
      <c r="AR71" s="91" t="s">
        <v>170</v>
      </c>
      <c r="AS71" s="58" t="s">
        <v>270</v>
      </c>
      <c r="AT71" s="54" t="s">
        <v>167</v>
      </c>
      <c r="AU71" s="54" t="s">
        <v>167</v>
      </c>
      <c r="AV71" s="54" t="s">
        <v>167</v>
      </c>
      <c r="AW71" s="54" t="s">
        <v>374</v>
      </c>
      <c r="AX71" s="54" t="s">
        <v>167</v>
      </c>
    </row>
    <row r="72" spans="1:61" ht="145.5" customHeight="1" x14ac:dyDescent="0.25">
      <c r="A72" s="104"/>
      <c r="B72" s="104"/>
      <c r="C72" s="105"/>
      <c r="D72" s="105"/>
      <c r="E72" s="106"/>
      <c r="F72" s="51" t="s">
        <v>163</v>
      </c>
      <c r="G72" s="98" t="s">
        <v>375</v>
      </c>
      <c r="H72" s="99"/>
      <c r="I72" s="100" t="s">
        <v>267</v>
      </c>
      <c r="J72" s="100"/>
      <c r="K72" s="100"/>
      <c r="L72" s="89" t="s">
        <v>373</v>
      </c>
      <c r="M72" s="90" t="s">
        <v>268</v>
      </c>
      <c r="N72" s="90" t="s">
        <v>268</v>
      </c>
      <c r="O72" s="91" t="s">
        <v>268</v>
      </c>
      <c r="P72" s="89" t="s">
        <v>167</v>
      </c>
      <c r="Q72" s="90" t="s">
        <v>167</v>
      </c>
      <c r="R72" s="90" t="s">
        <v>167</v>
      </c>
      <c r="S72" s="91" t="s">
        <v>167</v>
      </c>
      <c r="T72" s="89" t="s">
        <v>274</v>
      </c>
      <c r="U72" s="90" t="s">
        <v>253</v>
      </c>
      <c r="V72" s="91" t="s">
        <v>253</v>
      </c>
      <c r="W72" s="89" t="s">
        <v>169</v>
      </c>
      <c r="X72" s="90" t="s">
        <v>169</v>
      </c>
      <c r="Y72" s="90" t="s">
        <v>169</v>
      </c>
      <c r="Z72" s="91" t="s">
        <v>169</v>
      </c>
      <c r="AA72" s="52">
        <v>2</v>
      </c>
      <c r="AB72" s="52">
        <v>2</v>
      </c>
      <c r="AC72" s="53">
        <f t="shared" si="6"/>
        <v>4</v>
      </c>
      <c r="AD72" s="92" t="str">
        <f t="shared" si="7"/>
        <v>BAJO</v>
      </c>
      <c r="AE72" s="93"/>
      <c r="AF72" s="94"/>
      <c r="AG72" s="54">
        <v>25</v>
      </c>
      <c r="AH72" s="55">
        <f t="shared" si="8"/>
        <v>100</v>
      </c>
      <c r="AI72" s="56" t="str">
        <f t="shared" si="9"/>
        <v>III</v>
      </c>
      <c r="AJ72" s="56" t="str">
        <f t="shared" si="10"/>
        <v>ACEPTABLE</v>
      </c>
      <c r="AK72" s="57">
        <v>342</v>
      </c>
      <c r="AL72" s="57">
        <v>0</v>
      </c>
      <c r="AM72" s="57">
        <v>0</v>
      </c>
      <c r="AN72" s="57">
        <v>0</v>
      </c>
      <c r="AO72" s="55">
        <f t="shared" si="11"/>
        <v>342</v>
      </c>
      <c r="AP72" s="89" t="s">
        <v>170</v>
      </c>
      <c r="AQ72" s="90" t="s">
        <v>170</v>
      </c>
      <c r="AR72" s="91" t="s">
        <v>170</v>
      </c>
      <c r="AS72" s="58" t="s">
        <v>270</v>
      </c>
      <c r="AT72" s="54" t="s">
        <v>167</v>
      </c>
      <c r="AU72" s="54" t="s">
        <v>167</v>
      </c>
      <c r="AV72" s="54" t="s">
        <v>167</v>
      </c>
      <c r="AW72" s="54" t="s">
        <v>271</v>
      </c>
      <c r="AX72" s="54" t="s">
        <v>167</v>
      </c>
    </row>
    <row r="73" spans="1:61" ht="144" customHeight="1" x14ac:dyDescent="0.25">
      <c r="A73" s="104"/>
      <c r="B73" s="104"/>
      <c r="C73" s="105"/>
      <c r="D73" s="105"/>
      <c r="E73" s="106"/>
      <c r="F73" s="51" t="s">
        <v>163</v>
      </c>
      <c r="G73" s="98" t="s">
        <v>376</v>
      </c>
      <c r="H73" s="99"/>
      <c r="I73" s="100" t="s">
        <v>276</v>
      </c>
      <c r="J73" s="100"/>
      <c r="K73" s="100"/>
      <c r="L73" s="89" t="s">
        <v>277</v>
      </c>
      <c r="M73" s="90" t="s">
        <v>277</v>
      </c>
      <c r="N73" s="90" t="s">
        <v>277</v>
      </c>
      <c r="O73" s="91" t="s">
        <v>277</v>
      </c>
      <c r="P73" s="89" t="s">
        <v>167</v>
      </c>
      <c r="Q73" s="90" t="s">
        <v>167</v>
      </c>
      <c r="R73" s="90" t="s">
        <v>167</v>
      </c>
      <c r="S73" s="91" t="s">
        <v>167</v>
      </c>
      <c r="T73" s="89" t="s">
        <v>377</v>
      </c>
      <c r="U73" s="90" t="s">
        <v>253</v>
      </c>
      <c r="V73" s="91" t="s">
        <v>253</v>
      </c>
      <c r="W73" s="89" t="s">
        <v>278</v>
      </c>
      <c r="X73" s="90" t="s">
        <v>278</v>
      </c>
      <c r="Y73" s="90" t="s">
        <v>278</v>
      </c>
      <c r="Z73" s="91" t="s">
        <v>278</v>
      </c>
      <c r="AA73" s="52">
        <v>2</v>
      </c>
      <c r="AB73" s="52">
        <v>3</v>
      </c>
      <c r="AC73" s="53">
        <f t="shared" si="6"/>
        <v>6</v>
      </c>
      <c r="AD73" s="92" t="str">
        <f t="shared" si="7"/>
        <v>MEDIO</v>
      </c>
      <c r="AE73" s="93"/>
      <c r="AF73" s="94"/>
      <c r="AG73" s="54">
        <v>10</v>
      </c>
      <c r="AH73" s="55">
        <f t="shared" si="8"/>
        <v>60</v>
      </c>
      <c r="AI73" s="56" t="str">
        <f t="shared" si="9"/>
        <v>III</v>
      </c>
      <c r="AJ73" s="56" t="str">
        <f t="shared" si="10"/>
        <v>ACEPTABLE</v>
      </c>
      <c r="AK73" s="57">
        <v>342</v>
      </c>
      <c r="AL73" s="57">
        <v>0</v>
      </c>
      <c r="AM73" s="57">
        <v>0</v>
      </c>
      <c r="AN73" s="57">
        <v>0</v>
      </c>
      <c r="AO73" s="55">
        <f t="shared" si="11"/>
        <v>342</v>
      </c>
      <c r="AP73" s="89" t="s">
        <v>170</v>
      </c>
      <c r="AQ73" s="90" t="s">
        <v>170</v>
      </c>
      <c r="AR73" s="91" t="s">
        <v>170</v>
      </c>
      <c r="AS73" s="58" t="s">
        <v>248</v>
      </c>
      <c r="AT73" s="54" t="s">
        <v>167</v>
      </c>
      <c r="AU73" s="54" t="s">
        <v>167</v>
      </c>
      <c r="AV73" s="54" t="s">
        <v>378</v>
      </c>
      <c r="AW73" s="54" t="s">
        <v>379</v>
      </c>
      <c r="AX73" s="54" t="s">
        <v>167</v>
      </c>
    </row>
    <row r="74" spans="1:61" ht="134.25" customHeight="1" x14ac:dyDescent="0.25">
      <c r="A74" s="104"/>
      <c r="B74" s="104"/>
      <c r="C74" s="105"/>
      <c r="D74" s="105"/>
      <c r="E74" s="106"/>
      <c r="F74" s="51" t="s">
        <v>163</v>
      </c>
      <c r="G74" s="98" t="s">
        <v>380</v>
      </c>
      <c r="H74" s="99"/>
      <c r="I74" s="100" t="s">
        <v>282</v>
      </c>
      <c r="J74" s="100"/>
      <c r="K74" s="100"/>
      <c r="L74" s="89" t="s">
        <v>381</v>
      </c>
      <c r="M74" s="90" t="s">
        <v>283</v>
      </c>
      <c r="N74" s="90" t="s">
        <v>283</v>
      </c>
      <c r="O74" s="91" t="s">
        <v>283</v>
      </c>
      <c r="P74" s="89" t="s">
        <v>167</v>
      </c>
      <c r="Q74" s="90"/>
      <c r="R74" s="90"/>
      <c r="S74" s="91"/>
      <c r="T74" s="89" t="s">
        <v>253</v>
      </c>
      <c r="U74" s="90"/>
      <c r="V74" s="91"/>
      <c r="W74" s="89" t="s">
        <v>169</v>
      </c>
      <c r="X74" s="90"/>
      <c r="Y74" s="90"/>
      <c r="Z74" s="91"/>
      <c r="AA74" s="52">
        <v>2</v>
      </c>
      <c r="AB74" s="52">
        <v>4</v>
      </c>
      <c r="AC74" s="53">
        <f t="shared" si="6"/>
        <v>8</v>
      </c>
      <c r="AD74" s="92" t="str">
        <f t="shared" si="7"/>
        <v>MEDIO</v>
      </c>
      <c r="AE74" s="93"/>
      <c r="AF74" s="94"/>
      <c r="AG74" s="54">
        <v>10</v>
      </c>
      <c r="AH74" s="55">
        <f t="shared" si="8"/>
        <v>80</v>
      </c>
      <c r="AI74" s="56" t="str">
        <f t="shared" si="9"/>
        <v>III</v>
      </c>
      <c r="AJ74" s="56" t="str">
        <f t="shared" si="10"/>
        <v>ACEPTABLE</v>
      </c>
      <c r="AK74" s="57">
        <v>342</v>
      </c>
      <c r="AL74" s="57">
        <v>0</v>
      </c>
      <c r="AM74" s="57">
        <v>0</v>
      </c>
      <c r="AN74" s="57">
        <v>0</v>
      </c>
      <c r="AO74" s="55">
        <f t="shared" si="11"/>
        <v>342</v>
      </c>
      <c r="AP74" s="89" t="s">
        <v>170</v>
      </c>
      <c r="AQ74" s="90" t="s">
        <v>170</v>
      </c>
      <c r="AR74" s="91" t="s">
        <v>170</v>
      </c>
      <c r="AS74" s="58" t="s">
        <v>248</v>
      </c>
      <c r="AT74" s="54" t="s">
        <v>167</v>
      </c>
      <c r="AU74" s="54" t="s">
        <v>167</v>
      </c>
      <c r="AV74" s="54" t="s">
        <v>382</v>
      </c>
      <c r="AW74" s="54" t="s">
        <v>379</v>
      </c>
      <c r="AX74" s="54" t="s">
        <v>167</v>
      </c>
    </row>
    <row r="75" spans="1:61" ht="252.75" customHeight="1" x14ac:dyDescent="0.25">
      <c r="A75" s="104"/>
      <c r="B75" s="104"/>
      <c r="C75" s="105"/>
      <c r="D75" s="105"/>
      <c r="E75" s="106"/>
      <c r="F75" s="51" t="s">
        <v>383</v>
      </c>
      <c r="G75" s="98" t="s">
        <v>384</v>
      </c>
      <c r="H75" s="99"/>
      <c r="I75" s="100" t="s">
        <v>288</v>
      </c>
      <c r="J75" s="100"/>
      <c r="K75" s="100"/>
      <c r="L75" s="89" t="s">
        <v>176</v>
      </c>
      <c r="M75" s="90" t="s">
        <v>176</v>
      </c>
      <c r="N75" s="90" t="s">
        <v>176</v>
      </c>
      <c r="O75" s="91" t="s">
        <v>176</v>
      </c>
      <c r="P75" s="89" t="s">
        <v>167</v>
      </c>
      <c r="Q75" s="90"/>
      <c r="R75" s="90"/>
      <c r="S75" s="91"/>
      <c r="T75" s="89" t="s">
        <v>385</v>
      </c>
      <c r="U75" s="90"/>
      <c r="V75" s="91"/>
      <c r="W75" s="89" t="s">
        <v>169</v>
      </c>
      <c r="X75" s="90"/>
      <c r="Y75" s="90"/>
      <c r="Z75" s="91"/>
      <c r="AA75" s="52">
        <v>6</v>
      </c>
      <c r="AB75" s="52">
        <v>1</v>
      </c>
      <c r="AC75" s="53">
        <f t="shared" si="6"/>
        <v>6</v>
      </c>
      <c r="AD75" s="92" t="str">
        <f t="shared" si="7"/>
        <v>MEDIO</v>
      </c>
      <c r="AE75" s="93"/>
      <c r="AF75" s="94"/>
      <c r="AG75" s="54">
        <v>60</v>
      </c>
      <c r="AH75" s="55">
        <f t="shared" si="8"/>
        <v>360</v>
      </c>
      <c r="AI75" s="56" t="str">
        <f t="shared" si="9"/>
        <v>II</v>
      </c>
      <c r="AJ75" s="56" t="str">
        <f t="shared" si="10"/>
        <v>NO ACEPTABLE, O ACEPTABLE CON CONTROL</v>
      </c>
      <c r="AK75" s="57">
        <v>342</v>
      </c>
      <c r="AL75" s="57">
        <v>0</v>
      </c>
      <c r="AM75" s="57">
        <v>0</v>
      </c>
      <c r="AN75" s="57">
        <v>0</v>
      </c>
      <c r="AO75" s="55">
        <f t="shared" si="11"/>
        <v>342</v>
      </c>
      <c r="AP75" s="95" t="s">
        <v>226</v>
      </c>
      <c r="AQ75" s="96" t="s">
        <v>226</v>
      </c>
      <c r="AR75" s="97" t="s">
        <v>226</v>
      </c>
      <c r="AS75" s="58" t="s">
        <v>386</v>
      </c>
      <c r="AT75" s="54" t="s">
        <v>167</v>
      </c>
      <c r="AU75" s="54" t="s">
        <v>167</v>
      </c>
      <c r="AV75" s="54" t="s">
        <v>167</v>
      </c>
      <c r="AW75" s="54" t="s">
        <v>387</v>
      </c>
      <c r="AX75" s="54" t="s">
        <v>167</v>
      </c>
    </row>
    <row r="76" spans="1:61" ht="409.6" x14ac:dyDescent="0.25">
      <c r="A76" s="104"/>
      <c r="B76" s="104"/>
      <c r="C76" s="105"/>
      <c r="D76" s="105"/>
      <c r="E76" s="106"/>
      <c r="F76" s="51" t="s">
        <v>163</v>
      </c>
      <c r="G76" s="98" t="s">
        <v>292</v>
      </c>
      <c r="H76" s="99"/>
      <c r="I76" s="100" t="s">
        <v>293</v>
      </c>
      <c r="J76" s="100"/>
      <c r="K76" s="100"/>
      <c r="L76" s="89" t="s">
        <v>294</v>
      </c>
      <c r="M76" s="90" t="s">
        <v>176</v>
      </c>
      <c r="N76" s="90" t="s">
        <v>176</v>
      </c>
      <c r="O76" s="91" t="s">
        <v>176</v>
      </c>
      <c r="P76" s="89" t="s">
        <v>167</v>
      </c>
      <c r="Q76" s="90"/>
      <c r="R76" s="90"/>
      <c r="S76" s="91"/>
      <c r="T76" s="89" t="s">
        <v>295</v>
      </c>
      <c r="U76" s="90"/>
      <c r="V76" s="91"/>
      <c r="W76" s="89" t="s">
        <v>296</v>
      </c>
      <c r="X76" s="90"/>
      <c r="Y76" s="90"/>
      <c r="Z76" s="91"/>
      <c r="AA76" s="52">
        <v>2</v>
      </c>
      <c r="AB76" s="52">
        <v>3</v>
      </c>
      <c r="AC76" s="53">
        <f t="shared" si="6"/>
        <v>6</v>
      </c>
      <c r="AD76" s="92" t="str">
        <f t="shared" si="7"/>
        <v>MEDIO</v>
      </c>
      <c r="AE76" s="93"/>
      <c r="AF76" s="94"/>
      <c r="AG76" s="54">
        <v>60</v>
      </c>
      <c r="AH76" s="55">
        <f t="shared" si="8"/>
        <v>360</v>
      </c>
      <c r="AI76" s="56" t="str">
        <f t="shared" si="9"/>
        <v>II</v>
      </c>
      <c r="AJ76" s="56" t="str">
        <f t="shared" si="10"/>
        <v>NO ACEPTABLE, O ACEPTABLE CON CONTROL</v>
      </c>
      <c r="AK76" s="57">
        <v>342</v>
      </c>
      <c r="AL76" s="57">
        <v>0</v>
      </c>
      <c r="AM76" s="57">
        <v>0</v>
      </c>
      <c r="AN76" s="57">
        <v>0</v>
      </c>
      <c r="AO76" s="55">
        <f t="shared" si="11"/>
        <v>342</v>
      </c>
      <c r="AP76" s="95" t="s">
        <v>226</v>
      </c>
      <c r="AQ76" s="96" t="s">
        <v>226</v>
      </c>
      <c r="AR76" s="97" t="s">
        <v>226</v>
      </c>
      <c r="AS76" s="58" t="s">
        <v>297</v>
      </c>
      <c r="AT76" s="54" t="s">
        <v>167</v>
      </c>
      <c r="AU76" s="54" t="s">
        <v>167</v>
      </c>
      <c r="AV76" s="54" t="s">
        <v>167</v>
      </c>
      <c r="AW76" s="54" t="s">
        <v>298</v>
      </c>
      <c r="AX76" s="54" t="s">
        <v>299</v>
      </c>
    </row>
    <row r="77" spans="1:61" x14ac:dyDescent="0.25">
      <c r="A77" s="46"/>
      <c r="B77" s="46"/>
      <c r="C77" s="46"/>
      <c r="D77" s="46"/>
      <c r="AD77" s="46"/>
      <c r="AE77" s="46"/>
      <c r="AF77" s="46"/>
      <c r="AG77" s="46"/>
      <c r="AH77" s="46"/>
      <c r="AI77" s="46"/>
      <c r="AJ77" s="46"/>
      <c r="AK77" s="46"/>
      <c r="AL77" s="46"/>
      <c r="AM77" s="46"/>
      <c r="AN77" s="46"/>
      <c r="AO77" s="46"/>
    </row>
    <row r="79" spans="1:61" ht="25.5" customHeight="1" x14ac:dyDescent="0.25">
      <c r="A79" s="124" t="s">
        <v>128</v>
      </c>
      <c r="B79" s="124"/>
      <c r="C79" s="124" t="s">
        <v>129</v>
      </c>
      <c r="D79" s="124"/>
      <c r="E79" s="124" t="s">
        <v>130</v>
      </c>
      <c r="F79" s="101" t="s">
        <v>131</v>
      </c>
      <c r="G79" s="125" t="s">
        <v>132</v>
      </c>
      <c r="H79" s="125"/>
      <c r="I79" s="125"/>
      <c r="J79" s="125"/>
      <c r="K79" s="125"/>
      <c r="L79" s="108" t="s">
        <v>133</v>
      </c>
      <c r="M79" s="126"/>
      <c r="N79" s="126"/>
      <c r="O79" s="109"/>
      <c r="P79" s="129" t="s">
        <v>134</v>
      </c>
      <c r="Q79" s="129"/>
      <c r="R79" s="129"/>
      <c r="S79" s="129"/>
      <c r="T79" s="129"/>
      <c r="U79" s="129"/>
      <c r="V79" s="129"/>
      <c r="W79" s="129"/>
      <c r="X79" s="129"/>
      <c r="Y79" s="129"/>
      <c r="Z79" s="129"/>
      <c r="AA79" s="129" t="s">
        <v>135</v>
      </c>
      <c r="AB79" s="129"/>
      <c r="AC79" s="129"/>
      <c r="AD79" s="129"/>
      <c r="AE79" s="129"/>
      <c r="AF79" s="129"/>
      <c r="AG79" s="129"/>
      <c r="AH79" s="129"/>
      <c r="AI79" s="129"/>
      <c r="AJ79" s="49" t="s">
        <v>136</v>
      </c>
      <c r="AK79" s="130" t="s">
        <v>137</v>
      </c>
      <c r="AL79" s="131"/>
      <c r="AM79" s="131"/>
      <c r="AN79" s="131"/>
      <c r="AO79" s="131"/>
      <c r="AP79" s="131"/>
      <c r="AQ79" s="131"/>
      <c r="AR79" s="131"/>
      <c r="AS79" s="132"/>
      <c r="AT79" s="107" t="s">
        <v>104</v>
      </c>
      <c r="AU79" s="107"/>
      <c r="AV79" s="107"/>
      <c r="AW79" s="107"/>
      <c r="AX79" s="107"/>
      <c r="AY79" s="50"/>
      <c r="AZ79" s="50"/>
      <c r="BA79" s="50"/>
      <c r="BB79" s="50"/>
      <c r="BC79" s="50"/>
      <c r="BD79" s="50"/>
      <c r="BE79" s="50"/>
      <c r="BF79" s="50"/>
      <c r="BG79" s="50"/>
      <c r="BH79" s="50"/>
      <c r="BI79" s="50"/>
    </row>
    <row r="80" spans="1:61" ht="12.75" customHeight="1" x14ac:dyDescent="0.25">
      <c r="A80" s="124"/>
      <c r="B80" s="124"/>
      <c r="C80" s="124"/>
      <c r="D80" s="124"/>
      <c r="E80" s="124"/>
      <c r="F80" s="102"/>
      <c r="G80" s="108" t="s">
        <v>138</v>
      </c>
      <c r="H80" s="109"/>
      <c r="I80" s="114" t="s">
        <v>139</v>
      </c>
      <c r="J80" s="115"/>
      <c r="K80" s="116"/>
      <c r="L80" s="110"/>
      <c r="M80" s="127"/>
      <c r="N80" s="127"/>
      <c r="O80" s="111"/>
      <c r="P80" s="123" t="s">
        <v>140</v>
      </c>
      <c r="Q80" s="123"/>
      <c r="R80" s="123"/>
      <c r="S80" s="123"/>
      <c r="T80" s="123" t="s">
        <v>141</v>
      </c>
      <c r="U80" s="123"/>
      <c r="V80" s="123"/>
      <c r="W80" s="123" t="s">
        <v>142</v>
      </c>
      <c r="X80" s="123"/>
      <c r="Y80" s="123"/>
      <c r="Z80" s="123"/>
      <c r="AA80" s="101" t="s">
        <v>143</v>
      </c>
      <c r="AB80" s="101" t="s">
        <v>144</v>
      </c>
      <c r="AC80" s="101" t="s">
        <v>145</v>
      </c>
      <c r="AD80" s="123" t="s">
        <v>106</v>
      </c>
      <c r="AE80" s="123"/>
      <c r="AF80" s="123"/>
      <c r="AG80" s="101" t="s">
        <v>105</v>
      </c>
      <c r="AH80" s="101" t="s">
        <v>146</v>
      </c>
      <c r="AI80" s="101" t="s">
        <v>147</v>
      </c>
      <c r="AJ80" s="101" t="s">
        <v>148</v>
      </c>
      <c r="AK80" s="107" t="s">
        <v>149</v>
      </c>
      <c r="AL80" s="107"/>
      <c r="AM80" s="107"/>
      <c r="AN80" s="107"/>
      <c r="AO80" s="107"/>
      <c r="AP80" s="123" t="s">
        <v>150</v>
      </c>
      <c r="AQ80" s="123"/>
      <c r="AR80" s="123"/>
      <c r="AS80" s="123" t="s">
        <v>151</v>
      </c>
      <c r="AT80" s="101" t="s">
        <v>107</v>
      </c>
      <c r="AU80" s="101" t="s">
        <v>108</v>
      </c>
      <c r="AV80" s="101" t="s">
        <v>152</v>
      </c>
      <c r="AW80" s="101" t="s">
        <v>153</v>
      </c>
      <c r="AX80" s="101" t="s">
        <v>154</v>
      </c>
      <c r="AY80" s="50"/>
      <c r="AZ80" s="50"/>
      <c r="BA80" s="50"/>
      <c r="BB80" s="50"/>
      <c r="BC80" s="50"/>
      <c r="BD80" s="50"/>
      <c r="BE80" s="50"/>
      <c r="BF80" s="50"/>
      <c r="BG80" s="50"/>
      <c r="BH80" s="50"/>
      <c r="BI80" s="50"/>
    </row>
    <row r="81" spans="1:61" x14ac:dyDescent="0.25">
      <c r="A81" s="124"/>
      <c r="B81" s="124"/>
      <c r="C81" s="124"/>
      <c r="D81" s="124"/>
      <c r="E81" s="124"/>
      <c r="F81" s="102"/>
      <c r="G81" s="110"/>
      <c r="H81" s="111"/>
      <c r="I81" s="117"/>
      <c r="J81" s="118"/>
      <c r="K81" s="119"/>
      <c r="L81" s="110"/>
      <c r="M81" s="127"/>
      <c r="N81" s="127"/>
      <c r="O81" s="111"/>
      <c r="P81" s="123"/>
      <c r="Q81" s="123"/>
      <c r="R81" s="123"/>
      <c r="S81" s="123"/>
      <c r="T81" s="123"/>
      <c r="U81" s="123"/>
      <c r="V81" s="123"/>
      <c r="W81" s="123"/>
      <c r="X81" s="123"/>
      <c r="Y81" s="123"/>
      <c r="Z81" s="123"/>
      <c r="AA81" s="102"/>
      <c r="AB81" s="102"/>
      <c r="AC81" s="102"/>
      <c r="AD81" s="123"/>
      <c r="AE81" s="123"/>
      <c r="AF81" s="123"/>
      <c r="AG81" s="102"/>
      <c r="AH81" s="102"/>
      <c r="AI81" s="102"/>
      <c r="AJ81" s="102"/>
      <c r="AK81" s="107"/>
      <c r="AL81" s="107"/>
      <c r="AM81" s="107"/>
      <c r="AN81" s="107"/>
      <c r="AO81" s="107"/>
      <c r="AP81" s="123"/>
      <c r="AQ81" s="123"/>
      <c r="AR81" s="123"/>
      <c r="AS81" s="123"/>
      <c r="AT81" s="102"/>
      <c r="AU81" s="102"/>
      <c r="AV81" s="102"/>
      <c r="AW81" s="102"/>
      <c r="AX81" s="102"/>
      <c r="AY81" s="50"/>
      <c r="AZ81" s="50"/>
      <c r="BA81" s="50"/>
      <c r="BB81" s="50"/>
      <c r="BC81" s="50"/>
      <c r="BD81" s="50"/>
      <c r="BE81" s="50"/>
      <c r="BF81" s="50"/>
      <c r="BG81" s="50"/>
      <c r="BH81" s="50"/>
      <c r="BI81" s="50"/>
    </row>
    <row r="82" spans="1:61" x14ac:dyDescent="0.25">
      <c r="A82" s="124"/>
      <c r="B82" s="124"/>
      <c r="C82" s="124"/>
      <c r="D82" s="124"/>
      <c r="E82" s="124"/>
      <c r="F82" s="102"/>
      <c r="G82" s="110"/>
      <c r="H82" s="111"/>
      <c r="I82" s="117"/>
      <c r="J82" s="118"/>
      <c r="K82" s="119"/>
      <c r="L82" s="110"/>
      <c r="M82" s="127"/>
      <c r="N82" s="127"/>
      <c r="O82" s="111"/>
      <c r="P82" s="123"/>
      <c r="Q82" s="123"/>
      <c r="R82" s="123"/>
      <c r="S82" s="123"/>
      <c r="T82" s="123"/>
      <c r="U82" s="123"/>
      <c r="V82" s="123"/>
      <c r="W82" s="123"/>
      <c r="X82" s="123"/>
      <c r="Y82" s="123"/>
      <c r="Z82" s="123"/>
      <c r="AA82" s="102"/>
      <c r="AB82" s="102"/>
      <c r="AC82" s="102"/>
      <c r="AD82" s="123"/>
      <c r="AE82" s="123"/>
      <c r="AF82" s="123"/>
      <c r="AG82" s="102"/>
      <c r="AH82" s="102"/>
      <c r="AI82" s="102"/>
      <c r="AJ82" s="102"/>
      <c r="AK82" s="101" t="s">
        <v>155</v>
      </c>
      <c r="AL82" s="101" t="s">
        <v>156</v>
      </c>
      <c r="AM82" s="101" t="s">
        <v>157</v>
      </c>
      <c r="AN82" s="101" t="s">
        <v>158</v>
      </c>
      <c r="AO82" s="101" t="s">
        <v>159</v>
      </c>
      <c r="AP82" s="123"/>
      <c r="AQ82" s="123"/>
      <c r="AR82" s="123"/>
      <c r="AS82" s="123"/>
      <c r="AT82" s="102"/>
      <c r="AU82" s="102"/>
      <c r="AV82" s="102"/>
      <c r="AW82" s="102"/>
      <c r="AX82" s="102"/>
      <c r="AY82" s="50"/>
      <c r="AZ82" s="50"/>
      <c r="BA82" s="50"/>
      <c r="BB82" s="50"/>
      <c r="BC82" s="50"/>
      <c r="BD82" s="50"/>
      <c r="BE82" s="50"/>
      <c r="BF82" s="50"/>
      <c r="BG82" s="50"/>
      <c r="BH82" s="50"/>
      <c r="BI82" s="50"/>
    </row>
    <row r="83" spans="1:61" x14ac:dyDescent="0.25">
      <c r="A83" s="124"/>
      <c r="B83" s="124"/>
      <c r="C83" s="124"/>
      <c r="D83" s="124"/>
      <c r="E83" s="124"/>
      <c r="F83" s="102"/>
      <c r="G83" s="110"/>
      <c r="H83" s="111"/>
      <c r="I83" s="117"/>
      <c r="J83" s="118"/>
      <c r="K83" s="119"/>
      <c r="L83" s="110"/>
      <c r="M83" s="127"/>
      <c r="N83" s="127"/>
      <c r="O83" s="111"/>
      <c r="P83" s="123"/>
      <c r="Q83" s="123"/>
      <c r="R83" s="123"/>
      <c r="S83" s="123"/>
      <c r="T83" s="123"/>
      <c r="U83" s="123"/>
      <c r="V83" s="123"/>
      <c r="W83" s="123"/>
      <c r="X83" s="123"/>
      <c r="Y83" s="123"/>
      <c r="Z83" s="123"/>
      <c r="AA83" s="102"/>
      <c r="AB83" s="102"/>
      <c r="AC83" s="102"/>
      <c r="AD83" s="123"/>
      <c r="AE83" s="123"/>
      <c r="AF83" s="123"/>
      <c r="AG83" s="102"/>
      <c r="AH83" s="102"/>
      <c r="AI83" s="102"/>
      <c r="AJ83" s="102"/>
      <c r="AK83" s="102"/>
      <c r="AL83" s="102"/>
      <c r="AM83" s="102"/>
      <c r="AN83" s="102"/>
      <c r="AO83" s="102"/>
      <c r="AP83" s="123"/>
      <c r="AQ83" s="123"/>
      <c r="AR83" s="123"/>
      <c r="AS83" s="123"/>
      <c r="AT83" s="102"/>
      <c r="AU83" s="102"/>
      <c r="AV83" s="102"/>
      <c r="AW83" s="102"/>
      <c r="AX83" s="102"/>
      <c r="AY83" s="50"/>
      <c r="AZ83" s="50"/>
      <c r="BA83" s="50"/>
      <c r="BB83" s="50"/>
      <c r="BC83" s="50"/>
      <c r="BD83" s="50"/>
      <c r="BE83" s="50"/>
      <c r="BF83" s="50"/>
      <c r="BG83" s="50"/>
      <c r="BH83" s="50"/>
      <c r="BI83" s="50"/>
    </row>
    <row r="84" spans="1:61" x14ac:dyDescent="0.25">
      <c r="A84" s="124"/>
      <c r="B84" s="124"/>
      <c r="C84" s="124"/>
      <c r="D84" s="124"/>
      <c r="E84" s="124"/>
      <c r="F84" s="102"/>
      <c r="G84" s="110"/>
      <c r="H84" s="111"/>
      <c r="I84" s="117"/>
      <c r="J84" s="118"/>
      <c r="K84" s="119"/>
      <c r="L84" s="110"/>
      <c r="M84" s="127"/>
      <c r="N84" s="127"/>
      <c r="O84" s="111"/>
      <c r="P84" s="123"/>
      <c r="Q84" s="123"/>
      <c r="R84" s="123"/>
      <c r="S84" s="123"/>
      <c r="T84" s="123"/>
      <c r="U84" s="123"/>
      <c r="V84" s="123"/>
      <c r="W84" s="123"/>
      <c r="X84" s="123"/>
      <c r="Y84" s="123"/>
      <c r="Z84" s="123"/>
      <c r="AA84" s="102"/>
      <c r="AB84" s="102"/>
      <c r="AC84" s="102"/>
      <c r="AD84" s="123"/>
      <c r="AE84" s="123"/>
      <c r="AF84" s="123"/>
      <c r="AG84" s="102"/>
      <c r="AH84" s="102"/>
      <c r="AI84" s="102"/>
      <c r="AJ84" s="102"/>
      <c r="AK84" s="102"/>
      <c r="AL84" s="102"/>
      <c r="AM84" s="102"/>
      <c r="AN84" s="102"/>
      <c r="AO84" s="102"/>
      <c r="AP84" s="123"/>
      <c r="AQ84" s="123"/>
      <c r="AR84" s="123"/>
      <c r="AS84" s="123"/>
      <c r="AT84" s="102"/>
      <c r="AU84" s="102"/>
      <c r="AV84" s="102"/>
      <c r="AW84" s="102"/>
      <c r="AX84" s="102"/>
      <c r="AY84" s="50"/>
      <c r="AZ84" s="50"/>
      <c r="BA84" s="50"/>
      <c r="BB84" s="50"/>
      <c r="BC84" s="50"/>
      <c r="BD84" s="50"/>
      <c r="BE84" s="50"/>
      <c r="BF84" s="50"/>
      <c r="BG84" s="50"/>
      <c r="BH84" s="50"/>
      <c r="BI84" s="50"/>
    </row>
    <row r="85" spans="1:61" ht="43.5" customHeight="1" x14ac:dyDescent="0.25">
      <c r="A85" s="124"/>
      <c r="B85" s="124"/>
      <c r="C85" s="124"/>
      <c r="D85" s="124"/>
      <c r="E85" s="124"/>
      <c r="F85" s="103"/>
      <c r="G85" s="112"/>
      <c r="H85" s="113"/>
      <c r="I85" s="120"/>
      <c r="J85" s="121"/>
      <c r="K85" s="122"/>
      <c r="L85" s="112"/>
      <c r="M85" s="128"/>
      <c r="N85" s="128"/>
      <c r="O85" s="113"/>
      <c r="P85" s="123"/>
      <c r="Q85" s="123"/>
      <c r="R85" s="123"/>
      <c r="S85" s="123"/>
      <c r="T85" s="123"/>
      <c r="U85" s="123"/>
      <c r="V85" s="123"/>
      <c r="W85" s="123"/>
      <c r="X85" s="123"/>
      <c r="Y85" s="123"/>
      <c r="Z85" s="123"/>
      <c r="AA85" s="103"/>
      <c r="AB85" s="103"/>
      <c r="AC85" s="103"/>
      <c r="AD85" s="123"/>
      <c r="AE85" s="123"/>
      <c r="AF85" s="123"/>
      <c r="AG85" s="103"/>
      <c r="AH85" s="103"/>
      <c r="AI85" s="103"/>
      <c r="AJ85" s="103"/>
      <c r="AK85" s="103"/>
      <c r="AL85" s="103"/>
      <c r="AM85" s="103"/>
      <c r="AN85" s="103"/>
      <c r="AO85" s="103"/>
      <c r="AP85" s="123"/>
      <c r="AQ85" s="123"/>
      <c r="AR85" s="123"/>
      <c r="AS85" s="123"/>
      <c r="AT85" s="103"/>
      <c r="AU85" s="103"/>
      <c r="AV85" s="103"/>
      <c r="AW85" s="103"/>
      <c r="AX85" s="103"/>
      <c r="AY85" s="50"/>
      <c r="AZ85" s="50"/>
      <c r="BA85" s="50"/>
      <c r="BB85" s="50"/>
      <c r="BC85" s="50"/>
      <c r="BD85" s="50"/>
      <c r="BE85" s="50"/>
      <c r="BF85" s="50"/>
      <c r="BG85" s="50"/>
      <c r="BH85" s="50"/>
      <c r="BI85" s="50"/>
    </row>
    <row r="86" spans="1:61" s="62" customFormat="1" ht="228" customHeight="1" x14ac:dyDescent="0.25">
      <c r="A86" s="46"/>
      <c r="B86" s="46"/>
      <c r="C86" s="46"/>
      <c r="D86" s="46"/>
      <c r="E86" s="46"/>
      <c r="F86" s="51" t="s">
        <v>163</v>
      </c>
      <c r="G86" s="98" t="s">
        <v>304</v>
      </c>
      <c r="H86" s="99"/>
      <c r="I86" s="89" t="s">
        <v>165</v>
      </c>
      <c r="J86" s="90"/>
      <c r="K86" s="91"/>
      <c r="L86" s="89" t="s">
        <v>166</v>
      </c>
      <c r="M86" s="90" t="s">
        <v>166</v>
      </c>
      <c r="N86" s="90" t="s">
        <v>166</v>
      </c>
      <c r="O86" s="91" t="s">
        <v>166</v>
      </c>
      <c r="P86" s="89" t="s">
        <v>167</v>
      </c>
      <c r="Q86" s="90" t="s">
        <v>167</v>
      </c>
      <c r="R86" s="90" t="s">
        <v>167</v>
      </c>
      <c r="S86" s="91" t="s">
        <v>167</v>
      </c>
      <c r="T86" s="89" t="s">
        <v>305</v>
      </c>
      <c r="U86" s="90" t="s">
        <v>168</v>
      </c>
      <c r="V86" s="91" t="s">
        <v>168</v>
      </c>
      <c r="W86" s="89" t="s">
        <v>169</v>
      </c>
      <c r="X86" s="90" t="s">
        <v>169</v>
      </c>
      <c r="Y86" s="90" t="s">
        <v>169</v>
      </c>
      <c r="Z86" s="91" t="s">
        <v>169</v>
      </c>
      <c r="AA86" s="52">
        <v>2</v>
      </c>
      <c r="AB86" s="52">
        <v>3</v>
      </c>
      <c r="AC86" s="53">
        <f t="shared" ref="AC86:AC99" si="12">AA86*AB86</f>
        <v>6</v>
      </c>
      <c r="AD86" s="92" t="str">
        <f>IF(AC86&gt;=24,"MUY ALTO", IF(AC86&gt;10,"ALTO", IF(AC86&gt;=6,"MEDIO", IF(AC86&gt;=2,"BAJO"))))</f>
        <v>MEDIO</v>
      </c>
      <c r="AE86" s="93"/>
      <c r="AF86" s="94"/>
      <c r="AG86" s="54">
        <v>10</v>
      </c>
      <c r="AH86" s="55">
        <f>AG86*AC86</f>
        <v>60</v>
      </c>
      <c r="AI86" s="56" t="str">
        <f>IF((AH86)&lt;=20,"IV",IF(AH86&lt;=120,"III",IF(AH86&lt;=500,"II",IF(AH86&lt;=4000,"I"))))</f>
        <v>III</v>
      </c>
      <c r="AJ86" s="56" t="str">
        <f>IF((AH86)&lt;=20,"ACEPTABLE",IF(AH86&lt;=120,"ACEPTABLE",IF(AH86&lt;=500,"NO ACEPTABLE, O ACEPTABLE CON CONTROL",IF(AH86&lt;=4000,"NO ACEPTABLE"))))</f>
        <v>ACEPTABLE</v>
      </c>
      <c r="AK86" s="57">
        <v>86</v>
      </c>
      <c r="AL86" s="57">
        <v>0</v>
      </c>
      <c r="AM86" s="57">
        <v>0</v>
      </c>
      <c r="AN86" s="57">
        <v>0</v>
      </c>
      <c r="AO86" s="55">
        <f>SUM(AK86:AN86)</f>
        <v>86</v>
      </c>
      <c r="AP86" s="89" t="s">
        <v>170</v>
      </c>
      <c r="AQ86" s="90" t="s">
        <v>170</v>
      </c>
      <c r="AR86" s="91" t="s">
        <v>170</v>
      </c>
      <c r="AS86" s="58" t="s">
        <v>171</v>
      </c>
      <c r="AT86" s="54" t="s">
        <v>167</v>
      </c>
      <c r="AU86" s="54" t="s">
        <v>167</v>
      </c>
      <c r="AV86" s="54" t="s">
        <v>167</v>
      </c>
      <c r="AW86" s="54" t="s">
        <v>174</v>
      </c>
      <c r="AX86" s="54" t="s">
        <v>167</v>
      </c>
      <c r="AY86" s="61"/>
      <c r="AZ86" s="61"/>
      <c r="BA86" s="61"/>
      <c r="BB86" s="61"/>
      <c r="BC86" s="61"/>
      <c r="BD86" s="61"/>
      <c r="BE86" s="61"/>
      <c r="BF86" s="61"/>
      <c r="BG86" s="61"/>
      <c r="BH86" s="61"/>
      <c r="BI86" s="61"/>
    </row>
    <row r="87" spans="1:61" s="62" customFormat="1" ht="156.75" customHeight="1" x14ac:dyDescent="0.25">
      <c r="A87" s="46"/>
      <c r="B87" s="46"/>
      <c r="C87" s="46"/>
      <c r="D87" s="46"/>
      <c r="E87" s="46"/>
      <c r="F87" s="51" t="s">
        <v>163</v>
      </c>
      <c r="G87" s="98" t="s">
        <v>388</v>
      </c>
      <c r="H87" s="99"/>
      <c r="I87" s="89" t="s">
        <v>165</v>
      </c>
      <c r="J87" s="90"/>
      <c r="K87" s="91"/>
      <c r="L87" s="89" t="s">
        <v>166</v>
      </c>
      <c r="M87" s="90" t="s">
        <v>166</v>
      </c>
      <c r="N87" s="90" t="s">
        <v>166</v>
      </c>
      <c r="O87" s="91" t="s">
        <v>166</v>
      </c>
      <c r="P87" s="89" t="s">
        <v>307</v>
      </c>
      <c r="Q87" s="90" t="s">
        <v>177</v>
      </c>
      <c r="R87" s="90" t="s">
        <v>177</v>
      </c>
      <c r="S87" s="91" t="s">
        <v>177</v>
      </c>
      <c r="T87" s="89" t="s">
        <v>308</v>
      </c>
      <c r="U87" s="90" t="s">
        <v>178</v>
      </c>
      <c r="V87" s="91" t="s">
        <v>178</v>
      </c>
      <c r="W87" s="89" t="s">
        <v>169</v>
      </c>
      <c r="X87" s="90" t="s">
        <v>169</v>
      </c>
      <c r="Y87" s="90" t="s">
        <v>169</v>
      </c>
      <c r="Z87" s="91" t="s">
        <v>169</v>
      </c>
      <c r="AA87" s="52">
        <v>2</v>
      </c>
      <c r="AB87" s="52">
        <v>2</v>
      </c>
      <c r="AC87" s="53">
        <f t="shared" si="12"/>
        <v>4</v>
      </c>
      <c r="AD87" s="92" t="str">
        <f t="shared" ref="AD87:AD99" si="13">IF(AC87&gt;=24,"MUY ALTO", IF(AC87&gt;10,"ALTO", IF(AC87&gt;=6,"MEDIO", IF(AC87&gt;=2,"BAJO"))))</f>
        <v>BAJO</v>
      </c>
      <c r="AE87" s="93"/>
      <c r="AF87" s="94"/>
      <c r="AG87" s="54">
        <v>25</v>
      </c>
      <c r="AH87" s="55">
        <f t="shared" ref="AH87:AH99" si="14">AG87*AC87</f>
        <v>100</v>
      </c>
      <c r="AI87" s="56" t="str">
        <f t="shared" ref="AI87:AI99" si="15">IF((AH87)&lt;=20,"IV",IF(AH87&lt;=120,"III",IF(AH87&lt;=500,"II",IF(AH87&lt;=4000,"I"))))</f>
        <v>III</v>
      </c>
      <c r="AJ87" s="56" t="str">
        <f t="shared" ref="AJ87:AJ99" si="16">IF((AH87)&lt;=20,"ACEPTABLE",IF(AH87&lt;=120,"ACEPTABLE",IF(AH87&lt;=500,"NO ACEPTABLE, O ACEPTABLE CON CONTROL",IF(AH87&lt;=4000,"NO ACEPTABLE"))))</f>
        <v>ACEPTABLE</v>
      </c>
      <c r="AK87" s="57">
        <v>86</v>
      </c>
      <c r="AL87" s="57">
        <v>0</v>
      </c>
      <c r="AM87" s="57">
        <v>0</v>
      </c>
      <c r="AN87" s="57">
        <v>0</v>
      </c>
      <c r="AO87" s="55">
        <f t="shared" ref="AO87:AO99" si="17">SUM(AK87:AN87)</f>
        <v>86</v>
      </c>
      <c r="AP87" s="89" t="s">
        <v>170</v>
      </c>
      <c r="AQ87" s="90" t="s">
        <v>170</v>
      </c>
      <c r="AR87" s="91" t="s">
        <v>170</v>
      </c>
      <c r="AS87" s="58" t="s">
        <v>171</v>
      </c>
      <c r="AT87" s="54" t="s">
        <v>167</v>
      </c>
      <c r="AU87" s="54" t="s">
        <v>167</v>
      </c>
      <c r="AV87" s="54" t="s">
        <v>309</v>
      </c>
      <c r="AW87" s="54" t="s">
        <v>310</v>
      </c>
      <c r="AX87" s="54" t="s">
        <v>167</v>
      </c>
      <c r="AY87" s="61"/>
      <c r="AZ87" s="61"/>
      <c r="BA87" s="61"/>
      <c r="BB87" s="61"/>
      <c r="BC87" s="61"/>
      <c r="BD87" s="61"/>
      <c r="BE87" s="61"/>
      <c r="BF87" s="61"/>
      <c r="BG87" s="61"/>
      <c r="BH87" s="61"/>
      <c r="BI87" s="61"/>
    </row>
    <row r="88" spans="1:61" s="62" customFormat="1" ht="214.5" customHeight="1" x14ac:dyDescent="0.25">
      <c r="A88" s="46"/>
      <c r="B88" s="46"/>
      <c r="C88" s="46"/>
      <c r="D88" s="46"/>
      <c r="E88" s="46"/>
      <c r="F88" s="51" t="s">
        <v>163</v>
      </c>
      <c r="G88" s="98" t="s">
        <v>311</v>
      </c>
      <c r="H88" s="99"/>
      <c r="I88" s="89" t="s">
        <v>165</v>
      </c>
      <c r="J88" s="90"/>
      <c r="K88" s="91"/>
      <c r="L88" s="89" t="s">
        <v>176</v>
      </c>
      <c r="M88" s="90" t="s">
        <v>166</v>
      </c>
      <c r="N88" s="90" t="s">
        <v>166</v>
      </c>
      <c r="O88" s="91" t="s">
        <v>166</v>
      </c>
      <c r="P88" s="89" t="s">
        <v>312</v>
      </c>
      <c r="Q88" s="90" t="s">
        <v>177</v>
      </c>
      <c r="R88" s="90" t="s">
        <v>177</v>
      </c>
      <c r="S88" s="91" t="s">
        <v>177</v>
      </c>
      <c r="T88" s="89" t="s">
        <v>313</v>
      </c>
      <c r="U88" s="90" t="s">
        <v>178</v>
      </c>
      <c r="V88" s="91" t="s">
        <v>178</v>
      </c>
      <c r="W88" s="89" t="s">
        <v>314</v>
      </c>
      <c r="X88" s="90" t="s">
        <v>169</v>
      </c>
      <c r="Y88" s="90" t="s">
        <v>169</v>
      </c>
      <c r="Z88" s="91" t="s">
        <v>169</v>
      </c>
      <c r="AA88" s="52">
        <v>6</v>
      </c>
      <c r="AB88" s="52">
        <v>4</v>
      </c>
      <c r="AC88" s="53">
        <f t="shared" si="12"/>
        <v>24</v>
      </c>
      <c r="AD88" s="92" t="str">
        <f t="shared" si="13"/>
        <v>MUY ALTO</v>
      </c>
      <c r="AE88" s="93"/>
      <c r="AF88" s="94"/>
      <c r="AG88" s="54">
        <v>60</v>
      </c>
      <c r="AH88" s="55">
        <f t="shared" si="14"/>
        <v>1440</v>
      </c>
      <c r="AI88" s="56" t="str">
        <f t="shared" si="15"/>
        <v>I</v>
      </c>
      <c r="AJ88" s="56" t="str">
        <f t="shared" si="16"/>
        <v>NO ACEPTABLE</v>
      </c>
      <c r="AK88" s="57">
        <v>86</v>
      </c>
      <c r="AL88" s="57">
        <v>0</v>
      </c>
      <c r="AM88" s="57">
        <v>0</v>
      </c>
      <c r="AN88" s="57">
        <v>0</v>
      </c>
      <c r="AO88" s="55">
        <f t="shared" si="17"/>
        <v>86</v>
      </c>
      <c r="AP88" s="89" t="s">
        <v>170</v>
      </c>
      <c r="AQ88" s="90" t="s">
        <v>170</v>
      </c>
      <c r="AR88" s="91" t="s">
        <v>170</v>
      </c>
      <c r="AS88" s="58" t="s">
        <v>315</v>
      </c>
      <c r="AT88" s="54" t="s">
        <v>167</v>
      </c>
      <c r="AU88" s="54" t="s">
        <v>316</v>
      </c>
      <c r="AV88" s="54" t="s">
        <v>317</v>
      </c>
      <c r="AW88" s="54" t="s">
        <v>318</v>
      </c>
      <c r="AX88" s="54" t="s">
        <v>319</v>
      </c>
      <c r="AY88" s="61"/>
      <c r="AZ88" s="61"/>
      <c r="BA88" s="61"/>
      <c r="BB88" s="61"/>
      <c r="BC88" s="61"/>
      <c r="BD88" s="61"/>
      <c r="BE88" s="61"/>
      <c r="BF88" s="61"/>
      <c r="BG88" s="61"/>
      <c r="BH88" s="61"/>
      <c r="BI88" s="61"/>
    </row>
    <row r="89" spans="1:61" ht="209.25" customHeight="1" x14ac:dyDescent="0.25">
      <c r="A89" s="46"/>
      <c r="B89" s="46"/>
      <c r="C89" s="46"/>
      <c r="D89" s="46"/>
      <c r="F89" s="51" t="s">
        <v>163</v>
      </c>
      <c r="G89" s="98" t="s">
        <v>320</v>
      </c>
      <c r="H89" s="99"/>
      <c r="I89" s="100" t="s">
        <v>193</v>
      </c>
      <c r="J89" s="100"/>
      <c r="K89" s="100"/>
      <c r="L89" s="89" t="s">
        <v>194</v>
      </c>
      <c r="M89" s="90" t="s">
        <v>194</v>
      </c>
      <c r="N89" s="90" t="s">
        <v>194</v>
      </c>
      <c r="O89" s="91" t="s">
        <v>194</v>
      </c>
      <c r="P89" s="89" t="s">
        <v>167</v>
      </c>
      <c r="Q89" s="90" t="s">
        <v>195</v>
      </c>
      <c r="R89" s="90" t="s">
        <v>195</v>
      </c>
      <c r="S89" s="91" t="s">
        <v>195</v>
      </c>
      <c r="T89" s="89" t="s">
        <v>321</v>
      </c>
      <c r="U89" s="90" t="s">
        <v>197</v>
      </c>
      <c r="V89" s="91" t="s">
        <v>197</v>
      </c>
      <c r="W89" s="89" t="s">
        <v>169</v>
      </c>
      <c r="X89" s="90" t="s">
        <v>169</v>
      </c>
      <c r="Y89" s="90" t="s">
        <v>169</v>
      </c>
      <c r="Z89" s="91" t="s">
        <v>169</v>
      </c>
      <c r="AA89" s="52">
        <v>2</v>
      </c>
      <c r="AB89" s="52">
        <v>3</v>
      </c>
      <c r="AC89" s="53">
        <f t="shared" si="12"/>
        <v>6</v>
      </c>
      <c r="AD89" s="92" t="str">
        <f t="shared" si="13"/>
        <v>MEDIO</v>
      </c>
      <c r="AE89" s="93"/>
      <c r="AF89" s="94"/>
      <c r="AG89" s="54">
        <v>25</v>
      </c>
      <c r="AH89" s="55">
        <f t="shared" si="14"/>
        <v>150</v>
      </c>
      <c r="AI89" s="56" t="str">
        <f t="shared" si="15"/>
        <v>II</v>
      </c>
      <c r="AJ89" s="56" t="str">
        <f t="shared" si="16"/>
        <v>NO ACEPTABLE, O ACEPTABLE CON CONTROL</v>
      </c>
      <c r="AK89" s="57">
        <v>86</v>
      </c>
      <c r="AL89" s="57">
        <v>0</v>
      </c>
      <c r="AM89" s="57">
        <v>0</v>
      </c>
      <c r="AN89" s="57">
        <v>0</v>
      </c>
      <c r="AO89" s="55">
        <f t="shared" si="17"/>
        <v>86</v>
      </c>
      <c r="AP89" s="89" t="s">
        <v>170</v>
      </c>
      <c r="AQ89" s="90" t="s">
        <v>170</v>
      </c>
      <c r="AR89" s="91" t="s">
        <v>170</v>
      </c>
      <c r="AS89" s="58" t="s">
        <v>322</v>
      </c>
      <c r="AT89" s="54" t="s">
        <v>167</v>
      </c>
      <c r="AU89" s="54" t="s">
        <v>167</v>
      </c>
      <c r="AV89" s="54" t="s">
        <v>323</v>
      </c>
      <c r="AW89" s="54" t="s">
        <v>324</v>
      </c>
      <c r="AX89" s="54" t="s">
        <v>167</v>
      </c>
    </row>
    <row r="90" spans="1:61" ht="295.5" customHeight="1" x14ac:dyDescent="0.25">
      <c r="A90" s="46"/>
      <c r="B90" s="46"/>
      <c r="C90" s="46"/>
      <c r="D90" s="46"/>
      <c r="F90" s="51" t="s">
        <v>163</v>
      </c>
      <c r="G90" s="98" t="s">
        <v>325</v>
      </c>
      <c r="H90" s="99"/>
      <c r="I90" s="100" t="s">
        <v>193</v>
      </c>
      <c r="J90" s="100"/>
      <c r="K90" s="100"/>
      <c r="L90" s="89" t="s">
        <v>201</v>
      </c>
      <c r="M90" s="90" t="s">
        <v>201</v>
      </c>
      <c r="N90" s="90" t="s">
        <v>201</v>
      </c>
      <c r="O90" s="91" t="s">
        <v>201</v>
      </c>
      <c r="P90" s="89" t="s">
        <v>326</v>
      </c>
      <c r="Q90" s="90" t="s">
        <v>167</v>
      </c>
      <c r="R90" s="90" t="s">
        <v>167</v>
      </c>
      <c r="S90" s="91" t="s">
        <v>167</v>
      </c>
      <c r="T90" s="89" t="s">
        <v>327</v>
      </c>
      <c r="U90" s="90" t="s">
        <v>203</v>
      </c>
      <c r="V90" s="91" t="s">
        <v>203</v>
      </c>
      <c r="W90" s="89" t="s">
        <v>169</v>
      </c>
      <c r="X90" s="90" t="s">
        <v>169</v>
      </c>
      <c r="Y90" s="90" t="s">
        <v>169</v>
      </c>
      <c r="Z90" s="91" t="s">
        <v>169</v>
      </c>
      <c r="AA90" s="52">
        <v>2</v>
      </c>
      <c r="AB90" s="52">
        <v>3</v>
      </c>
      <c r="AC90" s="53">
        <f t="shared" si="12"/>
        <v>6</v>
      </c>
      <c r="AD90" s="92" t="str">
        <f t="shared" si="13"/>
        <v>MEDIO</v>
      </c>
      <c r="AE90" s="93"/>
      <c r="AF90" s="94"/>
      <c r="AG90" s="54">
        <v>25</v>
      </c>
      <c r="AH90" s="55">
        <f t="shared" si="14"/>
        <v>150</v>
      </c>
      <c r="AI90" s="56" t="str">
        <f t="shared" si="15"/>
        <v>II</v>
      </c>
      <c r="AJ90" s="56" t="str">
        <f t="shared" si="16"/>
        <v>NO ACEPTABLE, O ACEPTABLE CON CONTROL</v>
      </c>
      <c r="AK90" s="57">
        <v>86</v>
      </c>
      <c r="AL90" s="57">
        <v>0</v>
      </c>
      <c r="AM90" s="57">
        <v>0</v>
      </c>
      <c r="AN90" s="57">
        <v>0</v>
      </c>
      <c r="AO90" s="55">
        <f t="shared" si="17"/>
        <v>86</v>
      </c>
      <c r="AP90" s="89" t="s">
        <v>170</v>
      </c>
      <c r="AQ90" s="90" t="s">
        <v>170</v>
      </c>
      <c r="AR90" s="91" t="s">
        <v>170</v>
      </c>
      <c r="AS90" s="58" t="s">
        <v>328</v>
      </c>
      <c r="AT90" s="54" t="s">
        <v>167</v>
      </c>
      <c r="AU90" s="54" t="s">
        <v>167</v>
      </c>
      <c r="AV90" s="54" t="s">
        <v>329</v>
      </c>
      <c r="AW90" s="54" t="s">
        <v>330</v>
      </c>
      <c r="AX90" s="54" t="s">
        <v>167</v>
      </c>
    </row>
    <row r="91" spans="1:61" ht="222" customHeight="1" x14ac:dyDescent="0.25">
      <c r="A91" s="46"/>
      <c r="B91" s="46"/>
      <c r="C91" s="46"/>
      <c r="D91" s="46"/>
      <c r="F91" s="51" t="s">
        <v>163</v>
      </c>
      <c r="G91" s="98" t="s">
        <v>331</v>
      </c>
      <c r="H91" s="99"/>
      <c r="I91" s="89" t="s">
        <v>213</v>
      </c>
      <c r="J91" s="90"/>
      <c r="K91" s="91"/>
      <c r="L91" s="89" t="s">
        <v>214</v>
      </c>
      <c r="M91" s="90" t="s">
        <v>214</v>
      </c>
      <c r="N91" s="90" t="s">
        <v>214</v>
      </c>
      <c r="O91" s="91" t="s">
        <v>214</v>
      </c>
      <c r="P91" s="89" t="s">
        <v>312</v>
      </c>
      <c r="Q91" s="90" t="s">
        <v>177</v>
      </c>
      <c r="R91" s="90" t="s">
        <v>177</v>
      </c>
      <c r="S91" s="91" t="s">
        <v>177</v>
      </c>
      <c r="T91" s="89" t="s">
        <v>313</v>
      </c>
      <c r="U91" s="90" t="s">
        <v>178</v>
      </c>
      <c r="V91" s="91" t="s">
        <v>178</v>
      </c>
      <c r="W91" s="89" t="s">
        <v>314</v>
      </c>
      <c r="X91" s="90" t="s">
        <v>169</v>
      </c>
      <c r="Y91" s="90" t="s">
        <v>169</v>
      </c>
      <c r="Z91" s="91" t="s">
        <v>169</v>
      </c>
      <c r="AA91" s="52">
        <v>6</v>
      </c>
      <c r="AB91" s="52">
        <v>4</v>
      </c>
      <c r="AC91" s="53">
        <f t="shared" si="12"/>
        <v>24</v>
      </c>
      <c r="AD91" s="92" t="str">
        <f t="shared" si="13"/>
        <v>MUY ALTO</v>
      </c>
      <c r="AE91" s="93"/>
      <c r="AF91" s="94"/>
      <c r="AG91" s="54">
        <v>60</v>
      </c>
      <c r="AH91" s="55">
        <f t="shared" si="14"/>
        <v>1440</v>
      </c>
      <c r="AI91" s="56" t="str">
        <f t="shared" si="15"/>
        <v>I</v>
      </c>
      <c r="AJ91" s="56" t="str">
        <f t="shared" si="16"/>
        <v>NO ACEPTABLE</v>
      </c>
      <c r="AK91" s="57">
        <v>86</v>
      </c>
      <c r="AL91" s="57">
        <v>0</v>
      </c>
      <c r="AM91" s="57">
        <v>0</v>
      </c>
      <c r="AN91" s="57">
        <v>0</v>
      </c>
      <c r="AO91" s="55">
        <f t="shared" si="17"/>
        <v>86</v>
      </c>
      <c r="AP91" s="89" t="s">
        <v>332</v>
      </c>
      <c r="AQ91" s="90" t="s">
        <v>170</v>
      </c>
      <c r="AR91" s="91" t="s">
        <v>170</v>
      </c>
      <c r="AS91" s="58" t="s">
        <v>315</v>
      </c>
      <c r="AT91" s="54" t="s">
        <v>167</v>
      </c>
      <c r="AU91" s="54" t="s">
        <v>316</v>
      </c>
      <c r="AV91" s="54" t="s">
        <v>317</v>
      </c>
      <c r="AW91" s="54" t="s">
        <v>318</v>
      </c>
      <c r="AX91" s="54" t="s">
        <v>167</v>
      </c>
    </row>
    <row r="92" spans="1:61" ht="222" customHeight="1" x14ac:dyDescent="0.25">
      <c r="A92" s="46"/>
      <c r="B92" s="46"/>
      <c r="C92" s="46"/>
      <c r="D92" s="46"/>
      <c r="F92" s="51" t="s">
        <v>163</v>
      </c>
      <c r="G92" s="98" t="s">
        <v>333</v>
      </c>
      <c r="H92" s="99"/>
      <c r="I92" s="89" t="s">
        <v>213</v>
      </c>
      <c r="J92" s="90"/>
      <c r="K92" s="91"/>
      <c r="L92" s="89" t="s">
        <v>214</v>
      </c>
      <c r="M92" s="90" t="s">
        <v>214</v>
      </c>
      <c r="N92" s="90" t="s">
        <v>214</v>
      </c>
      <c r="O92" s="91" t="s">
        <v>214</v>
      </c>
      <c r="P92" s="89" t="s">
        <v>312</v>
      </c>
      <c r="Q92" s="90" t="s">
        <v>177</v>
      </c>
      <c r="R92" s="90" t="s">
        <v>177</v>
      </c>
      <c r="S92" s="91" t="s">
        <v>177</v>
      </c>
      <c r="T92" s="89" t="s">
        <v>334</v>
      </c>
      <c r="U92" s="90" t="s">
        <v>178</v>
      </c>
      <c r="V92" s="91" t="s">
        <v>178</v>
      </c>
      <c r="W92" s="89" t="s">
        <v>169</v>
      </c>
      <c r="X92" s="90" t="s">
        <v>169</v>
      </c>
      <c r="Y92" s="90" t="s">
        <v>169</v>
      </c>
      <c r="Z92" s="91" t="s">
        <v>169</v>
      </c>
      <c r="AA92" s="52">
        <v>6</v>
      </c>
      <c r="AB92" s="52">
        <v>4</v>
      </c>
      <c r="AC92" s="53">
        <f t="shared" si="12"/>
        <v>24</v>
      </c>
      <c r="AD92" s="92" t="str">
        <f t="shared" si="13"/>
        <v>MUY ALTO</v>
      </c>
      <c r="AE92" s="93"/>
      <c r="AF92" s="94"/>
      <c r="AG92" s="54">
        <v>60</v>
      </c>
      <c r="AH92" s="55">
        <f t="shared" si="14"/>
        <v>1440</v>
      </c>
      <c r="AI92" s="56" t="str">
        <f t="shared" si="15"/>
        <v>I</v>
      </c>
      <c r="AJ92" s="56" t="str">
        <f t="shared" si="16"/>
        <v>NO ACEPTABLE</v>
      </c>
      <c r="AK92" s="57">
        <v>86</v>
      </c>
      <c r="AL92" s="57">
        <v>0</v>
      </c>
      <c r="AM92" s="57">
        <v>0</v>
      </c>
      <c r="AN92" s="57">
        <v>0</v>
      </c>
      <c r="AO92" s="55">
        <f t="shared" si="17"/>
        <v>86</v>
      </c>
      <c r="AP92" s="89" t="s">
        <v>332</v>
      </c>
      <c r="AQ92" s="90" t="s">
        <v>170</v>
      </c>
      <c r="AR92" s="91" t="s">
        <v>170</v>
      </c>
      <c r="AS92" s="58" t="s">
        <v>315</v>
      </c>
      <c r="AT92" s="54" t="s">
        <v>167</v>
      </c>
      <c r="AU92" s="54" t="s">
        <v>316</v>
      </c>
      <c r="AV92" s="54" t="s">
        <v>335</v>
      </c>
      <c r="AW92" s="54" t="s">
        <v>318</v>
      </c>
      <c r="AX92" s="54" t="s">
        <v>167</v>
      </c>
    </row>
    <row r="93" spans="1:61" ht="236.25" customHeight="1" x14ac:dyDescent="0.25">
      <c r="A93" s="46"/>
      <c r="B93" s="46"/>
      <c r="C93" s="46"/>
      <c r="D93" s="46"/>
      <c r="F93" s="51" t="s">
        <v>163</v>
      </c>
      <c r="G93" s="98" t="s">
        <v>336</v>
      </c>
      <c r="H93" s="99"/>
      <c r="I93" s="100" t="s">
        <v>221</v>
      </c>
      <c r="J93" s="100"/>
      <c r="K93" s="100"/>
      <c r="L93" s="89" t="s">
        <v>337</v>
      </c>
      <c r="M93" s="90" t="s">
        <v>222</v>
      </c>
      <c r="N93" s="90" t="s">
        <v>222</v>
      </c>
      <c r="O93" s="91" t="s">
        <v>222</v>
      </c>
      <c r="P93" s="89" t="s">
        <v>223</v>
      </c>
      <c r="Q93" s="90" t="s">
        <v>167</v>
      </c>
      <c r="R93" s="90" t="s">
        <v>167</v>
      </c>
      <c r="S93" s="91" t="s">
        <v>167</v>
      </c>
      <c r="T93" s="89" t="s">
        <v>338</v>
      </c>
      <c r="U93" s="90" t="s">
        <v>224</v>
      </c>
      <c r="V93" s="91" t="s">
        <v>224</v>
      </c>
      <c r="W93" s="89" t="s">
        <v>169</v>
      </c>
      <c r="X93" s="90" t="s">
        <v>225</v>
      </c>
      <c r="Y93" s="90" t="s">
        <v>225</v>
      </c>
      <c r="Z93" s="91" t="s">
        <v>225</v>
      </c>
      <c r="AA93" s="52">
        <v>6</v>
      </c>
      <c r="AB93" s="52">
        <v>2</v>
      </c>
      <c r="AC93" s="53">
        <f t="shared" si="12"/>
        <v>12</v>
      </c>
      <c r="AD93" s="92" t="str">
        <f t="shared" si="13"/>
        <v>ALTO</v>
      </c>
      <c r="AE93" s="93"/>
      <c r="AF93" s="94"/>
      <c r="AG93" s="54">
        <v>60</v>
      </c>
      <c r="AH93" s="55">
        <f t="shared" si="14"/>
        <v>720</v>
      </c>
      <c r="AI93" s="56" t="str">
        <f t="shared" si="15"/>
        <v>I</v>
      </c>
      <c r="AJ93" s="56" t="str">
        <f t="shared" si="16"/>
        <v>NO ACEPTABLE</v>
      </c>
      <c r="AK93" s="57">
        <v>86</v>
      </c>
      <c r="AL93" s="57">
        <v>0</v>
      </c>
      <c r="AM93" s="57">
        <v>0</v>
      </c>
      <c r="AN93" s="57">
        <v>0</v>
      </c>
      <c r="AO93" s="55">
        <f t="shared" si="17"/>
        <v>86</v>
      </c>
      <c r="AP93" s="89" t="s">
        <v>339</v>
      </c>
      <c r="AQ93" s="90" t="s">
        <v>226</v>
      </c>
      <c r="AR93" s="91" t="s">
        <v>226</v>
      </c>
      <c r="AS93" s="58" t="s">
        <v>340</v>
      </c>
      <c r="AT93" s="54" t="s">
        <v>167</v>
      </c>
      <c r="AU93" s="54" t="s">
        <v>167</v>
      </c>
      <c r="AV93" s="54" t="s">
        <v>341</v>
      </c>
      <c r="AW93" s="66" t="s">
        <v>342</v>
      </c>
      <c r="AX93" s="54" t="s">
        <v>167</v>
      </c>
    </row>
    <row r="94" spans="1:61" ht="311.25" customHeight="1" x14ac:dyDescent="0.25">
      <c r="A94" s="46"/>
      <c r="B94" s="46"/>
      <c r="C94" s="46"/>
      <c r="D94" s="46"/>
      <c r="F94" s="51" t="s">
        <v>163</v>
      </c>
      <c r="G94" s="98" t="s">
        <v>343</v>
      </c>
      <c r="H94" s="99"/>
      <c r="I94" s="100" t="s">
        <v>221</v>
      </c>
      <c r="J94" s="100"/>
      <c r="K94" s="100"/>
      <c r="L94" s="89" t="s">
        <v>337</v>
      </c>
      <c r="M94" s="90" t="s">
        <v>222</v>
      </c>
      <c r="N94" s="90" t="s">
        <v>222</v>
      </c>
      <c r="O94" s="91" t="s">
        <v>222</v>
      </c>
      <c r="P94" s="89" t="s">
        <v>344</v>
      </c>
      <c r="Q94" s="90" t="s">
        <v>167</v>
      </c>
      <c r="R94" s="90" t="s">
        <v>167</v>
      </c>
      <c r="S94" s="91" t="s">
        <v>167</v>
      </c>
      <c r="T94" s="89" t="s">
        <v>345</v>
      </c>
      <c r="U94" s="90" t="s">
        <v>224</v>
      </c>
      <c r="V94" s="91" t="s">
        <v>224</v>
      </c>
      <c r="W94" s="89" t="s">
        <v>346</v>
      </c>
      <c r="X94" s="90" t="s">
        <v>225</v>
      </c>
      <c r="Y94" s="90" t="s">
        <v>225</v>
      </c>
      <c r="Z94" s="91" t="s">
        <v>225</v>
      </c>
      <c r="AA94" s="52">
        <v>6</v>
      </c>
      <c r="AB94" s="52">
        <v>4</v>
      </c>
      <c r="AC94" s="53">
        <f t="shared" si="12"/>
        <v>24</v>
      </c>
      <c r="AD94" s="92" t="str">
        <f t="shared" si="13"/>
        <v>MUY ALTO</v>
      </c>
      <c r="AE94" s="93"/>
      <c r="AF94" s="94"/>
      <c r="AG94" s="54">
        <v>60</v>
      </c>
      <c r="AH94" s="55">
        <f t="shared" si="14"/>
        <v>1440</v>
      </c>
      <c r="AI94" s="56" t="str">
        <f t="shared" si="15"/>
        <v>I</v>
      </c>
      <c r="AJ94" s="56" t="str">
        <f t="shared" si="16"/>
        <v>NO ACEPTABLE</v>
      </c>
      <c r="AK94" s="57">
        <v>86</v>
      </c>
      <c r="AL94" s="57">
        <v>0</v>
      </c>
      <c r="AM94" s="57">
        <v>0</v>
      </c>
      <c r="AN94" s="57">
        <v>0</v>
      </c>
      <c r="AO94" s="55">
        <f t="shared" si="17"/>
        <v>86</v>
      </c>
      <c r="AP94" s="89" t="s">
        <v>339</v>
      </c>
      <c r="AQ94" s="90" t="s">
        <v>226</v>
      </c>
      <c r="AR94" s="91" t="s">
        <v>226</v>
      </c>
      <c r="AS94" s="58" t="s">
        <v>347</v>
      </c>
      <c r="AT94" s="54" t="s">
        <v>167</v>
      </c>
      <c r="AU94" s="54" t="s">
        <v>167</v>
      </c>
      <c r="AV94" s="54" t="s">
        <v>335</v>
      </c>
      <c r="AW94" s="54" t="s">
        <v>348</v>
      </c>
      <c r="AX94" s="54" t="s">
        <v>349</v>
      </c>
    </row>
    <row r="95" spans="1:61" ht="254.25" customHeight="1" x14ac:dyDescent="0.25">
      <c r="A95" s="46"/>
      <c r="B95" s="46"/>
      <c r="C95" s="46"/>
      <c r="D95" s="46"/>
      <c r="F95" s="51" t="s">
        <v>163</v>
      </c>
      <c r="G95" s="98" t="s">
        <v>350</v>
      </c>
      <c r="H95" s="99"/>
      <c r="I95" s="100" t="s">
        <v>233</v>
      </c>
      <c r="J95" s="100"/>
      <c r="K95" s="100"/>
      <c r="L95" s="89" t="s">
        <v>166</v>
      </c>
      <c r="M95" s="90" t="s">
        <v>166</v>
      </c>
      <c r="N95" s="90" t="s">
        <v>166</v>
      </c>
      <c r="O95" s="91" t="s">
        <v>166</v>
      </c>
      <c r="P95" s="89" t="s">
        <v>167</v>
      </c>
      <c r="Q95" s="90" t="s">
        <v>167</v>
      </c>
      <c r="R95" s="90" t="s">
        <v>167</v>
      </c>
      <c r="S95" s="91" t="s">
        <v>167</v>
      </c>
      <c r="T95" s="89" t="s">
        <v>351</v>
      </c>
      <c r="U95" s="90" t="s">
        <v>235</v>
      </c>
      <c r="V95" s="91" t="s">
        <v>235</v>
      </c>
      <c r="W95" s="89" t="s">
        <v>236</v>
      </c>
      <c r="X95" s="90" t="s">
        <v>236</v>
      </c>
      <c r="Y95" s="90" t="s">
        <v>236</v>
      </c>
      <c r="Z95" s="91" t="s">
        <v>236</v>
      </c>
      <c r="AA95" s="52">
        <v>2</v>
      </c>
      <c r="AB95" s="52">
        <v>4</v>
      </c>
      <c r="AC95" s="53">
        <f t="shared" si="12"/>
        <v>8</v>
      </c>
      <c r="AD95" s="92" t="str">
        <f t="shared" si="13"/>
        <v>MEDIO</v>
      </c>
      <c r="AE95" s="93"/>
      <c r="AF95" s="94"/>
      <c r="AG95" s="54">
        <v>25</v>
      </c>
      <c r="AH95" s="55">
        <f t="shared" si="14"/>
        <v>200</v>
      </c>
      <c r="AI95" s="56" t="str">
        <f t="shared" si="15"/>
        <v>II</v>
      </c>
      <c r="AJ95" s="56" t="str">
        <f t="shared" si="16"/>
        <v>NO ACEPTABLE, O ACEPTABLE CON CONTROL</v>
      </c>
      <c r="AK95" s="57">
        <v>86</v>
      </c>
      <c r="AL95" s="57">
        <v>0</v>
      </c>
      <c r="AM95" s="57">
        <v>0</v>
      </c>
      <c r="AN95" s="57">
        <v>0</v>
      </c>
      <c r="AO95" s="55">
        <f t="shared" si="17"/>
        <v>86</v>
      </c>
      <c r="AP95" s="89" t="s">
        <v>170</v>
      </c>
      <c r="AQ95" s="90" t="s">
        <v>170</v>
      </c>
      <c r="AR95" s="91" t="s">
        <v>170</v>
      </c>
      <c r="AS95" s="58" t="s">
        <v>198</v>
      </c>
      <c r="AT95" s="54" t="s">
        <v>167</v>
      </c>
      <c r="AU95" s="54" t="s">
        <v>167</v>
      </c>
      <c r="AV95" s="54" t="s">
        <v>167</v>
      </c>
      <c r="AW95" s="54" t="s">
        <v>352</v>
      </c>
      <c r="AX95" s="54" t="s">
        <v>239</v>
      </c>
    </row>
    <row r="96" spans="1:61" ht="254.25" customHeight="1" x14ac:dyDescent="0.25">
      <c r="A96" s="46"/>
      <c r="B96" s="46"/>
      <c r="C96" s="46"/>
      <c r="D96" s="46"/>
      <c r="F96" s="51" t="s">
        <v>163</v>
      </c>
      <c r="G96" s="98" t="s">
        <v>353</v>
      </c>
      <c r="H96" s="99"/>
      <c r="I96" s="100" t="s">
        <v>233</v>
      </c>
      <c r="J96" s="100"/>
      <c r="K96" s="100"/>
      <c r="L96" s="89" t="s">
        <v>354</v>
      </c>
      <c r="M96" s="90" t="s">
        <v>166</v>
      </c>
      <c r="N96" s="90" t="s">
        <v>166</v>
      </c>
      <c r="O96" s="91" t="s">
        <v>166</v>
      </c>
      <c r="P96" s="89" t="s">
        <v>167</v>
      </c>
      <c r="Q96" s="90" t="s">
        <v>167</v>
      </c>
      <c r="R96" s="90" t="s">
        <v>167</v>
      </c>
      <c r="S96" s="91" t="s">
        <v>167</v>
      </c>
      <c r="T96" s="89" t="s">
        <v>351</v>
      </c>
      <c r="U96" s="90" t="s">
        <v>235</v>
      </c>
      <c r="V96" s="91" t="s">
        <v>235</v>
      </c>
      <c r="W96" s="89" t="s">
        <v>236</v>
      </c>
      <c r="X96" s="90" t="s">
        <v>236</v>
      </c>
      <c r="Y96" s="90" t="s">
        <v>236</v>
      </c>
      <c r="Z96" s="91" t="s">
        <v>236</v>
      </c>
      <c r="AA96" s="52">
        <v>2</v>
      </c>
      <c r="AB96" s="52">
        <v>4</v>
      </c>
      <c r="AC96" s="53">
        <f t="shared" si="12"/>
        <v>8</v>
      </c>
      <c r="AD96" s="92" t="str">
        <f t="shared" si="13"/>
        <v>MEDIO</v>
      </c>
      <c r="AE96" s="93"/>
      <c r="AF96" s="94"/>
      <c r="AG96" s="54">
        <v>25</v>
      </c>
      <c r="AH96" s="55">
        <f t="shared" si="14"/>
        <v>200</v>
      </c>
      <c r="AI96" s="56" t="str">
        <f t="shared" si="15"/>
        <v>II</v>
      </c>
      <c r="AJ96" s="56" t="str">
        <f t="shared" si="16"/>
        <v>NO ACEPTABLE, O ACEPTABLE CON CONTROL</v>
      </c>
      <c r="AK96" s="57">
        <v>86</v>
      </c>
      <c r="AL96" s="57">
        <v>0</v>
      </c>
      <c r="AM96" s="57">
        <v>0</v>
      </c>
      <c r="AN96" s="57">
        <v>0</v>
      </c>
      <c r="AO96" s="55">
        <f t="shared" si="17"/>
        <v>86</v>
      </c>
      <c r="AP96" s="89" t="s">
        <v>170</v>
      </c>
      <c r="AQ96" s="90" t="s">
        <v>170</v>
      </c>
      <c r="AR96" s="91" t="s">
        <v>170</v>
      </c>
      <c r="AS96" s="58" t="s">
        <v>198</v>
      </c>
      <c r="AT96" s="54" t="s">
        <v>167</v>
      </c>
      <c r="AU96" s="54" t="s">
        <v>167</v>
      </c>
      <c r="AV96" s="54" t="s">
        <v>167</v>
      </c>
      <c r="AW96" s="54" t="s">
        <v>352</v>
      </c>
      <c r="AX96" s="54" t="s">
        <v>239</v>
      </c>
    </row>
    <row r="97" spans="1:61" ht="375" customHeight="1" x14ac:dyDescent="0.25">
      <c r="A97" s="46"/>
      <c r="B97" s="46"/>
      <c r="C97" s="46"/>
      <c r="D97" s="46"/>
      <c r="F97" s="51" t="s">
        <v>163</v>
      </c>
      <c r="G97" s="98" t="s">
        <v>355</v>
      </c>
      <c r="H97" s="99"/>
      <c r="I97" s="100" t="s">
        <v>241</v>
      </c>
      <c r="J97" s="100"/>
      <c r="K97" s="100"/>
      <c r="L97" s="89" t="s">
        <v>242</v>
      </c>
      <c r="M97" s="90" t="s">
        <v>243</v>
      </c>
      <c r="N97" s="90" t="s">
        <v>243</v>
      </c>
      <c r="O97" s="91" t="s">
        <v>243</v>
      </c>
      <c r="P97" s="89" t="s">
        <v>356</v>
      </c>
      <c r="Q97" s="90" t="s">
        <v>244</v>
      </c>
      <c r="R97" s="90" t="s">
        <v>244</v>
      </c>
      <c r="S97" s="91" t="s">
        <v>244</v>
      </c>
      <c r="T97" s="89" t="s">
        <v>245</v>
      </c>
      <c r="U97" s="90" t="s">
        <v>245</v>
      </c>
      <c r="V97" s="91" t="s">
        <v>245</v>
      </c>
      <c r="W97" s="89" t="s">
        <v>246</v>
      </c>
      <c r="X97" s="90" t="s">
        <v>247</v>
      </c>
      <c r="Y97" s="90" t="s">
        <v>247</v>
      </c>
      <c r="Z97" s="91" t="s">
        <v>247</v>
      </c>
      <c r="AA97" s="52">
        <v>2</v>
      </c>
      <c r="AB97" s="52">
        <v>4</v>
      </c>
      <c r="AC97" s="53">
        <f t="shared" si="12"/>
        <v>8</v>
      </c>
      <c r="AD97" s="92" t="str">
        <f t="shared" si="13"/>
        <v>MEDIO</v>
      </c>
      <c r="AE97" s="93"/>
      <c r="AF97" s="94"/>
      <c r="AG97" s="54">
        <v>25</v>
      </c>
      <c r="AH97" s="55">
        <f t="shared" si="14"/>
        <v>200</v>
      </c>
      <c r="AI97" s="56" t="str">
        <f t="shared" si="15"/>
        <v>II</v>
      </c>
      <c r="AJ97" s="56" t="str">
        <f t="shared" si="16"/>
        <v>NO ACEPTABLE, O ACEPTABLE CON CONTROL</v>
      </c>
      <c r="AK97" s="57">
        <v>86</v>
      </c>
      <c r="AL97" s="57">
        <v>0</v>
      </c>
      <c r="AM97" s="57">
        <v>0</v>
      </c>
      <c r="AN97" s="57">
        <v>0</v>
      </c>
      <c r="AO97" s="55">
        <f t="shared" si="17"/>
        <v>86</v>
      </c>
      <c r="AP97" s="89" t="s">
        <v>170</v>
      </c>
      <c r="AQ97" s="90" t="s">
        <v>170</v>
      </c>
      <c r="AR97" s="91" t="s">
        <v>170</v>
      </c>
      <c r="AS97" s="58" t="s">
        <v>248</v>
      </c>
      <c r="AT97" s="54" t="s">
        <v>167</v>
      </c>
      <c r="AU97" s="66" t="s">
        <v>357</v>
      </c>
      <c r="AV97" s="54" t="s">
        <v>358</v>
      </c>
      <c r="AW97" s="54" t="s">
        <v>359</v>
      </c>
      <c r="AX97" s="54" t="s">
        <v>239</v>
      </c>
    </row>
    <row r="98" spans="1:61" ht="266.25" customHeight="1" x14ac:dyDescent="0.25">
      <c r="A98" s="46"/>
      <c r="B98" s="46"/>
      <c r="C98" s="46"/>
      <c r="D98" s="46"/>
      <c r="F98" s="51" t="s">
        <v>163</v>
      </c>
      <c r="G98" s="98" t="s">
        <v>360</v>
      </c>
      <c r="H98" s="99"/>
      <c r="I98" s="100" t="s">
        <v>241</v>
      </c>
      <c r="J98" s="100"/>
      <c r="K98" s="100"/>
      <c r="L98" s="89" t="s">
        <v>361</v>
      </c>
      <c r="M98" s="90" t="s">
        <v>252</v>
      </c>
      <c r="N98" s="90" t="s">
        <v>252</v>
      </c>
      <c r="O98" s="91" t="s">
        <v>252</v>
      </c>
      <c r="P98" s="89" t="s">
        <v>167</v>
      </c>
      <c r="Q98" s="90" t="s">
        <v>167</v>
      </c>
      <c r="R98" s="90" t="s">
        <v>167</v>
      </c>
      <c r="S98" s="91" t="s">
        <v>167</v>
      </c>
      <c r="T98" s="89" t="s">
        <v>362</v>
      </c>
      <c r="U98" s="90" t="s">
        <v>253</v>
      </c>
      <c r="V98" s="91" t="s">
        <v>253</v>
      </c>
      <c r="W98" s="89" t="s">
        <v>246</v>
      </c>
      <c r="X98" s="90" t="s">
        <v>247</v>
      </c>
      <c r="Y98" s="90" t="s">
        <v>247</v>
      </c>
      <c r="Z98" s="91" t="s">
        <v>247</v>
      </c>
      <c r="AA98" s="52">
        <v>2</v>
      </c>
      <c r="AB98" s="52">
        <v>4</v>
      </c>
      <c r="AC98" s="53">
        <f t="shared" si="12"/>
        <v>8</v>
      </c>
      <c r="AD98" s="92" t="str">
        <f t="shared" si="13"/>
        <v>MEDIO</v>
      </c>
      <c r="AE98" s="93"/>
      <c r="AF98" s="94"/>
      <c r="AG98" s="54">
        <v>25</v>
      </c>
      <c r="AH98" s="55">
        <f t="shared" si="14"/>
        <v>200</v>
      </c>
      <c r="AI98" s="56" t="str">
        <f t="shared" si="15"/>
        <v>II</v>
      </c>
      <c r="AJ98" s="56" t="str">
        <f t="shared" si="16"/>
        <v>NO ACEPTABLE, O ACEPTABLE CON CONTROL</v>
      </c>
      <c r="AK98" s="57">
        <v>86</v>
      </c>
      <c r="AL98" s="57">
        <v>0</v>
      </c>
      <c r="AM98" s="57">
        <v>0</v>
      </c>
      <c r="AN98" s="57">
        <v>0</v>
      </c>
      <c r="AO98" s="55">
        <f t="shared" si="17"/>
        <v>86</v>
      </c>
      <c r="AP98" s="89" t="s">
        <v>170</v>
      </c>
      <c r="AQ98" s="90" t="s">
        <v>170</v>
      </c>
      <c r="AR98" s="91" t="s">
        <v>170</v>
      </c>
      <c r="AS98" s="58" t="s">
        <v>248</v>
      </c>
      <c r="AT98" s="54" t="s">
        <v>167</v>
      </c>
      <c r="AU98" s="54" t="s">
        <v>167</v>
      </c>
      <c r="AV98" s="54" t="s">
        <v>317</v>
      </c>
      <c r="AW98" s="54" t="s">
        <v>363</v>
      </c>
      <c r="AX98" s="54" t="s">
        <v>167</v>
      </c>
    </row>
    <row r="99" spans="1:61" ht="237" customHeight="1" x14ac:dyDescent="0.25">
      <c r="A99" s="46"/>
      <c r="B99" s="46"/>
      <c r="C99" s="46"/>
      <c r="D99" s="46"/>
      <c r="F99" s="51" t="s">
        <v>163</v>
      </c>
      <c r="G99" s="98" t="s">
        <v>389</v>
      </c>
      <c r="H99" s="99"/>
      <c r="I99" s="100" t="s">
        <v>241</v>
      </c>
      <c r="J99" s="100"/>
      <c r="K99" s="100"/>
      <c r="L99" s="89" t="s">
        <v>256</v>
      </c>
      <c r="M99" s="90" t="s">
        <v>256</v>
      </c>
      <c r="N99" s="90" t="s">
        <v>256</v>
      </c>
      <c r="O99" s="91" t="s">
        <v>256</v>
      </c>
      <c r="P99" s="89" t="s">
        <v>365</v>
      </c>
      <c r="Q99" s="90" t="s">
        <v>244</v>
      </c>
      <c r="R99" s="90" t="s">
        <v>244</v>
      </c>
      <c r="S99" s="91" t="s">
        <v>244</v>
      </c>
      <c r="T99" s="89" t="s">
        <v>253</v>
      </c>
      <c r="U99" s="90" t="s">
        <v>253</v>
      </c>
      <c r="V99" s="91" t="s">
        <v>253</v>
      </c>
      <c r="W99" s="89" t="s">
        <v>246</v>
      </c>
      <c r="X99" s="90" t="s">
        <v>258</v>
      </c>
      <c r="Y99" s="90" t="s">
        <v>258</v>
      </c>
      <c r="Z99" s="91" t="s">
        <v>258</v>
      </c>
      <c r="AA99" s="52">
        <v>2</v>
      </c>
      <c r="AB99" s="52">
        <v>4</v>
      </c>
      <c r="AC99" s="53">
        <f t="shared" si="12"/>
        <v>8</v>
      </c>
      <c r="AD99" s="92" t="str">
        <f t="shared" si="13"/>
        <v>MEDIO</v>
      </c>
      <c r="AE99" s="93"/>
      <c r="AF99" s="94"/>
      <c r="AG99" s="54">
        <v>25</v>
      </c>
      <c r="AH99" s="55">
        <f t="shared" si="14"/>
        <v>200</v>
      </c>
      <c r="AI99" s="56" t="str">
        <f t="shared" si="15"/>
        <v>II</v>
      </c>
      <c r="AJ99" s="56" t="str">
        <f t="shared" si="16"/>
        <v>NO ACEPTABLE, O ACEPTABLE CON CONTROL</v>
      </c>
      <c r="AK99" s="57">
        <v>86</v>
      </c>
      <c r="AL99" s="57">
        <v>0</v>
      </c>
      <c r="AM99" s="57">
        <v>0</v>
      </c>
      <c r="AN99" s="57">
        <v>0</v>
      </c>
      <c r="AO99" s="55">
        <f t="shared" si="17"/>
        <v>86</v>
      </c>
      <c r="AP99" s="89" t="s">
        <v>170</v>
      </c>
      <c r="AQ99" s="90" t="s">
        <v>170</v>
      </c>
      <c r="AR99" s="91" t="s">
        <v>170</v>
      </c>
      <c r="AS99" s="58" t="s">
        <v>248</v>
      </c>
      <c r="AT99" s="54" t="s">
        <v>167</v>
      </c>
      <c r="AU99" s="54" t="s">
        <v>167</v>
      </c>
      <c r="AV99" s="54" t="s">
        <v>167</v>
      </c>
      <c r="AW99" s="54" t="s">
        <v>363</v>
      </c>
      <c r="AX99" s="54" t="s">
        <v>167</v>
      </c>
    </row>
    <row r="100" spans="1:61" x14ac:dyDescent="0.25">
      <c r="A100" s="46"/>
      <c r="B100" s="46"/>
      <c r="C100" s="46"/>
      <c r="D100" s="46"/>
      <c r="AD100" s="46"/>
      <c r="AE100" s="46"/>
      <c r="AF100" s="46"/>
      <c r="AG100" s="46"/>
      <c r="AH100" s="46"/>
      <c r="AI100" s="46"/>
      <c r="AJ100" s="46"/>
      <c r="AK100" s="46"/>
      <c r="AL100" s="46"/>
      <c r="AM100" s="46"/>
      <c r="AN100" s="46"/>
      <c r="AO100" s="46"/>
    </row>
    <row r="101" spans="1:61" ht="25.5" customHeight="1" x14ac:dyDescent="0.25">
      <c r="A101" s="124" t="s">
        <v>128</v>
      </c>
      <c r="B101" s="124"/>
      <c r="C101" s="124" t="s">
        <v>129</v>
      </c>
      <c r="D101" s="124"/>
      <c r="E101" s="124" t="s">
        <v>130</v>
      </c>
      <c r="F101" s="101" t="s">
        <v>131</v>
      </c>
      <c r="G101" s="125" t="s">
        <v>132</v>
      </c>
      <c r="H101" s="125"/>
      <c r="I101" s="125"/>
      <c r="J101" s="125"/>
      <c r="K101" s="125"/>
      <c r="L101" s="108" t="s">
        <v>133</v>
      </c>
      <c r="M101" s="126"/>
      <c r="N101" s="126"/>
      <c r="O101" s="109"/>
      <c r="P101" s="129" t="s">
        <v>134</v>
      </c>
      <c r="Q101" s="129"/>
      <c r="R101" s="129"/>
      <c r="S101" s="129"/>
      <c r="T101" s="129"/>
      <c r="U101" s="129"/>
      <c r="V101" s="129"/>
      <c r="W101" s="129"/>
      <c r="X101" s="129"/>
      <c r="Y101" s="129"/>
      <c r="Z101" s="129"/>
      <c r="AA101" s="129" t="s">
        <v>135</v>
      </c>
      <c r="AB101" s="129"/>
      <c r="AC101" s="129"/>
      <c r="AD101" s="129"/>
      <c r="AE101" s="129"/>
      <c r="AF101" s="129"/>
      <c r="AG101" s="129"/>
      <c r="AH101" s="129"/>
      <c r="AI101" s="129"/>
      <c r="AJ101" s="49" t="s">
        <v>136</v>
      </c>
      <c r="AK101" s="130" t="s">
        <v>137</v>
      </c>
      <c r="AL101" s="131"/>
      <c r="AM101" s="131"/>
      <c r="AN101" s="131"/>
      <c r="AO101" s="131"/>
      <c r="AP101" s="131"/>
      <c r="AQ101" s="131"/>
      <c r="AR101" s="131"/>
      <c r="AS101" s="132"/>
      <c r="AT101" s="107" t="s">
        <v>104</v>
      </c>
      <c r="AU101" s="107"/>
      <c r="AV101" s="107"/>
      <c r="AW101" s="107"/>
      <c r="AX101" s="107"/>
      <c r="AY101" s="50"/>
      <c r="AZ101" s="50"/>
      <c r="BA101" s="50"/>
      <c r="BB101" s="50"/>
      <c r="BC101" s="50"/>
      <c r="BD101" s="50"/>
      <c r="BE101" s="50"/>
      <c r="BF101" s="50"/>
      <c r="BG101" s="50"/>
      <c r="BH101" s="50"/>
      <c r="BI101" s="50"/>
    </row>
    <row r="102" spans="1:61" ht="12.75" customHeight="1" x14ac:dyDescent="0.25">
      <c r="A102" s="124"/>
      <c r="B102" s="124"/>
      <c r="C102" s="124"/>
      <c r="D102" s="124"/>
      <c r="E102" s="124"/>
      <c r="F102" s="102"/>
      <c r="G102" s="108" t="s">
        <v>138</v>
      </c>
      <c r="H102" s="109"/>
      <c r="I102" s="114" t="s">
        <v>139</v>
      </c>
      <c r="J102" s="115"/>
      <c r="K102" s="116"/>
      <c r="L102" s="110"/>
      <c r="M102" s="127"/>
      <c r="N102" s="127"/>
      <c r="O102" s="111"/>
      <c r="P102" s="123" t="s">
        <v>140</v>
      </c>
      <c r="Q102" s="123"/>
      <c r="R102" s="123"/>
      <c r="S102" s="123"/>
      <c r="T102" s="123" t="s">
        <v>141</v>
      </c>
      <c r="U102" s="123"/>
      <c r="V102" s="123"/>
      <c r="W102" s="123" t="s">
        <v>142</v>
      </c>
      <c r="X102" s="123"/>
      <c r="Y102" s="123"/>
      <c r="Z102" s="123"/>
      <c r="AA102" s="101" t="s">
        <v>143</v>
      </c>
      <c r="AB102" s="101" t="s">
        <v>144</v>
      </c>
      <c r="AC102" s="101" t="s">
        <v>145</v>
      </c>
      <c r="AD102" s="123" t="s">
        <v>106</v>
      </c>
      <c r="AE102" s="123"/>
      <c r="AF102" s="123"/>
      <c r="AG102" s="101" t="s">
        <v>105</v>
      </c>
      <c r="AH102" s="101" t="s">
        <v>146</v>
      </c>
      <c r="AI102" s="101" t="s">
        <v>147</v>
      </c>
      <c r="AJ102" s="101" t="s">
        <v>148</v>
      </c>
      <c r="AK102" s="107" t="s">
        <v>149</v>
      </c>
      <c r="AL102" s="107"/>
      <c r="AM102" s="107"/>
      <c r="AN102" s="107"/>
      <c r="AO102" s="107"/>
      <c r="AP102" s="123" t="s">
        <v>150</v>
      </c>
      <c r="AQ102" s="123"/>
      <c r="AR102" s="123"/>
      <c r="AS102" s="123" t="s">
        <v>151</v>
      </c>
      <c r="AT102" s="101" t="s">
        <v>107</v>
      </c>
      <c r="AU102" s="101" t="s">
        <v>108</v>
      </c>
      <c r="AV102" s="101" t="s">
        <v>152</v>
      </c>
      <c r="AW102" s="101" t="s">
        <v>153</v>
      </c>
      <c r="AX102" s="101" t="s">
        <v>154</v>
      </c>
      <c r="AY102" s="50"/>
      <c r="AZ102" s="50"/>
      <c r="BA102" s="50"/>
      <c r="BB102" s="50"/>
      <c r="BC102" s="50"/>
      <c r="BD102" s="50"/>
      <c r="BE102" s="50"/>
      <c r="BF102" s="50"/>
      <c r="BG102" s="50"/>
      <c r="BH102" s="50"/>
      <c r="BI102" s="50"/>
    </row>
    <row r="103" spans="1:61" x14ac:dyDescent="0.25">
      <c r="A103" s="124"/>
      <c r="B103" s="124"/>
      <c r="C103" s="124"/>
      <c r="D103" s="124"/>
      <c r="E103" s="124"/>
      <c r="F103" s="102"/>
      <c r="G103" s="110"/>
      <c r="H103" s="111"/>
      <c r="I103" s="117"/>
      <c r="J103" s="118"/>
      <c r="K103" s="119"/>
      <c r="L103" s="110"/>
      <c r="M103" s="127"/>
      <c r="N103" s="127"/>
      <c r="O103" s="111"/>
      <c r="P103" s="123"/>
      <c r="Q103" s="123"/>
      <c r="R103" s="123"/>
      <c r="S103" s="123"/>
      <c r="T103" s="123"/>
      <c r="U103" s="123"/>
      <c r="V103" s="123"/>
      <c r="W103" s="123"/>
      <c r="X103" s="123"/>
      <c r="Y103" s="123"/>
      <c r="Z103" s="123"/>
      <c r="AA103" s="102"/>
      <c r="AB103" s="102"/>
      <c r="AC103" s="102"/>
      <c r="AD103" s="123"/>
      <c r="AE103" s="123"/>
      <c r="AF103" s="123"/>
      <c r="AG103" s="102"/>
      <c r="AH103" s="102"/>
      <c r="AI103" s="102"/>
      <c r="AJ103" s="102"/>
      <c r="AK103" s="107"/>
      <c r="AL103" s="107"/>
      <c r="AM103" s="107"/>
      <c r="AN103" s="107"/>
      <c r="AO103" s="107"/>
      <c r="AP103" s="123"/>
      <c r="AQ103" s="123"/>
      <c r="AR103" s="123"/>
      <c r="AS103" s="123"/>
      <c r="AT103" s="102"/>
      <c r="AU103" s="102"/>
      <c r="AV103" s="102"/>
      <c r="AW103" s="102"/>
      <c r="AX103" s="102"/>
      <c r="AY103" s="50"/>
      <c r="AZ103" s="50"/>
      <c r="BA103" s="50"/>
      <c r="BB103" s="50"/>
      <c r="BC103" s="50"/>
      <c r="BD103" s="50"/>
      <c r="BE103" s="50"/>
      <c r="BF103" s="50"/>
      <c r="BG103" s="50"/>
      <c r="BH103" s="50"/>
      <c r="BI103" s="50"/>
    </row>
    <row r="104" spans="1:61" x14ac:dyDescent="0.25">
      <c r="A104" s="124"/>
      <c r="B104" s="124"/>
      <c r="C104" s="124"/>
      <c r="D104" s="124"/>
      <c r="E104" s="124"/>
      <c r="F104" s="102"/>
      <c r="G104" s="110"/>
      <c r="H104" s="111"/>
      <c r="I104" s="117"/>
      <c r="J104" s="118"/>
      <c r="K104" s="119"/>
      <c r="L104" s="110"/>
      <c r="M104" s="127"/>
      <c r="N104" s="127"/>
      <c r="O104" s="111"/>
      <c r="P104" s="123"/>
      <c r="Q104" s="123"/>
      <c r="R104" s="123"/>
      <c r="S104" s="123"/>
      <c r="T104" s="123"/>
      <c r="U104" s="123"/>
      <c r="V104" s="123"/>
      <c r="W104" s="123"/>
      <c r="X104" s="123"/>
      <c r="Y104" s="123"/>
      <c r="Z104" s="123"/>
      <c r="AA104" s="102"/>
      <c r="AB104" s="102"/>
      <c r="AC104" s="102"/>
      <c r="AD104" s="123"/>
      <c r="AE104" s="123"/>
      <c r="AF104" s="123"/>
      <c r="AG104" s="102"/>
      <c r="AH104" s="102"/>
      <c r="AI104" s="102"/>
      <c r="AJ104" s="102"/>
      <c r="AK104" s="101" t="s">
        <v>155</v>
      </c>
      <c r="AL104" s="101" t="s">
        <v>156</v>
      </c>
      <c r="AM104" s="101" t="s">
        <v>157</v>
      </c>
      <c r="AN104" s="101" t="s">
        <v>158</v>
      </c>
      <c r="AO104" s="101" t="s">
        <v>159</v>
      </c>
      <c r="AP104" s="123"/>
      <c r="AQ104" s="123"/>
      <c r="AR104" s="123"/>
      <c r="AS104" s="123"/>
      <c r="AT104" s="102"/>
      <c r="AU104" s="102"/>
      <c r="AV104" s="102"/>
      <c r="AW104" s="102"/>
      <c r="AX104" s="102"/>
      <c r="AY104" s="50"/>
      <c r="AZ104" s="50"/>
      <c r="BA104" s="50"/>
      <c r="BB104" s="50"/>
      <c r="BC104" s="50"/>
      <c r="BD104" s="50"/>
      <c r="BE104" s="50"/>
      <c r="BF104" s="50"/>
      <c r="BG104" s="50"/>
      <c r="BH104" s="50"/>
      <c r="BI104" s="50"/>
    </row>
    <row r="105" spans="1:61" x14ac:dyDescent="0.25">
      <c r="A105" s="124"/>
      <c r="B105" s="124"/>
      <c r="C105" s="124"/>
      <c r="D105" s="124"/>
      <c r="E105" s="124"/>
      <c r="F105" s="102"/>
      <c r="G105" s="110"/>
      <c r="H105" s="111"/>
      <c r="I105" s="117"/>
      <c r="J105" s="118"/>
      <c r="K105" s="119"/>
      <c r="L105" s="110"/>
      <c r="M105" s="127"/>
      <c r="N105" s="127"/>
      <c r="O105" s="111"/>
      <c r="P105" s="123"/>
      <c r="Q105" s="123"/>
      <c r="R105" s="123"/>
      <c r="S105" s="123"/>
      <c r="T105" s="123"/>
      <c r="U105" s="123"/>
      <c r="V105" s="123"/>
      <c r="W105" s="123"/>
      <c r="X105" s="123"/>
      <c r="Y105" s="123"/>
      <c r="Z105" s="123"/>
      <c r="AA105" s="102"/>
      <c r="AB105" s="102"/>
      <c r="AC105" s="102"/>
      <c r="AD105" s="123"/>
      <c r="AE105" s="123"/>
      <c r="AF105" s="123"/>
      <c r="AG105" s="102"/>
      <c r="AH105" s="102"/>
      <c r="AI105" s="102"/>
      <c r="AJ105" s="102"/>
      <c r="AK105" s="102"/>
      <c r="AL105" s="102"/>
      <c r="AM105" s="102"/>
      <c r="AN105" s="102"/>
      <c r="AO105" s="102"/>
      <c r="AP105" s="123"/>
      <c r="AQ105" s="123"/>
      <c r="AR105" s="123"/>
      <c r="AS105" s="123"/>
      <c r="AT105" s="102"/>
      <c r="AU105" s="102"/>
      <c r="AV105" s="102"/>
      <c r="AW105" s="102"/>
      <c r="AX105" s="102"/>
      <c r="AY105" s="50"/>
      <c r="AZ105" s="50"/>
      <c r="BA105" s="50"/>
      <c r="BB105" s="50"/>
      <c r="BC105" s="50"/>
      <c r="BD105" s="50"/>
      <c r="BE105" s="50"/>
      <c r="BF105" s="50"/>
      <c r="BG105" s="50"/>
      <c r="BH105" s="50"/>
      <c r="BI105" s="50"/>
    </row>
    <row r="106" spans="1:61" x14ac:dyDescent="0.25">
      <c r="A106" s="124"/>
      <c r="B106" s="124"/>
      <c r="C106" s="124"/>
      <c r="D106" s="124"/>
      <c r="E106" s="124"/>
      <c r="F106" s="102"/>
      <c r="G106" s="110"/>
      <c r="H106" s="111"/>
      <c r="I106" s="117"/>
      <c r="J106" s="118"/>
      <c r="K106" s="119"/>
      <c r="L106" s="110"/>
      <c r="M106" s="127"/>
      <c r="N106" s="127"/>
      <c r="O106" s="111"/>
      <c r="P106" s="123"/>
      <c r="Q106" s="123"/>
      <c r="R106" s="123"/>
      <c r="S106" s="123"/>
      <c r="T106" s="123"/>
      <c r="U106" s="123"/>
      <c r="V106" s="123"/>
      <c r="W106" s="123"/>
      <c r="X106" s="123"/>
      <c r="Y106" s="123"/>
      <c r="Z106" s="123"/>
      <c r="AA106" s="102"/>
      <c r="AB106" s="102"/>
      <c r="AC106" s="102"/>
      <c r="AD106" s="123"/>
      <c r="AE106" s="123"/>
      <c r="AF106" s="123"/>
      <c r="AG106" s="102"/>
      <c r="AH106" s="102"/>
      <c r="AI106" s="102"/>
      <c r="AJ106" s="102"/>
      <c r="AK106" s="102"/>
      <c r="AL106" s="102"/>
      <c r="AM106" s="102"/>
      <c r="AN106" s="102"/>
      <c r="AO106" s="102"/>
      <c r="AP106" s="123"/>
      <c r="AQ106" s="123"/>
      <c r="AR106" s="123"/>
      <c r="AS106" s="123"/>
      <c r="AT106" s="102"/>
      <c r="AU106" s="102"/>
      <c r="AV106" s="102"/>
      <c r="AW106" s="102"/>
      <c r="AX106" s="102"/>
      <c r="AY106" s="50"/>
      <c r="AZ106" s="50"/>
      <c r="BA106" s="50"/>
      <c r="BB106" s="50"/>
      <c r="BC106" s="50"/>
      <c r="BD106" s="50"/>
      <c r="BE106" s="50"/>
      <c r="BF106" s="50"/>
      <c r="BG106" s="50"/>
      <c r="BH106" s="50"/>
      <c r="BI106" s="50"/>
    </row>
    <row r="107" spans="1:61" ht="43.5" customHeight="1" x14ac:dyDescent="0.25">
      <c r="A107" s="124"/>
      <c r="B107" s="124"/>
      <c r="C107" s="124"/>
      <c r="D107" s="124"/>
      <c r="E107" s="124"/>
      <c r="F107" s="103"/>
      <c r="G107" s="112"/>
      <c r="H107" s="113"/>
      <c r="I107" s="120"/>
      <c r="J107" s="121"/>
      <c r="K107" s="122"/>
      <c r="L107" s="112"/>
      <c r="M107" s="128"/>
      <c r="N107" s="128"/>
      <c r="O107" s="113"/>
      <c r="P107" s="123"/>
      <c r="Q107" s="123"/>
      <c r="R107" s="123"/>
      <c r="S107" s="123"/>
      <c r="T107" s="123"/>
      <c r="U107" s="123"/>
      <c r="V107" s="123"/>
      <c r="W107" s="123"/>
      <c r="X107" s="123"/>
      <c r="Y107" s="123"/>
      <c r="Z107" s="123"/>
      <c r="AA107" s="103"/>
      <c r="AB107" s="103"/>
      <c r="AC107" s="103"/>
      <c r="AD107" s="123"/>
      <c r="AE107" s="123"/>
      <c r="AF107" s="123"/>
      <c r="AG107" s="103"/>
      <c r="AH107" s="103"/>
      <c r="AI107" s="103"/>
      <c r="AJ107" s="103"/>
      <c r="AK107" s="103"/>
      <c r="AL107" s="103"/>
      <c r="AM107" s="103"/>
      <c r="AN107" s="103"/>
      <c r="AO107" s="103"/>
      <c r="AP107" s="123"/>
      <c r="AQ107" s="123"/>
      <c r="AR107" s="123"/>
      <c r="AS107" s="123"/>
      <c r="AT107" s="103"/>
      <c r="AU107" s="103"/>
      <c r="AV107" s="103"/>
      <c r="AW107" s="103"/>
      <c r="AX107" s="103"/>
      <c r="AY107" s="50"/>
      <c r="AZ107" s="50"/>
      <c r="BA107" s="50"/>
      <c r="BB107" s="50"/>
      <c r="BC107" s="50"/>
      <c r="BD107" s="50"/>
      <c r="BE107" s="50"/>
      <c r="BF107" s="50"/>
      <c r="BG107" s="50"/>
      <c r="BH107" s="50"/>
      <c r="BI107" s="50"/>
    </row>
    <row r="108" spans="1:61" s="62" customFormat="1" ht="228" customHeight="1" x14ac:dyDescent="0.25">
      <c r="A108" s="104" t="s">
        <v>390</v>
      </c>
      <c r="B108" s="104"/>
      <c r="C108" s="105" t="s">
        <v>302</v>
      </c>
      <c r="D108" s="105"/>
      <c r="E108" s="106" t="s">
        <v>303</v>
      </c>
      <c r="F108" s="67" t="s">
        <v>163</v>
      </c>
      <c r="G108" s="98" t="s">
        <v>304</v>
      </c>
      <c r="H108" s="99"/>
      <c r="I108" s="89" t="s">
        <v>165</v>
      </c>
      <c r="J108" s="90"/>
      <c r="K108" s="91"/>
      <c r="L108" s="89" t="s">
        <v>166</v>
      </c>
      <c r="M108" s="90" t="s">
        <v>166</v>
      </c>
      <c r="N108" s="90" t="s">
        <v>166</v>
      </c>
      <c r="O108" s="91" t="s">
        <v>166</v>
      </c>
      <c r="P108" s="89" t="s">
        <v>167</v>
      </c>
      <c r="Q108" s="90" t="s">
        <v>167</v>
      </c>
      <c r="R108" s="90" t="s">
        <v>167</v>
      </c>
      <c r="S108" s="91" t="s">
        <v>167</v>
      </c>
      <c r="T108" s="89" t="s">
        <v>305</v>
      </c>
      <c r="U108" s="90" t="s">
        <v>168</v>
      </c>
      <c r="V108" s="91" t="s">
        <v>168</v>
      </c>
      <c r="W108" s="89" t="s">
        <v>169</v>
      </c>
      <c r="X108" s="90" t="s">
        <v>169</v>
      </c>
      <c r="Y108" s="90" t="s">
        <v>169</v>
      </c>
      <c r="Z108" s="91" t="s">
        <v>169</v>
      </c>
      <c r="AA108" s="52">
        <v>2</v>
      </c>
      <c r="AB108" s="52">
        <v>3</v>
      </c>
      <c r="AC108" s="53">
        <f t="shared" ref="AC108:AC127" si="18">AA108*AB108</f>
        <v>6</v>
      </c>
      <c r="AD108" s="92" t="str">
        <f>IF(AC108&gt;=24,"MUY ALTO", IF(AC108&gt;10,"ALTO", IF(AC108&gt;=6,"MEDIO", IF(AC108&gt;=2,"BAJO"))))</f>
        <v>MEDIO</v>
      </c>
      <c r="AE108" s="93"/>
      <c r="AF108" s="94"/>
      <c r="AG108" s="54">
        <v>10</v>
      </c>
      <c r="AH108" s="55">
        <f>AG108*AC108</f>
        <v>60</v>
      </c>
      <c r="AI108" s="56" t="str">
        <f>IF((AH108)&lt;=20,"IV",IF(AH108&lt;=120,"III",IF(AH108&lt;=500,"II",IF(AH108&lt;=4000,"I"))))</f>
        <v>III</v>
      </c>
      <c r="AJ108" s="56" t="str">
        <f>IF((AH108)&lt;=20,"ACEPTABLE",IF(AH108&lt;=120,"ACEPTABLE",IF(AH108&lt;=500,"NO ACEPTABLE, O ACEPTABLE CON CONTROL",IF(AH108&lt;=4000,"NO ACEPTABLE"))))</f>
        <v>ACEPTABLE</v>
      </c>
      <c r="AK108" s="57">
        <v>20</v>
      </c>
      <c r="AL108" s="57">
        <v>0</v>
      </c>
      <c r="AM108" s="57">
        <v>0</v>
      </c>
      <c r="AN108" s="57">
        <v>0</v>
      </c>
      <c r="AO108" s="55">
        <f>SUM(AK108:AN108)</f>
        <v>20</v>
      </c>
      <c r="AP108" s="89" t="s">
        <v>170</v>
      </c>
      <c r="AQ108" s="90" t="s">
        <v>170</v>
      </c>
      <c r="AR108" s="91" t="s">
        <v>170</v>
      </c>
      <c r="AS108" s="58" t="s">
        <v>171</v>
      </c>
      <c r="AT108" s="54" t="s">
        <v>167</v>
      </c>
      <c r="AU108" s="54" t="s">
        <v>167</v>
      </c>
      <c r="AV108" s="54" t="s">
        <v>167</v>
      </c>
      <c r="AW108" s="54" t="s">
        <v>174</v>
      </c>
      <c r="AX108" s="54" t="s">
        <v>167</v>
      </c>
      <c r="AY108" s="61"/>
      <c r="AZ108" s="61"/>
      <c r="BA108" s="61"/>
      <c r="BB108" s="61"/>
      <c r="BC108" s="61"/>
      <c r="BD108" s="61"/>
      <c r="BE108" s="61"/>
      <c r="BF108" s="61"/>
      <c r="BG108" s="61"/>
      <c r="BH108" s="61"/>
      <c r="BI108" s="61"/>
    </row>
    <row r="109" spans="1:61" s="62" customFormat="1" ht="156.75" customHeight="1" x14ac:dyDescent="0.25">
      <c r="A109" s="104"/>
      <c r="B109" s="104"/>
      <c r="C109" s="105"/>
      <c r="D109" s="105"/>
      <c r="E109" s="106"/>
      <c r="F109" s="67" t="s">
        <v>163</v>
      </c>
      <c r="G109" s="98" t="s">
        <v>388</v>
      </c>
      <c r="H109" s="99"/>
      <c r="I109" s="89" t="s">
        <v>165</v>
      </c>
      <c r="J109" s="90"/>
      <c r="K109" s="91"/>
      <c r="L109" s="89" t="s">
        <v>166</v>
      </c>
      <c r="M109" s="90" t="s">
        <v>166</v>
      </c>
      <c r="N109" s="90" t="s">
        <v>166</v>
      </c>
      <c r="O109" s="91" t="s">
        <v>166</v>
      </c>
      <c r="P109" s="89" t="s">
        <v>307</v>
      </c>
      <c r="Q109" s="90" t="s">
        <v>177</v>
      </c>
      <c r="R109" s="90" t="s">
        <v>177</v>
      </c>
      <c r="S109" s="91" t="s">
        <v>177</v>
      </c>
      <c r="T109" s="89" t="s">
        <v>308</v>
      </c>
      <c r="U109" s="90" t="s">
        <v>178</v>
      </c>
      <c r="V109" s="91" t="s">
        <v>178</v>
      </c>
      <c r="W109" s="89" t="s">
        <v>169</v>
      </c>
      <c r="X109" s="90" t="s">
        <v>169</v>
      </c>
      <c r="Y109" s="90" t="s">
        <v>169</v>
      </c>
      <c r="Z109" s="91" t="s">
        <v>169</v>
      </c>
      <c r="AA109" s="52">
        <v>2</v>
      </c>
      <c r="AB109" s="52">
        <v>2</v>
      </c>
      <c r="AC109" s="53">
        <f t="shared" si="18"/>
        <v>4</v>
      </c>
      <c r="AD109" s="92" t="str">
        <f t="shared" ref="AD109:AD127" si="19">IF(AC109&gt;=24,"MUY ALTO", IF(AC109&gt;10,"ALTO", IF(AC109&gt;=6,"MEDIO", IF(AC109&gt;=2,"BAJO"))))</f>
        <v>BAJO</v>
      </c>
      <c r="AE109" s="93"/>
      <c r="AF109" s="94"/>
      <c r="AG109" s="54">
        <v>25</v>
      </c>
      <c r="AH109" s="55">
        <f t="shared" ref="AH109:AH124" si="20">AG109*AC109</f>
        <v>100</v>
      </c>
      <c r="AI109" s="56" t="str">
        <f t="shared" ref="AI109:AI124" si="21">IF((AH109)&lt;=20,"IV",IF(AH109&lt;=120,"III",IF(AH109&lt;=500,"II",IF(AH109&lt;=4000,"I"))))</f>
        <v>III</v>
      </c>
      <c r="AJ109" s="56" t="str">
        <f t="shared" ref="AJ109:AJ124" si="22">IF((AH109)&lt;=20,"ACEPTABLE",IF(AH109&lt;=120,"ACEPTABLE",IF(AH109&lt;=500,"NO ACEPTABLE, O ACEPTABLE CON CONTROL",IF(AH109&lt;=4000,"NO ACEPTABLE"))))</f>
        <v>ACEPTABLE</v>
      </c>
      <c r="AK109" s="57">
        <v>20</v>
      </c>
      <c r="AL109" s="57">
        <v>0</v>
      </c>
      <c r="AM109" s="57">
        <v>0</v>
      </c>
      <c r="AN109" s="57">
        <v>0</v>
      </c>
      <c r="AO109" s="55">
        <f t="shared" ref="AO109:AO127" si="23">SUM(AK109:AN109)</f>
        <v>20</v>
      </c>
      <c r="AP109" s="89" t="s">
        <v>170</v>
      </c>
      <c r="AQ109" s="90" t="s">
        <v>170</v>
      </c>
      <c r="AR109" s="91" t="s">
        <v>170</v>
      </c>
      <c r="AS109" s="58" t="s">
        <v>171</v>
      </c>
      <c r="AT109" s="54" t="s">
        <v>167</v>
      </c>
      <c r="AU109" s="54" t="s">
        <v>167</v>
      </c>
      <c r="AV109" s="54" t="s">
        <v>309</v>
      </c>
      <c r="AW109" s="54" t="s">
        <v>310</v>
      </c>
      <c r="AX109" s="54" t="s">
        <v>167</v>
      </c>
      <c r="AY109" s="61"/>
      <c r="AZ109" s="61"/>
      <c r="BA109" s="61"/>
      <c r="BB109" s="61"/>
      <c r="BC109" s="61"/>
      <c r="BD109" s="61"/>
      <c r="BE109" s="61"/>
      <c r="BF109" s="61"/>
      <c r="BG109" s="61"/>
      <c r="BH109" s="61"/>
      <c r="BI109" s="61"/>
    </row>
    <row r="110" spans="1:61" s="62" customFormat="1" ht="214.5" customHeight="1" x14ac:dyDescent="0.25">
      <c r="A110" s="104"/>
      <c r="B110" s="104"/>
      <c r="C110" s="105"/>
      <c r="D110" s="105"/>
      <c r="E110" s="106"/>
      <c r="F110" s="67" t="s">
        <v>163</v>
      </c>
      <c r="G110" s="98" t="s">
        <v>311</v>
      </c>
      <c r="H110" s="99"/>
      <c r="I110" s="89" t="s">
        <v>165</v>
      </c>
      <c r="J110" s="90"/>
      <c r="K110" s="91"/>
      <c r="L110" s="89" t="s">
        <v>176</v>
      </c>
      <c r="M110" s="90" t="s">
        <v>166</v>
      </c>
      <c r="N110" s="90" t="s">
        <v>166</v>
      </c>
      <c r="O110" s="91" t="s">
        <v>166</v>
      </c>
      <c r="P110" s="89" t="s">
        <v>312</v>
      </c>
      <c r="Q110" s="90" t="s">
        <v>177</v>
      </c>
      <c r="R110" s="90" t="s">
        <v>177</v>
      </c>
      <c r="S110" s="91" t="s">
        <v>177</v>
      </c>
      <c r="T110" s="89" t="s">
        <v>313</v>
      </c>
      <c r="U110" s="90" t="s">
        <v>178</v>
      </c>
      <c r="V110" s="91" t="s">
        <v>178</v>
      </c>
      <c r="W110" s="89" t="s">
        <v>314</v>
      </c>
      <c r="X110" s="90" t="s">
        <v>169</v>
      </c>
      <c r="Y110" s="90" t="s">
        <v>169</v>
      </c>
      <c r="Z110" s="91" t="s">
        <v>169</v>
      </c>
      <c r="AA110" s="52">
        <v>2</v>
      </c>
      <c r="AB110" s="52">
        <v>4</v>
      </c>
      <c r="AC110" s="53">
        <f t="shared" si="18"/>
        <v>8</v>
      </c>
      <c r="AD110" s="92" t="str">
        <f t="shared" si="19"/>
        <v>MEDIO</v>
      </c>
      <c r="AE110" s="93"/>
      <c r="AF110" s="94"/>
      <c r="AG110" s="54">
        <v>60</v>
      </c>
      <c r="AH110" s="55">
        <f t="shared" si="20"/>
        <v>480</v>
      </c>
      <c r="AI110" s="56" t="str">
        <f t="shared" si="21"/>
        <v>II</v>
      </c>
      <c r="AJ110" s="56" t="str">
        <f t="shared" si="22"/>
        <v>NO ACEPTABLE, O ACEPTABLE CON CONTROL</v>
      </c>
      <c r="AK110" s="57">
        <v>20</v>
      </c>
      <c r="AL110" s="57">
        <v>0</v>
      </c>
      <c r="AM110" s="57">
        <v>0</v>
      </c>
      <c r="AN110" s="57">
        <v>0</v>
      </c>
      <c r="AO110" s="55">
        <f t="shared" si="23"/>
        <v>20</v>
      </c>
      <c r="AP110" s="89" t="s">
        <v>170</v>
      </c>
      <c r="AQ110" s="90" t="s">
        <v>170</v>
      </c>
      <c r="AR110" s="91" t="s">
        <v>170</v>
      </c>
      <c r="AS110" s="58" t="s">
        <v>315</v>
      </c>
      <c r="AT110" s="54" t="s">
        <v>167</v>
      </c>
      <c r="AU110" s="54" t="s">
        <v>316</v>
      </c>
      <c r="AV110" s="54" t="s">
        <v>317</v>
      </c>
      <c r="AW110" s="54" t="s">
        <v>318</v>
      </c>
      <c r="AX110" s="54" t="s">
        <v>319</v>
      </c>
      <c r="AY110" s="61"/>
      <c r="AZ110" s="61"/>
      <c r="BA110" s="61"/>
      <c r="BB110" s="61"/>
      <c r="BC110" s="61"/>
      <c r="BD110" s="61"/>
      <c r="BE110" s="61"/>
      <c r="BF110" s="61"/>
      <c r="BG110" s="61"/>
      <c r="BH110" s="61"/>
      <c r="BI110" s="61"/>
    </row>
    <row r="111" spans="1:61" ht="209.25" customHeight="1" x14ac:dyDescent="0.25">
      <c r="A111" s="104"/>
      <c r="B111" s="104"/>
      <c r="C111" s="105"/>
      <c r="D111" s="105"/>
      <c r="E111" s="106"/>
      <c r="F111" s="67" t="s">
        <v>163</v>
      </c>
      <c r="G111" s="98" t="s">
        <v>320</v>
      </c>
      <c r="H111" s="99"/>
      <c r="I111" s="100" t="s">
        <v>193</v>
      </c>
      <c r="J111" s="100"/>
      <c r="K111" s="100"/>
      <c r="L111" s="89" t="s">
        <v>194</v>
      </c>
      <c r="M111" s="90" t="s">
        <v>194</v>
      </c>
      <c r="N111" s="90" t="s">
        <v>194</v>
      </c>
      <c r="O111" s="91" t="s">
        <v>194</v>
      </c>
      <c r="P111" s="89" t="s">
        <v>167</v>
      </c>
      <c r="Q111" s="90" t="s">
        <v>195</v>
      </c>
      <c r="R111" s="90" t="s">
        <v>195</v>
      </c>
      <c r="S111" s="91" t="s">
        <v>195</v>
      </c>
      <c r="T111" s="89" t="s">
        <v>321</v>
      </c>
      <c r="U111" s="90" t="s">
        <v>197</v>
      </c>
      <c r="V111" s="91" t="s">
        <v>197</v>
      </c>
      <c r="W111" s="89" t="s">
        <v>169</v>
      </c>
      <c r="X111" s="90" t="s">
        <v>169</v>
      </c>
      <c r="Y111" s="90" t="s">
        <v>169</v>
      </c>
      <c r="Z111" s="91" t="s">
        <v>169</v>
      </c>
      <c r="AA111" s="52">
        <v>2</v>
      </c>
      <c r="AB111" s="52">
        <v>3</v>
      </c>
      <c r="AC111" s="53">
        <f t="shared" si="18"/>
        <v>6</v>
      </c>
      <c r="AD111" s="92" t="str">
        <f t="shared" si="19"/>
        <v>MEDIO</v>
      </c>
      <c r="AE111" s="93"/>
      <c r="AF111" s="94"/>
      <c r="AG111" s="54">
        <v>25</v>
      </c>
      <c r="AH111" s="55">
        <f t="shared" si="20"/>
        <v>150</v>
      </c>
      <c r="AI111" s="56" t="str">
        <f t="shared" si="21"/>
        <v>II</v>
      </c>
      <c r="AJ111" s="56" t="str">
        <f t="shared" si="22"/>
        <v>NO ACEPTABLE, O ACEPTABLE CON CONTROL</v>
      </c>
      <c r="AK111" s="57">
        <v>20</v>
      </c>
      <c r="AL111" s="57">
        <v>0</v>
      </c>
      <c r="AM111" s="57">
        <v>0</v>
      </c>
      <c r="AN111" s="57">
        <v>0</v>
      </c>
      <c r="AO111" s="55">
        <f t="shared" si="23"/>
        <v>20</v>
      </c>
      <c r="AP111" s="89" t="s">
        <v>170</v>
      </c>
      <c r="AQ111" s="90" t="s">
        <v>170</v>
      </c>
      <c r="AR111" s="91" t="s">
        <v>170</v>
      </c>
      <c r="AS111" s="58" t="s">
        <v>322</v>
      </c>
      <c r="AT111" s="54" t="s">
        <v>167</v>
      </c>
      <c r="AU111" s="54" t="s">
        <v>167</v>
      </c>
      <c r="AV111" s="54" t="s">
        <v>323</v>
      </c>
      <c r="AW111" s="54" t="s">
        <v>324</v>
      </c>
      <c r="AX111" s="54" t="s">
        <v>167</v>
      </c>
    </row>
    <row r="112" spans="1:61" ht="295.5" customHeight="1" x14ac:dyDescent="0.25">
      <c r="A112" s="104"/>
      <c r="B112" s="104"/>
      <c r="C112" s="105"/>
      <c r="D112" s="105"/>
      <c r="E112" s="106"/>
      <c r="F112" s="67" t="s">
        <v>163</v>
      </c>
      <c r="G112" s="98" t="s">
        <v>325</v>
      </c>
      <c r="H112" s="99"/>
      <c r="I112" s="100" t="s">
        <v>193</v>
      </c>
      <c r="J112" s="100"/>
      <c r="K112" s="100"/>
      <c r="L112" s="89" t="s">
        <v>201</v>
      </c>
      <c r="M112" s="90" t="s">
        <v>201</v>
      </c>
      <c r="N112" s="90" t="s">
        <v>201</v>
      </c>
      <c r="O112" s="91" t="s">
        <v>201</v>
      </c>
      <c r="P112" s="89" t="s">
        <v>326</v>
      </c>
      <c r="Q112" s="90" t="s">
        <v>167</v>
      </c>
      <c r="R112" s="90" t="s">
        <v>167</v>
      </c>
      <c r="S112" s="91" t="s">
        <v>167</v>
      </c>
      <c r="T112" s="89" t="s">
        <v>327</v>
      </c>
      <c r="U112" s="90" t="s">
        <v>203</v>
      </c>
      <c r="V112" s="91" t="s">
        <v>203</v>
      </c>
      <c r="W112" s="89" t="s">
        <v>169</v>
      </c>
      <c r="X112" s="90" t="s">
        <v>169</v>
      </c>
      <c r="Y112" s="90" t="s">
        <v>169</v>
      </c>
      <c r="Z112" s="91" t="s">
        <v>169</v>
      </c>
      <c r="AA112" s="52">
        <v>2</v>
      </c>
      <c r="AB112" s="52">
        <v>3</v>
      </c>
      <c r="AC112" s="53">
        <f t="shared" si="18"/>
        <v>6</v>
      </c>
      <c r="AD112" s="92" t="str">
        <f t="shared" si="19"/>
        <v>MEDIO</v>
      </c>
      <c r="AE112" s="93"/>
      <c r="AF112" s="94"/>
      <c r="AG112" s="54">
        <v>25</v>
      </c>
      <c r="AH112" s="55">
        <f t="shared" si="20"/>
        <v>150</v>
      </c>
      <c r="AI112" s="56" t="str">
        <f t="shared" si="21"/>
        <v>II</v>
      </c>
      <c r="AJ112" s="56" t="str">
        <f t="shared" si="22"/>
        <v>NO ACEPTABLE, O ACEPTABLE CON CONTROL</v>
      </c>
      <c r="AK112" s="57">
        <v>20</v>
      </c>
      <c r="AL112" s="57">
        <v>0</v>
      </c>
      <c r="AM112" s="57">
        <v>0</v>
      </c>
      <c r="AN112" s="57">
        <v>0</v>
      </c>
      <c r="AO112" s="55">
        <f t="shared" si="23"/>
        <v>20</v>
      </c>
      <c r="AP112" s="89" t="s">
        <v>170</v>
      </c>
      <c r="AQ112" s="90" t="s">
        <v>170</v>
      </c>
      <c r="AR112" s="91" t="s">
        <v>170</v>
      </c>
      <c r="AS112" s="58" t="s">
        <v>328</v>
      </c>
      <c r="AT112" s="54" t="s">
        <v>167</v>
      </c>
      <c r="AU112" s="54" t="s">
        <v>167</v>
      </c>
      <c r="AV112" s="54" t="s">
        <v>329</v>
      </c>
      <c r="AW112" s="54" t="s">
        <v>330</v>
      </c>
      <c r="AX112" s="54" t="s">
        <v>167</v>
      </c>
    </row>
    <row r="113" spans="1:50" ht="222" customHeight="1" x14ac:dyDescent="0.25">
      <c r="A113" s="104"/>
      <c r="B113" s="104"/>
      <c r="C113" s="105"/>
      <c r="D113" s="105"/>
      <c r="E113" s="106"/>
      <c r="F113" s="67" t="s">
        <v>163</v>
      </c>
      <c r="G113" s="98" t="s">
        <v>333</v>
      </c>
      <c r="H113" s="99"/>
      <c r="I113" s="89" t="s">
        <v>213</v>
      </c>
      <c r="J113" s="90"/>
      <c r="K113" s="91"/>
      <c r="L113" s="89" t="s">
        <v>214</v>
      </c>
      <c r="M113" s="90" t="s">
        <v>214</v>
      </c>
      <c r="N113" s="90" t="s">
        <v>214</v>
      </c>
      <c r="O113" s="91" t="s">
        <v>214</v>
      </c>
      <c r="P113" s="89" t="s">
        <v>312</v>
      </c>
      <c r="Q113" s="90" t="s">
        <v>177</v>
      </c>
      <c r="R113" s="90" t="s">
        <v>177</v>
      </c>
      <c r="S113" s="91" t="s">
        <v>177</v>
      </c>
      <c r="T113" s="89" t="s">
        <v>334</v>
      </c>
      <c r="U113" s="90" t="s">
        <v>178</v>
      </c>
      <c r="V113" s="91" t="s">
        <v>178</v>
      </c>
      <c r="W113" s="89" t="s">
        <v>169</v>
      </c>
      <c r="X113" s="90" t="s">
        <v>169</v>
      </c>
      <c r="Y113" s="90" t="s">
        <v>169</v>
      </c>
      <c r="Z113" s="91" t="s">
        <v>169</v>
      </c>
      <c r="AA113" s="52">
        <v>2</v>
      </c>
      <c r="AB113" s="52">
        <v>4</v>
      </c>
      <c r="AC113" s="53">
        <f t="shared" si="18"/>
        <v>8</v>
      </c>
      <c r="AD113" s="92" t="str">
        <f t="shared" si="19"/>
        <v>MEDIO</v>
      </c>
      <c r="AE113" s="93"/>
      <c r="AF113" s="94"/>
      <c r="AG113" s="54">
        <v>60</v>
      </c>
      <c r="AH113" s="55">
        <f t="shared" si="20"/>
        <v>480</v>
      </c>
      <c r="AI113" s="56" t="str">
        <f t="shared" si="21"/>
        <v>II</v>
      </c>
      <c r="AJ113" s="56" t="str">
        <f t="shared" si="22"/>
        <v>NO ACEPTABLE, O ACEPTABLE CON CONTROL</v>
      </c>
      <c r="AK113" s="57">
        <v>20</v>
      </c>
      <c r="AL113" s="57">
        <v>0</v>
      </c>
      <c r="AM113" s="57">
        <v>0</v>
      </c>
      <c r="AN113" s="57">
        <v>0</v>
      </c>
      <c r="AO113" s="55">
        <f t="shared" si="23"/>
        <v>20</v>
      </c>
      <c r="AP113" s="89" t="s">
        <v>332</v>
      </c>
      <c r="AQ113" s="90" t="s">
        <v>170</v>
      </c>
      <c r="AR113" s="91" t="s">
        <v>170</v>
      </c>
      <c r="AS113" s="58" t="s">
        <v>315</v>
      </c>
      <c r="AT113" s="54" t="s">
        <v>167</v>
      </c>
      <c r="AU113" s="54" t="s">
        <v>316</v>
      </c>
      <c r="AV113" s="54" t="s">
        <v>335</v>
      </c>
      <c r="AW113" s="54" t="s">
        <v>318</v>
      </c>
      <c r="AX113" s="54" t="s">
        <v>167</v>
      </c>
    </row>
    <row r="114" spans="1:50" ht="236.25" customHeight="1" x14ac:dyDescent="0.25">
      <c r="A114" s="104"/>
      <c r="B114" s="104"/>
      <c r="C114" s="105"/>
      <c r="D114" s="105"/>
      <c r="E114" s="106"/>
      <c r="F114" s="67" t="s">
        <v>163</v>
      </c>
      <c r="G114" s="98" t="s">
        <v>336</v>
      </c>
      <c r="H114" s="99"/>
      <c r="I114" s="100" t="s">
        <v>221</v>
      </c>
      <c r="J114" s="100"/>
      <c r="K114" s="100"/>
      <c r="L114" s="89" t="s">
        <v>337</v>
      </c>
      <c r="M114" s="90" t="s">
        <v>222</v>
      </c>
      <c r="N114" s="90" t="s">
        <v>222</v>
      </c>
      <c r="O114" s="91" t="s">
        <v>222</v>
      </c>
      <c r="P114" s="89" t="s">
        <v>223</v>
      </c>
      <c r="Q114" s="90" t="s">
        <v>167</v>
      </c>
      <c r="R114" s="90" t="s">
        <v>167</v>
      </c>
      <c r="S114" s="91" t="s">
        <v>167</v>
      </c>
      <c r="T114" s="89" t="s">
        <v>338</v>
      </c>
      <c r="U114" s="90" t="s">
        <v>224</v>
      </c>
      <c r="V114" s="91" t="s">
        <v>224</v>
      </c>
      <c r="W114" s="89" t="s">
        <v>169</v>
      </c>
      <c r="X114" s="90" t="s">
        <v>225</v>
      </c>
      <c r="Y114" s="90" t="s">
        <v>225</v>
      </c>
      <c r="Z114" s="91" t="s">
        <v>225</v>
      </c>
      <c r="AA114" s="52">
        <v>6</v>
      </c>
      <c r="AB114" s="52">
        <v>2</v>
      </c>
      <c r="AC114" s="53">
        <f t="shared" si="18"/>
        <v>12</v>
      </c>
      <c r="AD114" s="92" t="str">
        <f t="shared" si="19"/>
        <v>ALTO</v>
      </c>
      <c r="AE114" s="93"/>
      <c r="AF114" s="94"/>
      <c r="AG114" s="54">
        <v>60</v>
      </c>
      <c r="AH114" s="55">
        <f t="shared" si="20"/>
        <v>720</v>
      </c>
      <c r="AI114" s="56" t="str">
        <f t="shared" si="21"/>
        <v>I</v>
      </c>
      <c r="AJ114" s="56" t="str">
        <f t="shared" si="22"/>
        <v>NO ACEPTABLE</v>
      </c>
      <c r="AK114" s="57">
        <v>20</v>
      </c>
      <c r="AL114" s="57">
        <v>0</v>
      </c>
      <c r="AM114" s="57">
        <v>0</v>
      </c>
      <c r="AN114" s="57">
        <v>0</v>
      </c>
      <c r="AO114" s="55">
        <f t="shared" si="23"/>
        <v>20</v>
      </c>
      <c r="AP114" s="89" t="s">
        <v>339</v>
      </c>
      <c r="AQ114" s="90" t="s">
        <v>226</v>
      </c>
      <c r="AR114" s="91" t="s">
        <v>226</v>
      </c>
      <c r="AS114" s="58" t="s">
        <v>340</v>
      </c>
      <c r="AT114" s="54" t="s">
        <v>167</v>
      </c>
      <c r="AU114" s="54" t="s">
        <v>167</v>
      </c>
      <c r="AV114" s="54" t="s">
        <v>341</v>
      </c>
      <c r="AW114" s="66" t="s">
        <v>342</v>
      </c>
      <c r="AX114" s="54" t="s">
        <v>167</v>
      </c>
    </row>
    <row r="115" spans="1:50" ht="254.25" customHeight="1" x14ac:dyDescent="0.25">
      <c r="A115" s="104"/>
      <c r="B115" s="104"/>
      <c r="C115" s="105"/>
      <c r="D115" s="105"/>
      <c r="E115" s="106"/>
      <c r="F115" s="67" t="s">
        <v>163</v>
      </c>
      <c r="G115" s="98" t="s">
        <v>350</v>
      </c>
      <c r="H115" s="99"/>
      <c r="I115" s="100" t="s">
        <v>233</v>
      </c>
      <c r="J115" s="100"/>
      <c r="K115" s="100"/>
      <c r="L115" s="89" t="s">
        <v>166</v>
      </c>
      <c r="M115" s="90" t="s">
        <v>166</v>
      </c>
      <c r="N115" s="90" t="s">
        <v>166</v>
      </c>
      <c r="O115" s="91" t="s">
        <v>166</v>
      </c>
      <c r="P115" s="89" t="s">
        <v>167</v>
      </c>
      <c r="Q115" s="90" t="s">
        <v>167</v>
      </c>
      <c r="R115" s="90" t="s">
        <v>167</v>
      </c>
      <c r="S115" s="91" t="s">
        <v>167</v>
      </c>
      <c r="T115" s="89" t="s">
        <v>351</v>
      </c>
      <c r="U115" s="90" t="s">
        <v>235</v>
      </c>
      <c r="V115" s="91" t="s">
        <v>235</v>
      </c>
      <c r="W115" s="89" t="s">
        <v>236</v>
      </c>
      <c r="X115" s="90" t="s">
        <v>236</v>
      </c>
      <c r="Y115" s="90" t="s">
        <v>236</v>
      </c>
      <c r="Z115" s="91" t="s">
        <v>236</v>
      </c>
      <c r="AA115" s="52">
        <v>2</v>
      </c>
      <c r="AB115" s="52">
        <v>4</v>
      </c>
      <c r="AC115" s="53">
        <f t="shared" si="18"/>
        <v>8</v>
      </c>
      <c r="AD115" s="92" t="str">
        <f t="shared" si="19"/>
        <v>MEDIO</v>
      </c>
      <c r="AE115" s="93"/>
      <c r="AF115" s="94"/>
      <c r="AG115" s="54">
        <v>25</v>
      </c>
      <c r="AH115" s="55">
        <f t="shared" si="20"/>
        <v>200</v>
      </c>
      <c r="AI115" s="56" t="str">
        <f t="shared" si="21"/>
        <v>II</v>
      </c>
      <c r="AJ115" s="56" t="str">
        <f t="shared" si="22"/>
        <v>NO ACEPTABLE, O ACEPTABLE CON CONTROL</v>
      </c>
      <c r="AK115" s="57">
        <v>20</v>
      </c>
      <c r="AL115" s="57">
        <v>0</v>
      </c>
      <c r="AM115" s="57">
        <v>0</v>
      </c>
      <c r="AN115" s="57">
        <v>0</v>
      </c>
      <c r="AO115" s="55">
        <f t="shared" si="23"/>
        <v>20</v>
      </c>
      <c r="AP115" s="89" t="s">
        <v>170</v>
      </c>
      <c r="AQ115" s="90" t="s">
        <v>170</v>
      </c>
      <c r="AR115" s="91" t="s">
        <v>170</v>
      </c>
      <c r="AS115" s="58" t="s">
        <v>198</v>
      </c>
      <c r="AT115" s="54" t="s">
        <v>167</v>
      </c>
      <c r="AU115" s="54" t="s">
        <v>167</v>
      </c>
      <c r="AV115" s="54" t="s">
        <v>167</v>
      </c>
      <c r="AW115" s="54" t="s">
        <v>352</v>
      </c>
      <c r="AX115" s="54" t="s">
        <v>239</v>
      </c>
    </row>
    <row r="116" spans="1:50" ht="254.25" customHeight="1" x14ac:dyDescent="0.25">
      <c r="A116" s="104"/>
      <c r="B116" s="104"/>
      <c r="C116" s="105"/>
      <c r="D116" s="105"/>
      <c r="E116" s="106"/>
      <c r="F116" s="67" t="s">
        <v>163</v>
      </c>
      <c r="G116" s="98" t="s">
        <v>353</v>
      </c>
      <c r="H116" s="99"/>
      <c r="I116" s="100" t="s">
        <v>233</v>
      </c>
      <c r="J116" s="100"/>
      <c r="K116" s="100"/>
      <c r="L116" s="89" t="s">
        <v>354</v>
      </c>
      <c r="M116" s="90" t="s">
        <v>166</v>
      </c>
      <c r="N116" s="90" t="s">
        <v>166</v>
      </c>
      <c r="O116" s="91" t="s">
        <v>166</v>
      </c>
      <c r="P116" s="89" t="s">
        <v>167</v>
      </c>
      <c r="Q116" s="90" t="s">
        <v>167</v>
      </c>
      <c r="R116" s="90" t="s">
        <v>167</v>
      </c>
      <c r="S116" s="91" t="s">
        <v>167</v>
      </c>
      <c r="T116" s="89" t="s">
        <v>351</v>
      </c>
      <c r="U116" s="90" t="s">
        <v>235</v>
      </c>
      <c r="V116" s="91" t="s">
        <v>235</v>
      </c>
      <c r="W116" s="89" t="s">
        <v>236</v>
      </c>
      <c r="X116" s="90" t="s">
        <v>236</v>
      </c>
      <c r="Y116" s="90" t="s">
        <v>236</v>
      </c>
      <c r="Z116" s="91" t="s">
        <v>236</v>
      </c>
      <c r="AA116" s="52">
        <v>2</v>
      </c>
      <c r="AB116" s="52">
        <v>4</v>
      </c>
      <c r="AC116" s="53">
        <f t="shared" si="18"/>
        <v>8</v>
      </c>
      <c r="AD116" s="92" t="str">
        <f t="shared" si="19"/>
        <v>MEDIO</v>
      </c>
      <c r="AE116" s="93"/>
      <c r="AF116" s="94"/>
      <c r="AG116" s="54">
        <v>25</v>
      </c>
      <c r="AH116" s="55">
        <f t="shared" si="20"/>
        <v>200</v>
      </c>
      <c r="AI116" s="56" t="str">
        <f t="shared" si="21"/>
        <v>II</v>
      </c>
      <c r="AJ116" s="56" t="str">
        <f t="shared" si="22"/>
        <v>NO ACEPTABLE, O ACEPTABLE CON CONTROL</v>
      </c>
      <c r="AK116" s="57">
        <v>20</v>
      </c>
      <c r="AL116" s="57">
        <v>0</v>
      </c>
      <c r="AM116" s="57">
        <v>0</v>
      </c>
      <c r="AN116" s="57">
        <v>0</v>
      </c>
      <c r="AO116" s="55">
        <f t="shared" si="23"/>
        <v>20</v>
      </c>
      <c r="AP116" s="89" t="s">
        <v>170</v>
      </c>
      <c r="AQ116" s="90" t="s">
        <v>170</v>
      </c>
      <c r="AR116" s="91" t="s">
        <v>170</v>
      </c>
      <c r="AS116" s="58" t="s">
        <v>198</v>
      </c>
      <c r="AT116" s="54" t="s">
        <v>167</v>
      </c>
      <c r="AU116" s="54" t="s">
        <v>167</v>
      </c>
      <c r="AV116" s="54" t="s">
        <v>167</v>
      </c>
      <c r="AW116" s="54" t="s">
        <v>352</v>
      </c>
      <c r="AX116" s="54" t="s">
        <v>239</v>
      </c>
    </row>
    <row r="117" spans="1:50" ht="237" customHeight="1" x14ac:dyDescent="0.25">
      <c r="A117" s="104"/>
      <c r="B117" s="104"/>
      <c r="C117" s="105"/>
      <c r="D117" s="105"/>
      <c r="E117" s="106"/>
      <c r="F117" s="67" t="s">
        <v>163</v>
      </c>
      <c r="G117" s="98" t="s">
        <v>389</v>
      </c>
      <c r="H117" s="99"/>
      <c r="I117" s="100" t="s">
        <v>241</v>
      </c>
      <c r="J117" s="100"/>
      <c r="K117" s="100"/>
      <c r="L117" s="89" t="s">
        <v>256</v>
      </c>
      <c r="M117" s="90" t="s">
        <v>256</v>
      </c>
      <c r="N117" s="90" t="s">
        <v>256</v>
      </c>
      <c r="O117" s="91" t="s">
        <v>256</v>
      </c>
      <c r="P117" s="89" t="s">
        <v>365</v>
      </c>
      <c r="Q117" s="90" t="s">
        <v>244</v>
      </c>
      <c r="R117" s="90" t="s">
        <v>244</v>
      </c>
      <c r="S117" s="91" t="s">
        <v>244</v>
      </c>
      <c r="T117" s="89" t="s">
        <v>253</v>
      </c>
      <c r="U117" s="90" t="s">
        <v>253</v>
      </c>
      <c r="V117" s="91" t="s">
        <v>253</v>
      </c>
      <c r="W117" s="89" t="s">
        <v>246</v>
      </c>
      <c r="X117" s="90" t="s">
        <v>258</v>
      </c>
      <c r="Y117" s="90" t="s">
        <v>258</v>
      </c>
      <c r="Z117" s="91" t="s">
        <v>258</v>
      </c>
      <c r="AA117" s="52">
        <v>2</v>
      </c>
      <c r="AB117" s="52">
        <v>4</v>
      </c>
      <c r="AC117" s="53">
        <f t="shared" si="18"/>
        <v>8</v>
      </c>
      <c r="AD117" s="92" t="str">
        <f t="shared" si="19"/>
        <v>MEDIO</v>
      </c>
      <c r="AE117" s="93"/>
      <c r="AF117" s="94"/>
      <c r="AG117" s="54">
        <v>25</v>
      </c>
      <c r="AH117" s="55">
        <f t="shared" si="20"/>
        <v>200</v>
      </c>
      <c r="AI117" s="56" t="str">
        <f t="shared" si="21"/>
        <v>II</v>
      </c>
      <c r="AJ117" s="56" t="str">
        <f t="shared" si="22"/>
        <v>NO ACEPTABLE, O ACEPTABLE CON CONTROL</v>
      </c>
      <c r="AK117" s="57">
        <v>20</v>
      </c>
      <c r="AL117" s="57">
        <v>0</v>
      </c>
      <c r="AM117" s="57">
        <v>0</v>
      </c>
      <c r="AN117" s="57">
        <v>0</v>
      </c>
      <c r="AO117" s="55">
        <f t="shared" si="23"/>
        <v>20</v>
      </c>
      <c r="AP117" s="89" t="s">
        <v>170</v>
      </c>
      <c r="AQ117" s="90" t="s">
        <v>170</v>
      </c>
      <c r="AR117" s="91" t="s">
        <v>170</v>
      </c>
      <c r="AS117" s="58" t="s">
        <v>248</v>
      </c>
      <c r="AT117" s="54" t="s">
        <v>167</v>
      </c>
      <c r="AU117" s="54" t="s">
        <v>167</v>
      </c>
      <c r="AV117" s="54" t="s">
        <v>167</v>
      </c>
      <c r="AW117" s="54" t="s">
        <v>363</v>
      </c>
      <c r="AX117" s="54" t="s">
        <v>167</v>
      </c>
    </row>
    <row r="118" spans="1:50" ht="237" customHeight="1" x14ac:dyDescent="0.25">
      <c r="A118" s="104"/>
      <c r="B118" s="104"/>
      <c r="C118" s="105"/>
      <c r="D118" s="105"/>
      <c r="E118" s="106"/>
      <c r="F118" s="67" t="s">
        <v>163</v>
      </c>
      <c r="G118" s="98" t="s">
        <v>391</v>
      </c>
      <c r="H118" s="99"/>
      <c r="I118" s="100" t="s">
        <v>241</v>
      </c>
      <c r="J118" s="100"/>
      <c r="K118" s="100"/>
      <c r="L118" s="89" t="s">
        <v>256</v>
      </c>
      <c r="M118" s="90" t="s">
        <v>256</v>
      </c>
      <c r="N118" s="90" t="s">
        <v>256</v>
      </c>
      <c r="O118" s="91" t="s">
        <v>256</v>
      </c>
      <c r="P118" s="89" t="s">
        <v>167</v>
      </c>
      <c r="Q118" s="90" t="s">
        <v>244</v>
      </c>
      <c r="R118" s="90" t="s">
        <v>244</v>
      </c>
      <c r="S118" s="91" t="s">
        <v>244</v>
      </c>
      <c r="T118" s="89" t="s">
        <v>253</v>
      </c>
      <c r="U118" s="90" t="s">
        <v>253</v>
      </c>
      <c r="V118" s="91" t="s">
        <v>253</v>
      </c>
      <c r="W118" s="89" t="s">
        <v>246</v>
      </c>
      <c r="X118" s="90" t="s">
        <v>258</v>
      </c>
      <c r="Y118" s="90" t="s">
        <v>258</v>
      </c>
      <c r="Z118" s="91" t="s">
        <v>258</v>
      </c>
      <c r="AA118" s="52">
        <v>2</v>
      </c>
      <c r="AB118" s="52">
        <v>4</v>
      </c>
      <c r="AC118" s="53">
        <f t="shared" si="18"/>
        <v>8</v>
      </c>
      <c r="AD118" s="92" t="str">
        <f t="shared" si="19"/>
        <v>MEDIO</v>
      </c>
      <c r="AE118" s="93"/>
      <c r="AF118" s="94"/>
      <c r="AG118" s="54">
        <v>25</v>
      </c>
      <c r="AH118" s="55">
        <f t="shared" si="20"/>
        <v>200</v>
      </c>
      <c r="AI118" s="56" t="str">
        <f t="shared" si="21"/>
        <v>II</v>
      </c>
      <c r="AJ118" s="56" t="str">
        <f t="shared" si="22"/>
        <v>NO ACEPTABLE, O ACEPTABLE CON CONTROL</v>
      </c>
      <c r="AK118" s="57">
        <v>20</v>
      </c>
      <c r="AL118" s="57">
        <v>0</v>
      </c>
      <c r="AM118" s="57">
        <v>0</v>
      </c>
      <c r="AN118" s="57">
        <v>0</v>
      </c>
      <c r="AO118" s="55">
        <f t="shared" si="23"/>
        <v>20</v>
      </c>
      <c r="AP118" s="89" t="s">
        <v>170</v>
      </c>
      <c r="AQ118" s="90" t="s">
        <v>170</v>
      </c>
      <c r="AR118" s="91" t="s">
        <v>170</v>
      </c>
      <c r="AS118" s="58" t="s">
        <v>248</v>
      </c>
      <c r="AT118" s="54" t="s">
        <v>167</v>
      </c>
      <c r="AU118" s="54" t="s">
        <v>167</v>
      </c>
      <c r="AV118" s="54" t="s">
        <v>167</v>
      </c>
      <c r="AW118" s="54" t="s">
        <v>363</v>
      </c>
      <c r="AX118" s="54" t="s">
        <v>167</v>
      </c>
    </row>
    <row r="119" spans="1:50" ht="164.25" customHeight="1" x14ac:dyDescent="0.25">
      <c r="A119" s="104"/>
      <c r="B119" s="104"/>
      <c r="C119" s="105"/>
      <c r="D119" s="105"/>
      <c r="E119" s="106"/>
      <c r="F119" s="67" t="s">
        <v>163</v>
      </c>
      <c r="G119" s="98" t="s">
        <v>259</v>
      </c>
      <c r="H119" s="99"/>
      <c r="I119" s="100" t="s">
        <v>260</v>
      </c>
      <c r="J119" s="100"/>
      <c r="K119" s="100"/>
      <c r="L119" s="89" t="s">
        <v>261</v>
      </c>
      <c r="M119" s="90" t="s">
        <v>261</v>
      </c>
      <c r="N119" s="90" t="s">
        <v>261</v>
      </c>
      <c r="O119" s="91" t="s">
        <v>261</v>
      </c>
      <c r="P119" s="89" t="s">
        <v>262</v>
      </c>
      <c r="Q119" s="90" t="s">
        <v>262</v>
      </c>
      <c r="R119" s="90" t="s">
        <v>262</v>
      </c>
      <c r="S119" s="91" t="s">
        <v>262</v>
      </c>
      <c r="T119" s="89" t="s">
        <v>367</v>
      </c>
      <c r="U119" s="90" t="s">
        <v>263</v>
      </c>
      <c r="V119" s="91" t="s">
        <v>263</v>
      </c>
      <c r="W119" s="89" t="s">
        <v>169</v>
      </c>
      <c r="X119" s="90" t="s">
        <v>169</v>
      </c>
      <c r="Y119" s="90" t="s">
        <v>169</v>
      </c>
      <c r="Z119" s="91" t="s">
        <v>169</v>
      </c>
      <c r="AA119" s="52">
        <v>2</v>
      </c>
      <c r="AB119" s="52">
        <v>2</v>
      </c>
      <c r="AC119" s="53">
        <f t="shared" si="18"/>
        <v>4</v>
      </c>
      <c r="AD119" s="92" t="str">
        <f t="shared" si="19"/>
        <v>BAJO</v>
      </c>
      <c r="AE119" s="93"/>
      <c r="AF119" s="94"/>
      <c r="AG119" s="54">
        <v>10</v>
      </c>
      <c r="AH119" s="55">
        <f t="shared" si="20"/>
        <v>40</v>
      </c>
      <c r="AI119" s="56" t="str">
        <f t="shared" si="21"/>
        <v>III</v>
      </c>
      <c r="AJ119" s="56" t="str">
        <f t="shared" si="22"/>
        <v>ACEPTABLE</v>
      </c>
      <c r="AK119" s="57">
        <v>20</v>
      </c>
      <c r="AL119" s="57">
        <v>0</v>
      </c>
      <c r="AM119" s="57">
        <v>0</v>
      </c>
      <c r="AN119" s="57">
        <v>0</v>
      </c>
      <c r="AO119" s="55">
        <f t="shared" si="23"/>
        <v>20</v>
      </c>
      <c r="AP119" s="89" t="s">
        <v>170</v>
      </c>
      <c r="AQ119" s="90" t="s">
        <v>170</v>
      </c>
      <c r="AR119" s="91" t="s">
        <v>170</v>
      </c>
      <c r="AS119" s="58" t="s">
        <v>248</v>
      </c>
      <c r="AT119" s="54" t="s">
        <v>167</v>
      </c>
      <c r="AU119" s="54" t="s">
        <v>167</v>
      </c>
      <c r="AV119" s="54" t="s">
        <v>167</v>
      </c>
      <c r="AW119" s="54" t="s">
        <v>368</v>
      </c>
      <c r="AX119" s="54" t="s">
        <v>167</v>
      </c>
    </row>
    <row r="120" spans="1:50" ht="164.25" customHeight="1" x14ac:dyDescent="0.25">
      <c r="A120" s="104"/>
      <c r="B120" s="104"/>
      <c r="C120" s="105"/>
      <c r="D120" s="105"/>
      <c r="E120" s="106"/>
      <c r="F120" s="67" t="s">
        <v>163</v>
      </c>
      <c r="G120" s="98" t="s">
        <v>392</v>
      </c>
      <c r="H120" s="99"/>
      <c r="I120" s="100" t="s">
        <v>260</v>
      </c>
      <c r="J120" s="100"/>
      <c r="K120" s="100"/>
      <c r="L120" s="89" t="s">
        <v>393</v>
      </c>
      <c r="M120" s="90" t="s">
        <v>261</v>
      </c>
      <c r="N120" s="90" t="s">
        <v>261</v>
      </c>
      <c r="O120" s="91" t="s">
        <v>261</v>
      </c>
      <c r="P120" s="89" t="s">
        <v>167</v>
      </c>
      <c r="Q120" s="90" t="s">
        <v>262</v>
      </c>
      <c r="R120" s="90" t="s">
        <v>262</v>
      </c>
      <c r="S120" s="91" t="s">
        <v>262</v>
      </c>
      <c r="T120" s="89" t="s">
        <v>167</v>
      </c>
      <c r="U120" s="90" t="s">
        <v>263</v>
      </c>
      <c r="V120" s="91" t="s">
        <v>263</v>
      </c>
      <c r="W120" s="89" t="s">
        <v>169</v>
      </c>
      <c r="X120" s="90" t="s">
        <v>169</v>
      </c>
      <c r="Y120" s="90" t="s">
        <v>169</v>
      </c>
      <c r="Z120" s="91" t="s">
        <v>169</v>
      </c>
      <c r="AA120" s="52">
        <v>2</v>
      </c>
      <c r="AB120" s="52">
        <v>1</v>
      </c>
      <c r="AC120" s="53">
        <f t="shared" si="18"/>
        <v>2</v>
      </c>
      <c r="AD120" s="92" t="str">
        <f t="shared" si="19"/>
        <v>BAJO</v>
      </c>
      <c r="AE120" s="93"/>
      <c r="AF120" s="94"/>
      <c r="AG120" s="54">
        <v>60</v>
      </c>
      <c r="AH120" s="55">
        <f t="shared" si="20"/>
        <v>120</v>
      </c>
      <c r="AI120" s="56" t="str">
        <f t="shared" si="21"/>
        <v>III</v>
      </c>
      <c r="AJ120" s="56" t="str">
        <f t="shared" si="22"/>
        <v>ACEPTABLE</v>
      </c>
      <c r="AK120" s="57">
        <v>20</v>
      </c>
      <c r="AL120" s="57">
        <v>0</v>
      </c>
      <c r="AM120" s="57">
        <v>0</v>
      </c>
      <c r="AN120" s="57">
        <v>0</v>
      </c>
      <c r="AO120" s="55">
        <f t="shared" si="23"/>
        <v>20</v>
      </c>
      <c r="AP120" s="89" t="s">
        <v>170</v>
      </c>
      <c r="AQ120" s="90" t="s">
        <v>170</v>
      </c>
      <c r="AR120" s="91" t="s">
        <v>170</v>
      </c>
      <c r="AS120" s="58" t="s">
        <v>248</v>
      </c>
      <c r="AT120" s="54" t="s">
        <v>167</v>
      </c>
      <c r="AU120" s="54" t="s">
        <v>167</v>
      </c>
      <c r="AV120" s="54" t="s">
        <v>167</v>
      </c>
      <c r="AW120" s="66" t="s">
        <v>394</v>
      </c>
      <c r="AX120" s="54" t="s">
        <v>167</v>
      </c>
    </row>
    <row r="121" spans="1:50" ht="165.75" customHeight="1" x14ac:dyDescent="0.25">
      <c r="A121" s="104"/>
      <c r="B121" s="104"/>
      <c r="C121" s="105"/>
      <c r="D121" s="105"/>
      <c r="E121" s="106"/>
      <c r="F121" s="67" t="s">
        <v>163</v>
      </c>
      <c r="G121" s="98" t="s">
        <v>372</v>
      </c>
      <c r="H121" s="99"/>
      <c r="I121" s="100" t="s">
        <v>267</v>
      </c>
      <c r="J121" s="100"/>
      <c r="K121" s="100"/>
      <c r="L121" s="89" t="s">
        <v>373</v>
      </c>
      <c r="M121" s="90" t="s">
        <v>268</v>
      </c>
      <c r="N121" s="90" t="s">
        <v>268</v>
      </c>
      <c r="O121" s="91" t="s">
        <v>268</v>
      </c>
      <c r="P121" s="89" t="s">
        <v>167</v>
      </c>
      <c r="Q121" s="90" t="s">
        <v>167</v>
      </c>
      <c r="R121" s="90" t="s">
        <v>167</v>
      </c>
      <c r="S121" s="91" t="s">
        <v>167</v>
      </c>
      <c r="T121" s="89" t="s">
        <v>269</v>
      </c>
      <c r="U121" s="90" t="s">
        <v>269</v>
      </c>
      <c r="V121" s="91" t="s">
        <v>269</v>
      </c>
      <c r="W121" s="89" t="s">
        <v>169</v>
      </c>
      <c r="X121" s="90" t="s">
        <v>169</v>
      </c>
      <c r="Y121" s="90" t="s">
        <v>169</v>
      </c>
      <c r="Z121" s="91" t="s">
        <v>169</v>
      </c>
      <c r="AA121" s="52">
        <v>2</v>
      </c>
      <c r="AB121" s="52">
        <v>4</v>
      </c>
      <c r="AC121" s="53">
        <f t="shared" si="18"/>
        <v>8</v>
      </c>
      <c r="AD121" s="92" t="str">
        <f t="shared" si="19"/>
        <v>MEDIO</v>
      </c>
      <c r="AE121" s="93"/>
      <c r="AF121" s="94"/>
      <c r="AG121" s="54">
        <v>10</v>
      </c>
      <c r="AH121" s="55">
        <f t="shared" si="20"/>
        <v>80</v>
      </c>
      <c r="AI121" s="56" t="str">
        <f t="shared" si="21"/>
        <v>III</v>
      </c>
      <c r="AJ121" s="56" t="str">
        <f t="shared" si="22"/>
        <v>ACEPTABLE</v>
      </c>
      <c r="AK121" s="57">
        <v>20</v>
      </c>
      <c r="AL121" s="57">
        <v>0</v>
      </c>
      <c r="AM121" s="57">
        <v>0</v>
      </c>
      <c r="AN121" s="57">
        <v>0</v>
      </c>
      <c r="AO121" s="55">
        <f t="shared" si="23"/>
        <v>20</v>
      </c>
      <c r="AP121" s="89" t="s">
        <v>170</v>
      </c>
      <c r="AQ121" s="90" t="s">
        <v>170</v>
      </c>
      <c r="AR121" s="91" t="s">
        <v>170</v>
      </c>
      <c r="AS121" s="58" t="s">
        <v>270</v>
      </c>
      <c r="AT121" s="54" t="s">
        <v>167</v>
      </c>
      <c r="AU121" s="54" t="s">
        <v>167</v>
      </c>
      <c r="AV121" s="54" t="s">
        <v>167</v>
      </c>
      <c r="AW121" s="54" t="s">
        <v>374</v>
      </c>
      <c r="AX121" s="54" t="s">
        <v>167</v>
      </c>
    </row>
    <row r="122" spans="1:50" ht="145.5" customHeight="1" x14ac:dyDescent="0.25">
      <c r="A122" s="104"/>
      <c r="B122" s="104"/>
      <c r="C122" s="105"/>
      <c r="D122" s="105"/>
      <c r="E122" s="106"/>
      <c r="F122" s="67" t="s">
        <v>163</v>
      </c>
      <c r="G122" s="98" t="s">
        <v>375</v>
      </c>
      <c r="H122" s="99"/>
      <c r="I122" s="100" t="s">
        <v>267</v>
      </c>
      <c r="J122" s="100"/>
      <c r="K122" s="100"/>
      <c r="L122" s="89" t="s">
        <v>373</v>
      </c>
      <c r="M122" s="90" t="s">
        <v>268</v>
      </c>
      <c r="N122" s="90" t="s">
        <v>268</v>
      </c>
      <c r="O122" s="91" t="s">
        <v>268</v>
      </c>
      <c r="P122" s="89" t="s">
        <v>167</v>
      </c>
      <c r="Q122" s="90" t="s">
        <v>167</v>
      </c>
      <c r="R122" s="90" t="s">
        <v>167</v>
      </c>
      <c r="S122" s="91" t="s">
        <v>167</v>
      </c>
      <c r="T122" s="89" t="s">
        <v>274</v>
      </c>
      <c r="U122" s="90" t="s">
        <v>253</v>
      </c>
      <c r="V122" s="91" t="s">
        <v>253</v>
      </c>
      <c r="W122" s="89" t="s">
        <v>169</v>
      </c>
      <c r="X122" s="90" t="s">
        <v>169</v>
      </c>
      <c r="Y122" s="90" t="s">
        <v>169</v>
      </c>
      <c r="Z122" s="91" t="s">
        <v>169</v>
      </c>
      <c r="AA122" s="52">
        <v>2</v>
      </c>
      <c r="AB122" s="52">
        <v>2</v>
      </c>
      <c r="AC122" s="53">
        <f t="shared" si="18"/>
        <v>4</v>
      </c>
      <c r="AD122" s="92" t="str">
        <f t="shared" si="19"/>
        <v>BAJO</v>
      </c>
      <c r="AE122" s="93"/>
      <c r="AF122" s="94"/>
      <c r="AG122" s="54">
        <v>25</v>
      </c>
      <c r="AH122" s="55">
        <f t="shared" si="20"/>
        <v>100</v>
      </c>
      <c r="AI122" s="56" t="str">
        <f t="shared" si="21"/>
        <v>III</v>
      </c>
      <c r="AJ122" s="56" t="str">
        <f t="shared" si="22"/>
        <v>ACEPTABLE</v>
      </c>
      <c r="AK122" s="57">
        <v>20</v>
      </c>
      <c r="AL122" s="57">
        <v>0</v>
      </c>
      <c r="AM122" s="57">
        <v>0</v>
      </c>
      <c r="AN122" s="57">
        <v>0</v>
      </c>
      <c r="AO122" s="55">
        <f t="shared" si="23"/>
        <v>20</v>
      </c>
      <c r="AP122" s="89" t="s">
        <v>170</v>
      </c>
      <c r="AQ122" s="90" t="s">
        <v>170</v>
      </c>
      <c r="AR122" s="91" t="s">
        <v>170</v>
      </c>
      <c r="AS122" s="58" t="s">
        <v>270</v>
      </c>
      <c r="AT122" s="54" t="s">
        <v>167</v>
      </c>
      <c r="AU122" s="54" t="s">
        <v>167</v>
      </c>
      <c r="AV122" s="54" t="s">
        <v>167</v>
      </c>
      <c r="AW122" s="54" t="s">
        <v>271</v>
      </c>
      <c r="AX122" s="54" t="s">
        <v>167</v>
      </c>
    </row>
    <row r="123" spans="1:50" ht="134.25" customHeight="1" x14ac:dyDescent="0.25">
      <c r="A123" s="104"/>
      <c r="B123" s="104"/>
      <c r="C123" s="105"/>
      <c r="D123" s="105"/>
      <c r="E123" s="106"/>
      <c r="F123" s="67" t="s">
        <v>163</v>
      </c>
      <c r="G123" s="98" t="s">
        <v>380</v>
      </c>
      <c r="H123" s="99"/>
      <c r="I123" s="100" t="s">
        <v>282</v>
      </c>
      <c r="J123" s="100"/>
      <c r="K123" s="100"/>
      <c r="L123" s="89" t="s">
        <v>381</v>
      </c>
      <c r="M123" s="90" t="s">
        <v>283</v>
      </c>
      <c r="N123" s="90" t="s">
        <v>283</v>
      </c>
      <c r="O123" s="91" t="s">
        <v>283</v>
      </c>
      <c r="P123" s="89" t="s">
        <v>167</v>
      </c>
      <c r="Q123" s="90"/>
      <c r="R123" s="90"/>
      <c r="S123" s="91"/>
      <c r="T123" s="89" t="s">
        <v>253</v>
      </c>
      <c r="U123" s="90"/>
      <c r="V123" s="91"/>
      <c r="W123" s="89" t="s">
        <v>169</v>
      </c>
      <c r="X123" s="90"/>
      <c r="Y123" s="90"/>
      <c r="Z123" s="91"/>
      <c r="AA123" s="52">
        <v>2</v>
      </c>
      <c r="AB123" s="52">
        <v>4</v>
      </c>
      <c r="AC123" s="53">
        <f t="shared" si="18"/>
        <v>8</v>
      </c>
      <c r="AD123" s="92" t="str">
        <f t="shared" si="19"/>
        <v>MEDIO</v>
      </c>
      <c r="AE123" s="93"/>
      <c r="AF123" s="94"/>
      <c r="AG123" s="54">
        <v>10</v>
      </c>
      <c r="AH123" s="55">
        <f t="shared" si="20"/>
        <v>80</v>
      </c>
      <c r="AI123" s="56" t="str">
        <f t="shared" si="21"/>
        <v>III</v>
      </c>
      <c r="AJ123" s="56" t="str">
        <f t="shared" si="22"/>
        <v>ACEPTABLE</v>
      </c>
      <c r="AK123" s="57">
        <v>20</v>
      </c>
      <c r="AL123" s="57">
        <v>0</v>
      </c>
      <c r="AM123" s="57">
        <v>0</v>
      </c>
      <c r="AN123" s="57">
        <v>0</v>
      </c>
      <c r="AO123" s="55">
        <f t="shared" si="23"/>
        <v>20</v>
      </c>
      <c r="AP123" s="89" t="s">
        <v>170</v>
      </c>
      <c r="AQ123" s="90" t="s">
        <v>170</v>
      </c>
      <c r="AR123" s="91" t="s">
        <v>170</v>
      </c>
      <c r="AS123" s="58" t="s">
        <v>248</v>
      </c>
      <c r="AT123" s="54" t="s">
        <v>167</v>
      </c>
      <c r="AU123" s="54" t="s">
        <v>167</v>
      </c>
      <c r="AV123" s="54" t="s">
        <v>382</v>
      </c>
      <c r="AW123" s="54" t="s">
        <v>379</v>
      </c>
      <c r="AX123" s="54" t="s">
        <v>167</v>
      </c>
    </row>
    <row r="124" spans="1:50" ht="267.75" customHeight="1" x14ac:dyDescent="0.25">
      <c r="A124" s="104"/>
      <c r="B124" s="104"/>
      <c r="C124" s="105"/>
      <c r="D124" s="105"/>
      <c r="E124" s="106"/>
      <c r="F124" s="67" t="s">
        <v>163</v>
      </c>
      <c r="G124" s="98" t="s">
        <v>395</v>
      </c>
      <c r="H124" s="99"/>
      <c r="I124" s="100" t="s">
        <v>288</v>
      </c>
      <c r="J124" s="100"/>
      <c r="K124" s="100"/>
      <c r="L124" s="89" t="s">
        <v>176</v>
      </c>
      <c r="M124" s="90" t="s">
        <v>176</v>
      </c>
      <c r="N124" s="90" t="s">
        <v>176</v>
      </c>
      <c r="O124" s="91" t="s">
        <v>176</v>
      </c>
      <c r="P124" s="89" t="s">
        <v>167</v>
      </c>
      <c r="Q124" s="90"/>
      <c r="R124" s="90"/>
      <c r="S124" s="91"/>
      <c r="T124" s="89" t="s">
        <v>385</v>
      </c>
      <c r="U124" s="90"/>
      <c r="V124" s="91"/>
      <c r="W124" s="89" t="s">
        <v>169</v>
      </c>
      <c r="X124" s="90"/>
      <c r="Y124" s="90"/>
      <c r="Z124" s="91"/>
      <c r="AA124" s="52">
        <v>6</v>
      </c>
      <c r="AB124" s="52">
        <v>1</v>
      </c>
      <c r="AC124" s="53">
        <f t="shared" si="18"/>
        <v>6</v>
      </c>
      <c r="AD124" s="92" t="str">
        <f t="shared" si="19"/>
        <v>MEDIO</v>
      </c>
      <c r="AE124" s="93"/>
      <c r="AF124" s="94"/>
      <c r="AG124" s="54">
        <v>60</v>
      </c>
      <c r="AH124" s="55">
        <f t="shared" si="20"/>
        <v>360</v>
      </c>
      <c r="AI124" s="56" t="str">
        <f t="shared" si="21"/>
        <v>II</v>
      </c>
      <c r="AJ124" s="56" t="str">
        <f t="shared" si="22"/>
        <v>NO ACEPTABLE, O ACEPTABLE CON CONTROL</v>
      </c>
      <c r="AK124" s="57">
        <v>20</v>
      </c>
      <c r="AL124" s="57">
        <v>0</v>
      </c>
      <c r="AM124" s="57">
        <v>0</v>
      </c>
      <c r="AN124" s="57">
        <v>0</v>
      </c>
      <c r="AO124" s="55">
        <f t="shared" si="23"/>
        <v>20</v>
      </c>
      <c r="AP124" s="95" t="s">
        <v>226</v>
      </c>
      <c r="AQ124" s="96" t="s">
        <v>226</v>
      </c>
      <c r="AR124" s="97" t="s">
        <v>226</v>
      </c>
      <c r="AS124" s="58" t="s">
        <v>386</v>
      </c>
      <c r="AT124" s="54" t="s">
        <v>167</v>
      </c>
      <c r="AU124" s="54" t="s">
        <v>167</v>
      </c>
      <c r="AV124" s="54" t="s">
        <v>167</v>
      </c>
      <c r="AW124" s="54" t="s">
        <v>387</v>
      </c>
      <c r="AX124" s="54" t="s">
        <v>167</v>
      </c>
    </row>
    <row r="125" spans="1:50" ht="252.75" customHeight="1" x14ac:dyDescent="0.25">
      <c r="A125" s="104"/>
      <c r="B125" s="104"/>
      <c r="C125" s="105"/>
      <c r="D125" s="105"/>
      <c r="E125" s="106"/>
      <c r="F125" s="67" t="s">
        <v>109</v>
      </c>
      <c r="G125" s="98" t="s">
        <v>396</v>
      </c>
      <c r="H125" s="99"/>
      <c r="I125" s="100" t="s">
        <v>288</v>
      </c>
      <c r="J125" s="100"/>
      <c r="K125" s="100"/>
      <c r="L125" s="89" t="s">
        <v>176</v>
      </c>
      <c r="M125" s="90" t="s">
        <v>176</v>
      </c>
      <c r="N125" s="90" t="s">
        <v>176</v>
      </c>
      <c r="O125" s="91" t="s">
        <v>176</v>
      </c>
      <c r="P125" s="89" t="s">
        <v>167</v>
      </c>
      <c r="Q125" s="90"/>
      <c r="R125" s="90"/>
      <c r="S125" s="91"/>
      <c r="T125" s="89" t="s">
        <v>385</v>
      </c>
      <c r="U125" s="90"/>
      <c r="V125" s="91"/>
      <c r="W125" s="89" t="s">
        <v>169</v>
      </c>
      <c r="X125" s="90"/>
      <c r="Y125" s="90"/>
      <c r="Z125" s="91"/>
      <c r="AA125" s="52">
        <v>6</v>
      </c>
      <c r="AB125" s="52">
        <v>1</v>
      </c>
      <c r="AC125" s="53">
        <f t="shared" si="18"/>
        <v>6</v>
      </c>
      <c r="AD125" s="92" t="str">
        <f t="shared" si="19"/>
        <v>MEDIO</v>
      </c>
      <c r="AE125" s="93"/>
      <c r="AF125" s="94"/>
      <c r="AG125" s="54">
        <v>60</v>
      </c>
      <c r="AH125" s="55">
        <f>AG125*AC125</f>
        <v>360</v>
      </c>
      <c r="AI125" s="56" t="str">
        <f>IF((AH125)&lt;=20,"IV",IF(AH125&lt;=120,"III",IF(AH125&lt;=500,"II",IF(AH125&lt;=4000,"I"))))</f>
        <v>II</v>
      </c>
      <c r="AJ125" s="56" t="str">
        <f>IF((AH125)&lt;=20,"ACEPTABLE",IF(AH125&lt;=120,"ACEPTABLE",IF(AH125&lt;=500,"NO ACEPTABLE, O ACEPTABLE CON CONTROL",IF(AH125&lt;=4000,"NO ACEPTABLE"))))</f>
        <v>NO ACEPTABLE, O ACEPTABLE CON CONTROL</v>
      </c>
      <c r="AK125" s="57">
        <v>20</v>
      </c>
      <c r="AL125" s="57">
        <v>0</v>
      </c>
      <c r="AM125" s="57">
        <v>0</v>
      </c>
      <c r="AN125" s="57">
        <v>0</v>
      </c>
      <c r="AO125" s="55">
        <f t="shared" si="23"/>
        <v>20</v>
      </c>
      <c r="AP125" s="95" t="s">
        <v>226</v>
      </c>
      <c r="AQ125" s="96" t="s">
        <v>226</v>
      </c>
      <c r="AR125" s="97" t="s">
        <v>226</v>
      </c>
      <c r="AS125" s="58" t="s">
        <v>386</v>
      </c>
      <c r="AT125" s="54" t="s">
        <v>167</v>
      </c>
      <c r="AU125" s="54" t="s">
        <v>167</v>
      </c>
      <c r="AV125" s="54" t="s">
        <v>167</v>
      </c>
      <c r="AW125" s="54" t="s">
        <v>387</v>
      </c>
      <c r="AX125" s="54" t="s">
        <v>167</v>
      </c>
    </row>
    <row r="126" spans="1:50" ht="135.75" customHeight="1" x14ac:dyDescent="0.25">
      <c r="A126" s="104"/>
      <c r="B126" s="104"/>
      <c r="C126" s="105"/>
      <c r="D126" s="105"/>
      <c r="E126" s="106"/>
      <c r="F126" s="67" t="s">
        <v>109</v>
      </c>
      <c r="G126" s="98" t="s">
        <v>397</v>
      </c>
      <c r="H126" s="99"/>
      <c r="I126" s="100" t="s">
        <v>398</v>
      </c>
      <c r="J126" s="100"/>
      <c r="K126" s="100"/>
      <c r="L126" s="89" t="s">
        <v>399</v>
      </c>
      <c r="M126" s="90"/>
      <c r="N126" s="90"/>
      <c r="O126" s="91"/>
      <c r="P126" s="89" t="s">
        <v>400</v>
      </c>
      <c r="Q126" s="90"/>
      <c r="R126" s="90"/>
      <c r="S126" s="91"/>
      <c r="T126" s="89" t="s">
        <v>401</v>
      </c>
      <c r="U126" s="90"/>
      <c r="V126" s="91"/>
      <c r="W126" s="89" t="s">
        <v>402</v>
      </c>
      <c r="X126" s="90"/>
      <c r="Y126" s="90"/>
      <c r="Z126" s="91"/>
      <c r="AA126" s="52">
        <v>2</v>
      </c>
      <c r="AB126" s="52">
        <v>2</v>
      </c>
      <c r="AC126" s="53">
        <f t="shared" si="18"/>
        <v>4</v>
      </c>
      <c r="AD126" s="92" t="str">
        <f t="shared" si="19"/>
        <v>BAJO</v>
      </c>
      <c r="AE126" s="93"/>
      <c r="AF126" s="94"/>
      <c r="AG126" s="54">
        <v>10</v>
      </c>
      <c r="AH126" s="55">
        <f>AG126*AC126</f>
        <v>40</v>
      </c>
      <c r="AI126" s="56" t="str">
        <f>IF((AH126)&lt;=20,"IV",IF(AH126&lt;=120,"III",IF(AH126&lt;=500,"II",IF(AH126&lt;=4000,"I"))))</f>
        <v>III</v>
      </c>
      <c r="AJ126" s="56" t="str">
        <f>IF((AH126)&lt;=20,"ACEPTABLE",IF(AH126&lt;=120,"ACEPTABLE",IF(AH126&lt;=500,"NO ACEPTABLE, O ACEPTABLE CON CONTROL",IF(AH126&lt;=4000,"NO ACEPTABLE"))))</f>
        <v>ACEPTABLE</v>
      </c>
      <c r="AK126" s="57">
        <v>20</v>
      </c>
      <c r="AL126" s="57">
        <v>0</v>
      </c>
      <c r="AM126" s="57">
        <v>0</v>
      </c>
      <c r="AN126" s="57">
        <v>0</v>
      </c>
      <c r="AO126" s="55">
        <f t="shared" si="23"/>
        <v>20</v>
      </c>
      <c r="AP126" s="95" t="s">
        <v>403</v>
      </c>
      <c r="AQ126" s="96"/>
      <c r="AR126" s="97"/>
      <c r="AS126" s="58" t="s">
        <v>404</v>
      </c>
      <c r="AT126" s="54" t="s">
        <v>405</v>
      </c>
      <c r="AU126" s="54" t="s">
        <v>405</v>
      </c>
      <c r="AV126" s="54" t="s">
        <v>405</v>
      </c>
      <c r="AW126" s="54" t="s">
        <v>406</v>
      </c>
      <c r="AX126" s="54" t="s">
        <v>405</v>
      </c>
    </row>
    <row r="127" spans="1:50" ht="409.6" x14ac:dyDescent="0.25">
      <c r="A127" s="104"/>
      <c r="B127" s="104"/>
      <c r="C127" s="105"/>
      <c r="D127" s="105"/>
      <c r="E127" s="106"/>
      <c r="F127" s="51" t="s">
        <v>163</v>
      </c>
      <c r="G127" s="98" t="s">
        <v>292</v>
      </c>
      <c r="H127" s="99"/>
      <c r="I127" s="100" t="s">
        <v>293</v>
      </c>
      <c r="J127" s="100"/>
      <c r="K127" s="100"/>
      <c r="L127" s="89" t="s">
        <v>294</v>
      </c>
      <c r="M127" s="90" t="s">
        <v>176</v>
      </c>
      <c r="N127" s="90" t="s">
        <v>176</v>
      </c>
      <c r="O127" s="91" t="s">
        <v>176</v>
      </c>
      <c r="P127" s="89" t="s">
        <v>167</v>
      </c>
      <c r="Q127" s="90"/>
      <c r="R127" s="90"/>
      <c r="S127" s="91"/>
      <c r="T127" s="89" t="s">
        <v>295</v>
      </c>
      <c r="U127" s="90"/>
      <c r="V127" s="91"/>
      <c r="W127" s="89" t="s">
        <v>296</v>
      </c>
      <c r="X127" s="90"/>
      <c r="Y127" s="90"/>
      <c r="Z127" s="91"/>
      <c r="AA127" s="52">
        <v>2</v>
      </c>
      <c r="AB127" s="52">
        <v>3</v>
      </c>
      <c r="AC127" s="53">
        <f t="shared" si="18"/>
        <v>6</v>
      </c>
      <c r="AD127" s="92" t="str">
        <f t="shared" si="19"/>
        <v>MEDIO</v>
      </c>
      <c r="AE127" s="93"/>
      <c r="AF127" s="94"/>
      <c r="AG127" s="54">
        <v>60</v>
      </c>
      <c r="AH127" s="55">
        <f t="shared" ref="AH127" si="24">AG127*AC127</f>
        <v>360</v>
      </c>
      <c r="AI127" s="56" t="str">
        <f t="shared" ref="AI127" si="25">IF((AH127)&lt;=20,"IV",IF(AH127&lt;=120,"III",IF(AH127&lt;=500,"II",IF(AH127&lt;=4000,"I"))))</f>
        <v>II</v>
      </c>
      <c r="AJ127" s="56" t="str">
        <f t="shared" ref="AJ127" si="26">IF((AH127)&lt;=20,"ACEPTABLE",IF(AH127&lt;=120,"ACEPTABLE",IF(AH127&lt;=500,"NO ACEPTABLE, O ACEPTABLE CON CONTROL",IF(AH127&lt;=4000,"NO ACEPTABLE"))))</f>
        <v>NO ACEPTABLE, O ACEPTABLE CON CONTROL</v>
      </c>
      <c r="AK127" s="57">
        <v>342</v>
      </c>
      <c r="AL127" s="57">
        <v>0</v>
      </c>
      <c r="AM127" s="57">
        <v>0</v>
      </c>
      <c r="AN127" s="57">
        <v>0</v>
      </c>
      <c r="AO127" s="55">
        <f t="shared" si="23"/>
        <v>342</v>
      </c>
      <c r="AP127" s="95" t="s">
        <v>226</v>
      </c>
      <c r="AQ127" s="96" t="s">
        <v>226</v>
      </c>
      <c r="AR127" s="97" t="s">
        <v>226</v>
      </c>
      <c r="AS127" s="58" t="s">
        <v>297</v>
      </c>
      <c r="AT127" s="54" t="s">
        <v>167</v>
      </c>
      <c r="AU127" s="54" t="s">
        <v>167</v>
      </c>
      <c r="AV127" s="54" t="s">
        <v>167</v>
      </c>
      <c r="AW127" s="54" t="s">
        <v>298</v>
      </c>
      <c r="AX127" s="54" t="s">
        <v>299</v>
      </c>
    </row>
    <row r="128" spans="1:50" x14ac:dyDescent="0.25">
      <c r="A128" s="46"/>
      <c r="B128" s="46"/>
      <c r="C128" s="46"/>
      <c r="D128" s="46"/>
      <c r="AD128" s="46"/>
      <c r="AE128" s="46"/>
      <c r="AF128" s="46"/>
      <c r="AG128" s="46"/>
      <c r="AH128" s="46"/>
      <c r="AI128" s="46"/>
      <c r="AJ128" s="46"/>
      <c r="AK128" s="46"/>
      <c r="AL128" s="46"/>
      <c r="AM128" s="46"/>
      <c r="AN128" s="46"/>
      <c r="AO128" s="46"/>
    </row>
    <row r="129" spans="1:61" ht="25.5" customHeight="1" x14ac:dyDescent="0.25">
      <c r="A129" s="124" t="s">
        <v>128</v>
      </c>
      <c r="B129" s="124"/>
      <c r="C129" s="124" t="s">
        <v>129</v>
      </c>
      <c r="D129" s="124"/>
      <c r="E129" s="124" t="s">
        <v>130</v>
      </c>
      <c r="F129" s="101" t="s">
        <v>131</v>
      </c>
      <c r="G129" s="125" t="s">
        <v>132</v>
      </c>
      <c r="H129" s="125"/>
      <c r="I129" s="125"/>
      <c r="J129" s="125"/>
      <c r="K129" s="125"/>
      <c r="L129" s="108" t="s">
        <v>133</v>
      </c>
      <c r="M129" s="126"/>
      <c r="N129" s="126"/>
      <c r="O129" s="109"/>
      <c r="P129" s="129" t="s">
        <v>134</v>
      </c>
      <c r="Q129" s="129"/>
      <c r="R129" s="129"/>
      <c r="S129" s="129"/>
      <c r="T129" s="129"/>
      <c r="U129" s="129"/>
      <c r="V129" s="129"/>
      <c r="W129" s="129"/>
      <c r="X129" s="129"/>
      <c r="Y129" s="129"/>
      <c r="Z129" s="129"/>
      <c r="AA129" s="129" t="s">
        <v>135</v>
      </c>
      <c r="AB129" s="129"/>
      <c r="AC129" s="129"/>
      <c r="AD129" s="129"/>
      <c r="AE129" s="129"/>
      <c r="AF129" s="129"/>
      <c r="AG129" s="129"/>
      <c r="AH129" s="129"/>
      <c r="AI129" s="129"/>
      <c r="AJ129" s="49" t="s">
        <v>136</v>
      </c>
      <c r="AK129" s="130" t="s">
        <v>137</v>
      </c>
      <c r="AL129" s="131"/>
      <c r="AM129" s="131"/>
      <c r="AN129" s="131"/>
      <c r="AO129" s="131"/>
      <c r="AP129" s="131"/>
      <c r="AQ129" s="131"/>
      <c r="AR129" s="131"/>
      <c r="AS129" s="132"/>
      <c r="AT129" s="107" t="s">
        <v>104</v>
      </c>
      <c r="AU129" s="107"/>
      <c r="AV129" s="107"/>
      <c r="AW129" s="107"/>
      <c r="AX129" s="107"/>
      <c r="AY129" s="50"/>
      <c r="AZ129" s="50"/>
      <c r="BA129" s="50"/>
      <c r="BB129" s="50"/>
      <c r="BC129" s="50"/>
      <c r="BD129" s="50"/>
      <c r="BE129" s="50"/>
      <c r="BF129" s="50"/>
      <c r="BG129" s="50"/>
      <c r="BH129" s="50"/>
      <c r="BI129" s="50"/>
    </row>
    <row r="130" spans="1:61" ht="12.75" customHeight="1" x14ac:dyDescent="0.25">
      <c r="A130" s="124"/>
      <c r="B130" s="124"/>
      <c r="C130" s="124"/>
      <c r="D130" s="124"/>
      <c r="E130" s="124"/>
      <c r="F130" s="102"/>
      <c r="G130" s="108" t="s">
        <v>138</v>
      </c>
      <c r="H130" s="109"/>
      <c r="I130" s="114" t="s">
        <v>139</v>
      </c>
      <c r="J130" s="115"/>
      <c r="K130" s="116"/>
      <c r="L130" s="110"/>
      <c r="M130" s="127"/>
      <c r="N130" s="127"/>
      <c r="O130" s="111"/>
      <c r="P130" s="123" t="s">
        <v>140</v>
      </c>
      <c r="Q130" s="123"/>
      <c r="R130" s="123"/>
      <c r="S130" s="123"/>
      <c r="T130" s="123" t="s">
        <v>141</v>
      </c>
      <c r="U130" s="123"/>
      <c r="V130" s="123"/>
      <c r="W130" s="123" t="s">
        <v>142</v>
      </c>
      <c r="X130" s="123"/>
      <c r="Y130" s="123"/>
      <c r="Z130" s="123"/>
      <c r="AA130" s="101" t="s">
        <v>143</v>
      </c>
      <c r="AB130" s="101" t="s">
        <v>144</v>
      </c>
      <c r="AC130" s="101" t="s">
        <v>145</v>
      </c>
      <c r="AD130" s="123" t="s">
        <v>106</v>
      </c>
      <c r="AE130" s="123"/>
      <c r="AF130" s="123"/>
      <c r="AG130" s="101" t="s">
        <v>105</v>
      </c>
      <c r="AH130" s="101" t="s">
        <v>146</v>
      </c>
      <c r="AI130" s="101" t="s">
        <v>147</v>
      </c>
      <c r="AJ130" s="101" t="s">
        <v>148</v>
      </c>
      <c r="AK130" s="107" t="s">
        <v>149</v>
      </c>
      <c r="AL130" s="107"/>
      <c r="AM130" s="107"/>
      <c r="AN130" s="107"/>
      <c r="AO130" s="107"/>
      <c r="AP130" s="123" t="s">
        <v>150</v>
      </c>
      <c r="AQ130" s="123"/>
      <c r="AR130" s="123"/>
      <c r="AS130" s="123" t="s">
        <v>151</v>
      </c>
      <c r="AT130" s="101" t="s">
        <v>107</v>
      </c>
      <c r="AU130" s="101" t="s">
        <v>108</v>
      </c>
      <c r="AV130" s="101" t="s">
        <v>152</v>
      </c>
      <c r="AW130" s="101" t="s">
        <v>153</v>
      </c>
      <c r="AX130" s="101" t="s">
        <v>154</v>
      </c>
      <c r="AY130" s="50"/>
      <c r="AZ130" s="50"/>
      <c r="BA130" s="50"/>
      <c r="BB130" s="50"/>
      <c r="BC130" s="50"/>
      <c r="BD130" s="50"/>
      <c r="BE130" s="50"/>
      <c r="BF130" s="50"/>
      <c r="BG130" s="50"/>
      <c r="BH130" s="50"/>
      <c r="BI130" s="50"/>
    </row>
    <row r="131" spans="1:61" x14ac:dyDescent="0.25">
      <c r="A131" s="124"/>
      <c r="B131" s="124"/>
      <c r="C131" s="124"/>
      <c r="D131" s="124"/>
      <c r="E131" s="124"/>
      <c r="F131" s="102"/>
      <c r="G131" s="110"/>
      <c r="H131" s="111"/>
      <c r="I131" s="117"/>
      <c r="J131" s="118"/>
      <c r="K131" s="119"/>
      <c r="L131" s="110"/>
      <c r="M131" s="127"/>
      <c r="N131" s="127"/>
      <c r="O131" s="111"/>
      <c r="P131" s="123"/>
      <c r="Q131" s="123"/>
      <c r="R131" s="123"/>
      <c r="S131" s="123"/>
      <c r="T131" s="123"/>
      <c r="U131" s="123"/>
      <c r="V131" s="123"/>
      <c r="W131" s="123"/>
      <c r="X131" s="123"/>
      <c r="Y131" s="123"/>
      <c r="Z131" s="123"/>
      <c r="AA131" s="102"/>
      <c r="AB131" s="102"/>
      <c r="AC131" s="102"/>
      <c r="AD131" s="123"/>
      <c r="AE131" s="123"/>
      <c r="AF131" s="123"/>
      <c r="AG131" s="102"/>
      <c r="AH131" s="102"/>
      <c r="AI131" s="102"/>
      <c r="AJ131" s="102"/>
      <c r="AK131" s="107"/>
      <c r="AL131" s="107"/>
      <c r="AM131" s="107"/>
      <c r="AN131" s="107"/>
      <c r="AO131" s="107"/>
      <c r="AP131" s="123"/>
      <c r="AQ131" s="123"/>
      <c r="AR131" s="123"/>
      <c r="AS131" s="123"/>
      <c r="AT131" s="102"/>
      <c r="AU131" s="102"/>
      <c r="AV131" s="102"/>
      <c r="AW131" s="102"/>
      <c r="AX131" s="102"/>
      <c r="AY131" s="50"/>
      <c r="AZ131" s="50"/>
      <c r="BA131" s="50"/>
      <c r="BB131" s="50"/>
      <c r="BC131" s="50"/>
      <c r="BD131" s="50"/>
      <c r="BE131" s="50"/>
      <c r="BF131" s="50"/>
      <c r="BG131" s="50"/>
      <c r="BH131" s="50"/>
      <c r="BI131" s="50"/>
    </row>
    <row r="132" spans="1:61" x14ac:dyDescent="0.25">
      <c r="A132" s="124"/>
      <c r="B132" s="124"/>
      <c r="C132" s="124"/>
      <c r="D132" s="124"/>
      <c r="E132" s="124"/>
      <c r="F132" s="102"/>
      <c r="G132" s="110"/>
      <c r="H132" s="111"/>
      <c r="I132" s="117"/>
      <c r="J132" s="118"/>
      <c r="K132" s="119"/>
      <c r="L132" s="110"/>
      <c r="M132" s="127"/>
      <c r="N132" s="127"/>
      <c r="O132" s="111"/>
      <c r="P132" s="123"/>
      <c r="Q132" s="123"/>
      <c r="R132" s="123"/>
      <c r="S132" s="123"/>
      <c r="T132" s="123"/>
      <c r="U132" s="123"/>
      <c r="V132" s="123"/>
      <c r="W132" s="123"/>
      <c r="X132" s="123"/>
      <c r="Y132" s="123"/>
      <c r="Z132" s="123"/>
      <c r="AA132" s="102"/>
      <c r="AB132" s="102"/>
      <c r="AC132" s="102"/>
      <c r="AD132" s="123"/>
      <c r="AE132" s="123"/>
      <c r="AF132" s="123"/>
      <c r="AG132" s="102"/>
      <c r="AH132" s="102"/>
      <c r="AI132" s="102"/>
      <c r="AJ132" s="102"/>
      <c r="AK132" s="101" t="s">
        <v>155</v>
      </c>
      <c r="AL132" s="101" t="s">
        <v>156</v>
      </c>
      <c r="AM132" s="101" t="s">
        <v>157</v>
      </c>
      <c r="AN132" s="101" t="s">
        <v>158</v>
      </c>
      <c r="AO132" s="101" t="s">
        <v>159</v>
      </c>
      <c r="AP132" s="123"/>
      <c r="AQ132" s="123"/>
      <c r="AR132" s="123"/>
      <c r="AS132" s="123"/>
      <c r="AT132" s="102"/>
      <c r="AU132" s="102"/>
      <c r="AV132" s="102"/>
      <c r="AW132" s="102"/>
      <c r="AX132" s="102"/>
      <c r="AY132" s="50"/>
      <c r="AZ132" s="50"/>
      <c r="BA132" s="50"/>
      <c r="BB132" s="50"/>
      <c r="BC132" s="50"/>
      <c r="BD132" s="50"/>
      <c r="BE132" s="50"/>
      <c r="BF132" s="50"/>
      <c r="BG132" s="50"/>
      <c r="BH132" s="50"/>
      <c r="BI132" s="50"/>
    </row>
    <row r="133" spans="1:61" x14ac:dyDescent="0.25">
      <c r="A133" s="124"/>
      <c r="B133" s="124"/>
      <c r="C133" s="124"/>
      <c r="D133" s="124"/>
      <c r="E133" s="124"/>
      <c r="F133" s="102"/>
      <c r="G133" s="110"/>
      <c r="H133" s="111"/>
      <c r="I133" s="117"/>
      <c r="J133" s="118"/>
      <c r="K133" s="119"/>
      <c r="L133" s="110"/>
      <c r="M133" s="127"/>
      <c r="N133" s="127"/>
      <c r="O133" s="111"/>
      <c r="P133" s="123"/>
      <c r="Q133" s="123"/>
      <c r="R133" s="123"/>
      <c r="S133" s="123"/>
      <c r="T133" s="123"/>
      <c r="U133" s="123"/>
      <c r="V133" s="123"/>
      <c r="W133" s="123"/>
      <c r="X133" s="123"/>
      <c r="Y133" s="123"/>
      <c r="Z133" s="123"/>
      <c r="AA133" s="102"/>
      <c r="AB133" s="102"/>
      <c r="AC133" s="102"/>
      <c r="AD133" s="123"/>
      <c r="AE133" s="123"/>
      <c r="AF133" s="123"/>
      <c r="AG133" s="102"/>
      <c r="AH133" s="102"/>
      <c r="AI133" s="102"/>
      <c r="AJ133" s="102"/>
      <c r="AK133" s="102"/>
      <c r="AL133" s="102"/>
      <c r="AM133" s="102"/>
      <c r="AN133" s="102"/>
      <c r="AO133" s="102"/>
      <c r="AP133" s="123"/>
      <c r="AQ133" s="123"/>
      <c r="AR133" s="123"/>
      <c r="AS133" s="123"/>
      <c r="AT133" s="102"/>
      <c r="AU133" s="102"/>
      <c r="AV133" s="102"/>
      <c r="AW133" s="102"/>
      <c r="AX133" s="102"/>
      <c r="AY133" s="50"/>
      <c r="AZ133" s="50"/>
      <c r="BA133" s="50"/>
      <c r="BB133" s="50"/>
      <c r="BC133" s="50"/>
      <c r="BD133" s="50"/>
      <c r="BE133" s="50"/>
      <c r="BF133" s="50"/>
      <c r="BG133" s="50"/>
      <c r="BH133" s="50"/>
      <c r="BI133" s="50"/>
    </row>
    <row r="134" spans="1:61" x14ac:dyDescent="0.25">
      <c r="A134" s="124"/>
      <c r="B134" s="124"/>
      <c r="C134" s="124"/>
      <c r="D134" s="124"/>
      <c r="E134" s="124"/>
      <c r="F134" s="102"/>
      <c r="G134" s="110"/>
      <c r="H134" s="111"/>
      <c r="I134" s="117"/>
      <c r="J134" s="118"/>
      <c r="K134" s="119"/>
      <c r="L134" s="110"/>
      <c r="M134" s="127"/>
      <c r="N134" s="127"/>
      <c r="O134" s="111"/>
      <c r="P134" s="123"/>
      <c r="Q134" s="123"/>
      <c r="R134" s="123"/>
      <c r="S134" s="123"/>
      <c r="T134" s="123"/>
      <c r="U134" s="123"/>
      <c r="V134" s="123"/>
      <c r="W134" s="123"/>
      <c r="X134" s="123"/>
      <c r="Y134" s="123"/>
      <c r="Z134" s="123"/>
      <c r="AA134" s="102"/>
      <c r="AB134" s="102"/>
      <c r="AC134" s="102"/>
      <c r="AD134" s="123"/>
      <c r="AE134" s="123"/>
      <c r="AF134" s="123"/>
      <c r="AG134" s="102"/>
      <c r="AH134" s="102"/>
      <c r="AI134" s="102"/>
      <c r="AJ134" s="102"/>
      <c r="AK134" s="102"/>
      <c r="AL134" s="102"/>
      <c r="AM134" s="102"/>
      <c r="AN134" s="102"/>
      <c r="AO134" s="102"/>
      <c r="AP134" s="123"/>
      <c r="AQ134" s="123"/>
      <c r="AR134" s="123"/>
      <c r="AS134" s="123"/>
      <c r="AT134" s="102"/>
      <c r="AU134" s="102"/>
      <c r="AV134" s="102"/>
      <c r="AW134" s="102"/>
      <c r="AX134" s="102"/>
      <c r="AY134" s="50"/>
      <c r="AZ134" s="50"/>
      <c r="BA134" s="50"/>
      <c r="BB134" s="50"/>
      <c r="BC134" s="50"/>
      <c r="BD134" s="50"/>
      <c r="BE134" s="50"/>
      <c r="BF134" s="50"/>
      <c r="BG134" s="50"/>
      <c r="BH134" s="50"/>
      <c r="BI134" s="50"/>
    </row>
    <row r="135" spans="1:61" ht="43.5" customHeight="1" x14ac:dyDescent="0.25">
      <c r="A135" s="124"/>
      <c r="B135" s="124"/>
      <c r="C135" s="124"/>
      <c r="D135" s="124"/>
      <c r="E135" s="124"/>
      <c r="F135" s="103"/>
      <c r="G135" s="112"/>
      <c r="H135" s="113"/>
      <c r="I135" s="120"/>
      <c r="J135" s="121"/>
      <c r="K135" s="122"/>
      <c r="L135" s="112"/>
      <c r="M135" s="128"/>
      <c r="N135" s="128"/>
      <c r="O135" s="113"/>
      <c r="P135" s="123"/>
      <c r="Q135" s="123"/>
      <c r="R135" s="123"/>
      <c r="S135" s="123"/>
      <c r="T135" s="123"/>
      <c r="U135" s="123"/>
      <c r="V135" s="123"/>
      <c r="W135" s="123"/>
      <c r="X135" s="123"/>
      <c r="Y135" s="123"/>
      <c r="Z135" s="123"/>
      <c r="AA135" s="103"/>
      <c r="AB135" s="103"/>
      <c r="AC135" s="103"/>
      <c r="AD135" s="123"/>
      <c r="AE135" s="123"/>
      <c r="AF135" s="123"/>
      <c r="AG135" s="103"/>
      <c r="AH135" s="103"/>
      <c r="AI135" s="103"/>
      <c r="AJ135" s="103"/>
      <c r="AK135" s="103"/>
      <c r="AL135" s="103"/>
      <c r="AM135" s="103"/>
      <c r="AN135" s="103"/>
      <c r="AO135" s="103"/>
      <c r="AP135" s="123"/>
      <c r="AQ135" s="123"/>
      <c r="AR135" s="123"/>
      <c r="AS135" s="123"/>
      <c r="AT135" s="103"/>
      <c r="AU135" s="103"/>
      <c r="AV135" s="103"/>
      <c r="AW135" s="103"/>
      <c r="AX135" s="103"/>
      <c r="AY135" s="50"/>
      <c r="AZ135" s="50"/>
      <c r="BA135" s="50"/>
      <c r="BB135" s="50"/>
      <c r="BC135" s="50"/>
      <c r="BD135" s="50"/>
      <c r="BE135" s="50"/>
      <c r="BF135" s="50"/>
      <c r="BG135" s="50"/>
      <c r="BH135" s="50"/>
      <c r="BI135" s="50"/>
    </row>
    <row r="136" spans="1:61" s="62" customFormat="1" ht="228" customHeight="1" x14ac:dyDescent="0.25">
      <c r="A136" s="104" t="s">
        <v>407</v>
      </c>
      <c r="B136" s="104"/>
      <c r="C136" s="105" t="s">
        <v>408</v>
      </c>
      <c r="D136" s="105"/>
      <c r="E136" s="106" t="s">
        <v>409</v>
      </c>
      <c r="F136" s="51" t="s">
        <v>163</v>
      </c>
      <c r="G136" s="98" t="s">
        <v>410</v>
      </c>
      <c r="H136" s="99"/>
      <c r="I136" s="89" t="s">
        <v>165</v>
      </c>
      <c r="J136" s="90"/>
      <c r="K136" s="91"/>
      <c r="L136" s="89" t="s">
        <v>166</v>
      </c>
      <c r="M136" s="90" t="s">
        <v>166</v>
      </c>
      <c r="N136" s="90" t="s">
        <v>166</v>
      </c>
      <c r="O136" s="91" t="s">
        <v>166</v>
      </c>
      <c r="P136" s="89" t="s">
        <v>167</v>
      </c>
      <c r="Q136" s="90" t="s">
        <v>167</v>
      </c>
      <c r="R136" s="90" t="s">
        <v>167</v>
      </c>
      <c r="S136" s="91" t="s">
        <v>167</v>
      </c>
      <c r="T136" s="89" t="s">
        <v>411</v>
      </c>
      <c r="U136" s="90" t="s">
        <v>168</v>
      </c>
      <c r="V136" s="91" t="s">
        <v>168</v>
      </c>
      <c r="W136" s="89" t="s">
        <v>169</v>
      </c>
      <c r="X136" s="90" t="s">
        <v>169</v>
      </c>
      <c r="Y136" s="90" t="s">
        <v>169</v>
      </c>
      <c r="Z136" s="91" t="s">
        <v>169</v>
      </c>
      <c r="AA136" s="52">
        <v>2</v>
      </c>
      <c r="AB136" s="52">
        <v>3</v>
      </c>
      <c r="AC136" s="53">
        <f t="shared" ref="AC136:AC158" si="27">AA136*AB136</f>
        <v>6</v>
      </c>
      <c r="AD136" s="92" t="str">
        <f>IF(AC136&gt;=24,"MUY ALTO", IF(AC136&gt;10,"ALTO", IF(AC136&gt;=6,"MEDIO", IF(AC136&gt;=2,"BAJO"))))</f>
        <v>MEDIO</v>
      </c>
      <c r="AE136" s="93"/>
      <c r="AF136" s="94"/>
      <c r="AG136" s="54">
        <v>25</v>
      </c>
      <c r="AH136" s="55">
        <f>AG136*AC136</f>
        <v>150</v>
      </c>
      <c r="AI136" s="56" t="str">
        <f>IF((AH136)&lt;=20,"IV",IF(AH136&lt;=120,"III",IF(AH136&lt;=500,"II",IF(AH136&lt;=4000,"I"))))</f>
        <v>II</v>
      </c>
      <c r="AJ136" s="56" t="str">
        <f>IF((AH136)&lt;=20,"ACEPTABLE",IF(AH136&lt;=120,"ACEPTABLE",IF(AH136&lt;=500,"NO ACEPTABLE, O ACEPTABLE CON CONTROL",IF(AH136&lt;=4000,"NO ACEPTABLE"))))</f>
        <v>NO ACEPTABLE, O ACEPTABLE CON CONTROL</v>
      </c>
      <c r="AK136" s="57">
        <v>70</v>
      </c>
      <c r="AL136" s="57">
        <v>0</v>
      </c>
      <c r="AM136" s="57">
        <v>0</v>
      </c>
      <c r="AN136" s="57">
        <v>0</v>
      </c>
      <c r="AO136" s="55">
        <f>SUM(AK136:AN136)</f>
        <v>70</v>
      </c>
      <c r="AP136" s="89" t="s">
        <v>170</v>
      </c>
      <c r="AQ136" s="90" t="s">
        <v>170</v>
      </c>
      <c r="AR136" s="91" t="s">
        <v>170</v>
      </c>
      <c r="AS136" s="58" t="s">
        <v>412</v>
      </c>
      <c r="AT136" s="54" t="s">
        <v>167</v>
      </c>
      <c r="AU136" s="54" t="s">
        <v>167</v>
      </c>
      <c r="AV136" s="54" t="s">
        <v>413</v>
      </c>
      <c r="AW136" s="54" t="s">
        <v>414</v>
      </c>
      <c r="AX136" s="54" t="s">
        <v>167</v>
      </c>
      <c r="AY136" s="61"/>
      <c r="AZ136" s="61"/>
      <c r="BA136" s="61"/>
      <c r="BB136" s="61"/>
      <c r="BC136" s="61"/>
      <c r="BD136" s="61"/>
      <c r="BE136" s="61"/>
      <c r="BF136" s="61"/>
      <c r="BG136" s="61"/>
      <c r="BH136" s="61"/>
      <c r="BI136" s="61"/>
    </row>
    <row r="137" spans="1:61" s="62" customFormat="1" ht="156.75" customHeight="1" x14ac:dyDescent="0.25">
      <c r="A137" s="104"/>
      <c r="B137" s="104"/>
      <c r="C137" s="105"/>
      <c r="D137" s="105"/>
      <c r="E137" s="106"/>
      <c r="F137" s="51" t="s">
        <v>163</v>
      </c>
      <c r="G137" s="98" t="s">
        <v>415</v>
      </c>
      <c r="H137" s="99"/>
      <c r="I137" s="89" t="s">
        <v>165</v>
      </c>
      <c r="J137" s="90"/>
      <c r="K137" s="91"/>
      <c r="L137" s="89" t="s">
        <v>166</v>
      </c>
      <c r="M137" s="90" t="s">
        <v>166</v>
      </c>
      <c r="N137" s="90" t="s">
        <v>166</v>
      </c>
      <c r="O137" s="91" t="s">
        <v>166</v>
      </c>
      <c r="P137" s="89" t="s">
        <v>167</v>
      </c>
      <c r="Q137" s="90" t="s">
        <v>177</v>
      </c>
      <c r="R137" s="90" t="s">
        <v>177</v>
      </c>
      <c r="S137" s="91" t="s">
        <v>177</v>
      </c>
      <c r="T137" s="89" t="s">
        <v>411</v>
      </c>
      <c r="U137" s="90" t="s">
        <v>178</v>
      </c>
      <c r="V137" s="91" t="s">
        <v>178</v>
      </c>
      <c r="W137" s="89" t="s">
        <v>169</v>
      </c>
      <c r="X137" s="90" t="s">
        <v>169</v>
      </c>
      <c r="Y137" s="90" t="s">
        <v>169</v>
      </c>
      <c r="Z137" s="91" t="s">
        <v>169</v>
      </c>
      <c r="AA137" s="52">
        <v>2</v>
      </c>
      <c r="AB137" s="52">
        <v>3</v>
      </c>
      <c r="AC137" s="53">
        <f t="shared" si="27"/>
        <v>6</v>
      </c>
      <c r="AD137" s="92" t="str">
        <f t="shared" ref="AD137:AD158" si="28">IF(AC137&gt;=24,"MUY ALTO", IF(AC137&gt;10,"ALTO", IF(AC137&gt;=6,"MEDIO", IF(AC137&gt;=2,"BAJO"))))</f>
        <v>MEDIO</v>
      </c>
      <c r="AE137" s="93"/>
      <c r="AF137" s="94"/>
      <c r="AG137" s="54">
        <v>25</v>
      </c>
      <c r="AH137" s="55">
        <f t="shared" ref="AH137:AH158" si="29">AG137*AC137</f>
        <v>150</v>
      </c>
      <c r="AI137" s="56" t="str">
        <f t="shared" ref="AI137:AI158" si="30">IF((AH137)&lt;=20,"IV",IF(AH137&lt;=120,"III",IF(AH137&lt;=500,"II",IF(AH137&lt;=4000,"I"))))</f>
        <v>II</v>
      </c>
      <c r="AJ137" s="56" t="str">
        <f t="shared" ref="AJ137:AJ158" si="31">IF((AH137)&lt;=20,"ACEPTABLE",IF(AH137&lt;=120,"ACEPTABLE",IF(AH137&lt;=500,"NO ACEPTABLE, O ACEPTABLE CON CONTROL",IF(AH137&lt;=4000,"NO ACEPTABLE"))))</f>
        <v>NO ACEPTABLE, O ACEPTABLE CON CONTROL</v>
      </c>
      <c r="AK137" s="57">
        <v>70</v>
      </c>
      <c r="AL137" s="57">
        <v>0</v>
      </c>
      <c r="AM137" s="57">
        <v>0</v>
      </c>
      <c r="AN137" s="57">
        <v>0</v>
      </c>
      <c r="AO137" s="55">
        <f t="shared" ref="AO137:AO158" si="32">SUM(AK137:AN137)</f>
        <v>70</v>
      </c>
      <c r="AP137" s="89" t="s">
        <v>170</v>
      </c>
      <c r="AQ137" s="90" t="s">
        <v>170</v>
      </c>
      <c r="AR137" s="91" t="s">
        <v>170</v>
      </c>
      <c r="AS137" s="58" t="s">
        <v>416</v>
      </c>
      <c r="AT137" s="54" t="s">
        <v>167</v>
      </c>
      <c r="AU137" s="54" t="s">
        <v>167</v>
      </c>
      <c r="AV137" s="54" t="s">
        <v>167</v>
      </c>
      <c r="AW137" s="54" t="s">
        <v>417</v>
      </c>
      <c r="AX137" s="54" t="s">
        <v>167</v>
      </c>
      <c r="AY137" s="61"/>
      <c r="AZ137" s="61"/>
      <c r="BA137" s="61"/>
      <c r="BB137" s="61"/>
      <c r="BC137" s="61"/>
      <c r="BD137" s="61"/>
      <c r="BE137" s="61"/>
      <c r="BF137" s="61"/>
      <c r="BG137" s="61"/>
      <c r="BH137" s="61"/>
      <c r="BI137" s="61"/>
    </row>
    <row r="138" spans="1:61" s="62" customFormat="1" ht="214.5" customHeight="1" x14ac:dyDescent="0.25">
      <c r="A138" s="104"/>
      <c r="B138" s="104"/>
      <c r="C138" s="105"/>
      <c r="D138" s="105"/>
      <c r="E138" s="106"/>
      <c r="F138" s="51" t="s">
        <v>163</v>
      </c>
      <c r="G138" s="98" t="s">
        <v>418</v>
      </c>
      <c r="H138" s="99"/>
      <c r="I138" s="89" t="s">
        <v>165</v>
      </c>
      <c r="J138" s="90"/>
      <c r="K138" s="91"/>
      <c r="L138" s="89" t="s">
        <v>419</v>
      </c>
      <c r="M138" s="90" t="s">
        <v>166</v>
      </c>
      <c r="N138" s="90" t="s">
        <v>166</v>
      </c>
      <c r="O138" s="91" t="s">
        <v>166</v>
      </c>
      <c r="P138" s="89" t="s">
        <v>420</v>
      </c>
      <c r="Q138" s="90" t="s">
        <v>177</v>
      </c>
      <c r="R138" s="90" t="s">
        <v>177</v>
      </c>
      <c r="S138" s="91" t="s">
        <v>177</v>
      </c>
      <c r="T138" s="89" t="s">
        <v>411</v>
      </c>
      <c r="U138" s="90" t="s">
        <v>178</v>
      </c>
      <c r="V138" s="91" t="s">
        <v>178</v>
      </c>
      <c r="W138" s="89" t="s">
        <v>169</v>
      </c>
      <c r="X138" s="90" t="s">
        <v>169</v>
      </c>
      <c r="Y138" s="90" t="s">
        <v>169</v>
      </c>
      <c r="Z138" s="91" t="s">
        <v>169</v>
      </c>
      <c r="AA138" s="52">
        <v>2</v>
      </c>
      <c r="AB138" s="52">
        <v>4</v>
      </c>
      <c r="AC138" s="53">
        <f t="shared" si="27"/>
        <v>8</v>
      </c>
      <c r="AD138" s="92" t="str">
        <f t="shared" si="28"/>
        <v>MEDIO</v>
      </c>
      <c r="AE138" s="93"/>
      <c r="AF138" s="94"/>
      <c r="AG138" s="54">
        <v>25</v>
      </c>
      <c r="AH138" s="55">
        <f t="shared" si="29"/>
        <v>200</v>
      </c>
      <c r="AI138" s="56" t="str">
        <f t="shared" si="30"/>
        <v>II</v>
      </c>
      <c r="AJ138" s="56" t="str">
        <f t="shared" si="31"/>
        <v>NO ACEPTABLE, O ACEPTABLE CON CONTROL</v>
      </c>
      <c r="AK138" s="57">
        <v>70</v>
      </c>
      <c r="AL138" s="57">
        <v>0</v>
      </c>
      <c r="AM138" s="57">
        <v>0</v>
      </c>
      <c r="AN138" s="57">
        <v>0</v>
      </c>
      <c r="AO138" s="55">
        <f t="shared" si="32"/>
        <v>70</v>
      </c>
      <c r="AP138" s="89" t="s">
        <v>170</v>
      </c>
      <c r="AQ138" s="90" t="s">
        <v>170</v>
      </c>
      <c r="AR138" s="91" t="s">
        <v>170</v>
      </c>
      <c r="AS138" s="58" t="s">
        <v>421</v>
      </c>
      <c r="AT138" s="54" t="s">
        <v>167</v>
      </c>
      <c r="AU138" s="54" t="s">
        <v>316</v>
      </c>
      <c r="AV138" s="54" t="s">
        <v>422</v>
      </c>
      <c r="AW138" s="54" t="s">
        <v>423</v>
      </c>
      <c r="AX138" s="54" t="s">
        <v>167</v>
      </c>
      <c r="AY138" s="61"/>
      <c r="AZ138" s="61"/>
      <c r="BA138" s="61"/>
      <c r="BB138" s="61"/>
      <c r="BC138" s="61"/>
      <c r="BD138" s="61"/>
      <c r="BE138" s="61"/>
      <c r="BF138" s="61"/>
      <c r="BG138" s="61"/>
      <c r="BH138" s="61"/>
      <c r="BI138" s="61"/>
    </row>
    <row r="139" spans="1:61" s="62" customFormat="1" ht="214.5" customHeight="1" x14ac:dyDescent="0.25">
      <c r="A139" s="104"/>
      <c r="B139" s="104"/>
      <c r="C139" s="105"/>
      <c r="D139" s="105"/>
      <c r="E139" s="106"/>
      <c r="F139" s="51" t="s">
        <v>163</v>
      </c>
      <c r="G139" s="98" t="s">
        <v>424</v>
      </c>
      <c r="H139" s="99"/>
      <c r="I139" s="89" t="s">
        <v>165</v>
      </c>
      <c r="J139" s="90"/>
      <c r="K139" s="91"/>
      <c r="L139" s="89" t="s">
        <v>214</v>
      </c>
      <c r="M139" s="90" t="s">
        <v>166</v>
      </c>
      <c r="N139" s="90" t="s">
        <v>166</v>
      </c>
      <c r="O139" s="91" t="s">
        <v>166</v>
      </c>
      <c r="P139" s="89" t="s">
        <v>167</v>
      </c>
      <c r="Q139" s="90" t="s">
        <v>177</v>
      </c>
      <c r="R139" s="90" t="s">
        <v>177</v>
      </c>
      <c r="S139" s="91" t="s">
        <v>177</v>
      </c>
      <c r="T139" s="89" t="s">
        <v>425</v>
      </c>
      <c r="U139" s="90" t="s">
        <v>178</v>
      </c>
      <c r="V139" s="91" t="s">
        <v>178</v>
      </c>
      <c r="W139" s="89" t="s">
        <v>169</v>
      </c>
      <c r="X139" s="90" t="s">
        <v>169</v>
      </c>
      <c r="Y139" s="90" t="s">
        <v>169</v>
      </c>
      <c r="Z139" s="91" t="s">
        <v>169</v>
      </c>
      <c r="AA139" s="52">
        <v>6</v>
      </c>
      <c r="AB139" s="52">
        <v>2</v>
      </c>
      <c r="AC139" s="53">
        <f t="shared" si="27"/>
        <v>12</v>
      </c>
      <c r="AD139" s="92" t="str">
        <f t="shared" si="28"/>
        <v>ALTO</v>
      </c>
      <c r="AE139" s="93"/>
      <c r="AF139" s="94"/>
      <c r="AG139" s="54">
        <v>60</v>
      </c>
      <c r="AH139" s="55">
        <f t="shared" si="29"/>
        <v>720</v>
      </c>
      <c r="AI139" s="56" t="str">
        <f t="shared" si="30"/>
        <v>I</v>
      </c>
      <c r="AJ139" s="56" t="str">
        <f t="shared" si="31"/>
        <v>NO ACEPTABLE</v>
      </c>
      <c r="AK139" s="57">
        <v>70</v>
      </c>
      <c r="AL139" s="57">
        <v>0</v>
      </c>
      <c r="AM139" s="57">
        <v>0</v>
      </c>
      <c r="AN139" s="57">
        <v>0</v>
      </c>
      <c r="AO139" s="55">
        <f t="shared" si="32"/>
        <v>70</v>
      </c>
      <c r="AP139" s="89" t="s">
        <v>170</v>
      </c>
      <c r="AQ139" s="90" t="s">
        <v>170</v>
      </c>
      <c r="AR139" s="91" t="s">
        <v>170</v>
      </c>
      <c r="AS139" s="58" t="s">
        <v>421</v>
      </c>
      <c r="AT139" s="54" t="s">
        <v>167</v>
      </c>
      <c r="AU139" s="54" t="s">
        <v>167</v>
      </c>
      <c r="AV139" s="54" t="s">
        <v>426</v>
      </c>
      <c r="AW139" s="54" t="s">
        <v>167</v>
      </c>
      <c r="AX139" s="54" t="s">
        <v>167</v>
      </c>
      <c r="AY139" s="61"/>
      <c r="AZ139" s="61"/>
      <c r="BA139" s="61"/>
      <c r="BB139" s="61"/>
      <c r="BC139" s="61"/>
      <c r="BD139" s="61"/>
      <c r="BE139" s="61"/>
      <c r="BF139" s="61"/>
      <c r="BG139" s="61"/>
      <c r="BH139" s="61"/>
      <c r="BI139" s="61"/>
    </row>
    <row r="140" spans="1:61" s="62" customFormat="1" ht="214.5" customHeight="1" x14ac:dyDescent="0.25">
      <c r="A140" s="104"/>
      <c r="B140" s="104"/>
      <c r="C140" s="105"/>
      <c r="D140" s="105"/>
      <c r="E140" s="106"/>
      <c r="F140" s="51" t="s">
        <v>163</v>
      </c>
      <c r="G140" s="98" t="s">
        <v>427</v>
      </c>
      <c r="H140" s="99"/>
      <c r="I140" s="100" t="s">
        <v>183</v>
      </c>
      <c r="J140" s="100"/>
      <c r="K140" s="100"/>
      <c r="L140" s="95" t="s">
        <v>184</v>
      </c>
      <c r="M140" s="96" t="s">
        <v>184</v>
      </c>
      <c r="N140" s="96" t="s">
        <v>184</v>
      </c>
      <c r="O140" s="97" t="s">
        <v>184</v>
      </c>
      <c r="P140" s="89" t="s">
        <v>428</v>
      </c>
      <c r="Q140" s="90" t="s">
        <v>185</v>
      </c>
      <c r="R140" s="90" t="s">
        <v>185</v>
      </c>
      <c r="S140" s="91" t="s">
        <v>185</v>
      </c>
      <c r="T140" s="89" t="s">
        <v>186</v>
      </c>
      <c r="U140" s="90" t="s">
        <v>186</v>
      </c>
      <c r="V140" s="91" t="s">
        <v>186</v>
      </c>
      <c r="W140" s="89" t="s">
        <v>169</v>
      </c>
      <c r="X140" s="90" t="s">
        <v>169</v>
      </c>
      <c r="Y140" s="90" t="s">
        <v>169</v>
      </c>
      <c r="Z140" s="91" t="s">
        <v>169</v>
      </c>
      <c r="AA140" s="52">
        <v>2</v>
      </c>
      <c r="AB140" s="52">
        <v>3</v>
      </c>
      <c r="AC140" s="53">
        <f t="shared" si="27"/>
        <v>6</v>
      </c>
      <c r="AD140" s="92" t="str">
        <f t="shared" si="28"/>
        <v>MEDIO</v>
      </c>
      <c r="AE140" s="93"/>
      <c r="AF140" s="94"/>
      <c r="AG140" s="54">
        <v>25</v>
      </c>
      <c r="AH140" s="55">
        <f t="shared" si="29"/>
        <v>150</v>
      </c>
      <c r="AI140" s="56" t="str">
        <f t="shared" si="30"/>
        <v>II</v>
      </c>
      <c r="AJ140" s="56" t="str">
        <f t="shared" si="31"/>
        <v>NO ACEPTABLE, O ACEPTABLE CON CONTROL</v>
      </c>
      <c r="AK140" s="57">
        <v>70</v>
      </c>
      <c r="AL140" s="57">
        <v>0</v>
      </c>
      <c r="AM140" s="57">
        <v>0</v>
      </c>
      <c r="AN140" s="57">
        <v>0</v>
      </c>
      <c r="AO140" s="55">
        <f t="shared" si="32"/>
        <v>70</v>
      </c>
      <c r="AP140" s="89" t="s">
        <v>170</v>
      </c>
      <c r="AQ140" s="90" t="s">
        <v>170</v>
      </c>
      <c r="AR140" s="91" t="s">
        <v>170</v>
      </c>
      <c r="AS140" s="58" t="s">
        <v>187</v>
      </c>
      <c r="AT140" s="54" t="s">
        <v>188</v>
      </c>
      <c r="AU140" s="54" t="s">
        <v>189</v>
      </c>
      <c r="AV140" s="54" t="s">
        <v>190</v>
      </c>
      <c r="AW140" s="54" t="s">
        <v>429</v>
      </c>
      <c r="AX140" s="54" t="s">
        <v>167</v>
      </c>
      <c r="AY140" s="61"/>
      <c r="AZ140" s="61"/>
      <c r="BA140" s="61"/>
      <c r="BB140" s="61"/>
      <c r="BC140" s="61"/>
      <c r="BD140" s="61"/>
      <c r="BE140" s="61"/>
      <c r="BF140" s="61"/>
      <c r="BG140" s="61"/>
      <c r="BH140" s="61"/>
      <c r="BI140" s="61"/>
    </row>
    <row r="141" spans="1:61" ht="209.25" customHeight="1" x14ac:dyDescent="0.25">
      <c r="A141" s="104"/>
      <c r="B141" s="104"/>
      <c r="C141" s="105"/>
      <c r="D141" s="105"/>
      <c r="E141" s="106"/>
      <c r="F141" s="51" t="s">
        <v>163</v>
      </c>
      <c r="G141" s="98" t="s">
        <v>430</v>
      </c>
      <c r="H141" s="99"/>
      <c r="I141" s="100" t="s">
        <v>193</v>
      </c>
      <c r="J141" s="100"/>
      <c r="K141" s="100"/>
      <c r="L141" s="89" t="s">
        <v>194</v>
      </c>
      <c r="M141" s="90" t="s">
        <v>194</v>
      </c>
      <c r="N141" s="90" t="s">
        <v>194</v>
      </c>
      <c r="O141" s="91" t="s">
        <v>194</v>
      </c>
      <c r="P141" s="89" t="s">
        <v>167</v>
      </c>
      <c r="Q141" s="90" t="s">
        <v>195</v>
      </c>
      <c r="R141" s="90" t="s">
        <v>195</v>
      </c>
      <c r="S141" s="91" t="s">
        <v>195</v>
      </c>
      <c r="T141" s="89" t="s">
        <v>431</v>
      </c>
      <c r="U141" s="90" t="s">
        <v>197</v>
      </c>
      <c r="V141" s="91" t="s">
        <v>197</v>
      </c>
      <c r="W141" s="89" t="s">
        <v>432</v>
      </c>
      <c r="X141" s="90" t="s">
        <v>169</v>
      </c>
      <c r="Y141" s="90" t="s">
        <v>169</v>
      </c>
      <c r="Z141" s="91" t="s">
        <v>169</v>
      </c>
      <c r="AA141" s="52">
        <v>2</v>
      </c>
      <c r="AB141" s="52">
        <v>3</v>
      </c>
      <c r="AC141" s="53">
        <f t="shared" si="27"/>
        <v>6</v>
      </c>
      <c r="AD141" s="92" t="str">
        <f t="shared" si="28"/>
        <v>MEDIO</v>
      </c>
      <c r="AE141" s="93"/>
      <c r="AF141" s="94"/>
      <c r="AG141" s="54">
        <v>25</v>
      </c>
      <c r="AH141" s="55">
        <f t="shared" si="29"/>
        <v>150</v>
      </c>
      <c r="AI141" s="56" t="str">
        <f t="shared" si="30"/>
        <v>II</v>
      </c>
      <c r="AJ141" s="56" t="str">
        <f t="shared" si="31"/>
        <v>NO ACEPTABLE, O ACEPTABLE CON CONTROL</v>
      </c>
      <c r="AK141" s="57">
        <v>70</v>
      </c>
      <c r="AL141" s="57">
        <v>0</v>
      </c>
      <c r="AM141" s="57">
        <v>0</v>
      </c>
      <c r="AN141" s="57">
        <v>0</v>
      </c>
      <c r="AO141" s="55">
        <f t="shared" si="32"/>
        <v>70</v>
      </c>
      <c r="AP141" s="89" t="s">
        <v>170</v>
      </c>
      <c r="AQ141" s="90" t="s">
        <v>170</v>
      </c>
      <c r="AR141" s="91" t="s">
        <v>170</v>
      </c>
      <c r="AS141" s="58" t="s">
        <v>322</v>
      </c>
      <c r="AT141" s="54" t="s">
        <v>167</v>
      </c>
      <c r="AU141" s="54" t="s">
        <v>167</v>
      </c>
      <c r="AV141" s="54" t="s">
        <v>167</v>
      </c>
      <c r="AW141" s="54" t="s">
        <v>167</v>
      </c>
      <c r="AX141" s="54" t="s">
        <v>433</v>
      </c>
    </row>
    <row r="142" spans="1:61" ht="295.5" customHeight="1" x14ac:dyDescent="0.25">
      <c r="A142" s="104"/>
      <c r="B142" s="104"/>
      <c r="C142" s="105"/>
      <c r="D142" s="105"/>
      <c r="E142" s="106"/>
      <c r="F142" s="51" t="s">
        <v>163</v>
      </c>
      <c r="G142" s="98" t="s">
        <v>325</v>
      </c>
      <c r="H142" s="99"/>
      <c r="I142" s="100" t="s">
        <v>193</v>
      </c>
      <c r="J142" s="100"/>
      <c r="K142" s="100"/>
      <c r="L142" s="89" t="s">
        <v>194</v>
      </c>
      <c r="M142" s="90" t="s">
        <v>201</v>
      </c>
      <c r="N142" s="90" t="s">
        <v>201</v>
      </c>
      <c r="O142" s="91" t="s">
        <v>201</v>
      </c>
      <c r="P142" s="89" t="s">
        <v>326</v>
      </c>
      <c r="Q142" s="90" t="s">
        <v>167</v>
      </c>
      <c r="R142" s="90" t="s">
        <v>167</v>
      </c>
      <c r="S142" s="91" t="s">
        <v>167</v>
      </c>
      <c r="T142" s="89" t="s">
        <v>434</v>
      </c>
      <c r="U142" s="90" t="s">
        <v>203</v>
      </c>
      <c r="V142" s="91" t="s">
        <v>203</v>
      </c>
      <c r="W142" s="89" t="s">
        <v>432</v>
      </c>
      <c r="X142" s="90" t="s">
        <v>169</v>
      </c>
      <c r="Y142" s="90" t="s">
        <v>169</v>
      </c>
      <c r="Z142" s="91" t="s">
        <v>169</v>
      </c>
      <c r="AA142" s="52">
        <v>2</v>
      </c>
      <c r="AB142" s="52">
        <v>3</v>
      </c>
      <c r="AC142" s="53">
        <f t="shared" si="27"/>
        <v>6</v>
      </c>
      <c r="AD142" s="92" t="str">
        <f t="shared" si="28"/>
        <v>MEDIO</v>
      </c>
      <c r="AE142" s="93"/>
      <c r="AF142" s="94"/>
      <c r="AG142" s="54">
        <v>25</v>
      </c>
      <c r="AH142" s="55">
        <f t="shared" si="29"/>
        <v>150</v>
      </c>
      <c r="AI142" s="56" t="str">
        <f t="shared" si="30"/>
        <v>II</v>
      </c>
      <c r="AJ142" s="56" t="str">
        <f t="shared" si="31"/>
        <v>NO ACEPTABLE, O ACEPTABLE CON CONTROL</v>
      </c>
      <c r="AK142" s="57">
        <v>70</v>
      </c>
      <c r="AL142" s="57">
        <v>0</v>
      </c>
      <c r="AM142" s="57">
        <v>0</v>
      </c>
      <c r="AN142" s="57">
        <v>0</v>
      </c>
      <c r="AO142" s="55">
        <f t="shared" si="32"/>
        <v>70</v>
      </c>
      <c r="AP142" s="89" t="s">
        <v>170</v>
      </c>
      <c r="AQ142" s="90" t="s">
        <v>170</v>
      </c>
      <c r="AR142" s="91" t="s">
        <v>170</v>
      </c>
      <c r="AS142" s="58" t="s">
        <v>322</v>
      </c>
      <c r="AT142" s="54" t="s">
        <v>167</v>
      </c>
      <c r="AU142" s="54" t="s">
        <v>167</v>
      </c>
      <c r="AV142" s="54" t="s">
        <v>435</v>
      </c>
      <c r="AW142" s="54" t="s">
        <v>436</v>
      </c>
      <c r="AX142" s="54" t="s">
        <v>433</v>
      </c>
    </row>
    <row r="143" spans="1:61" ht="295.5" customHeight="1" x14ac:dyDescent="0.25">
      <c r="A143" s="104"/>
      <c r="B143" s="104"/>
      <c r="C143" s="105"/>
      <c r="D143" s="105"/>
      <c r="E143" s="106"/>
      <c r="F143" s="51" t="s">
        <v>163</v>
      </c>
      <c r="G143" s="98" t="s">
        <v>437</v>
      </c>
      <c r="H143" s="99"/>
      <c r="I143" s="100" t="s">
        <v>193</v>
      </c>
      <c r="J143" s="100"/>
      <c r="K143" s="100"/>
      <c r="L143" s="89" t="s">
        <v>201</v>
      </c>
      <c r="M143" s="90" t="s">
        <v>201</v>
      </c>
      <c r="N143" s="90" t="s">
        <v>201</v>
      </c>
      <c r="O143" s="91" t="s">
        <v>201</v>
      </c>
      <c r="P143" s="89" t="s">
        <v>167</v>
      </c>
      <c r="Q143" s="90" t="s">
        <v>167</v>
      </c>
      <c r="R143" s="90" t="s">
        <v>167</v>
      </c>
      <c r="S143" s="91" t="s">
        <v>167</v>
      </c>
      <c r="T143" s="89" t="s">
        <v>438</v>
      </c>
      <c r="U143" s="90" t="s">
        <v>203</v>
      </c>
      <c r="V143" s="91" t="s">
        <v>203</v>
      </c>
      <c r="W143" s="89" t="s">
        <v>169</v>
      </c>
      <c r="X143" s="90" t="s">
        <v>169</v>
      </c>
      <c r="Y143" s="90" t="s">
        <v>169</v>
      </c>
      <c r="Z143" s="91" t="s">
        <v>169</v>
      </c>
      <c r="AA143" s="52">
        <v>2</v>
      </c>
      <c r="AB143" s="52">
        <v>2</v>
      </c>
      <c r="AC143" s="53">
        <f t="shared" si="27"/>
        <v>4</v>
      </c>
      <c r="AD143" s="92" t="str">
        <f t="shared" si="28"/>
        <v>BAJO</v>
      </c>
      <c r="AE143" s="93"/>
      <c r="AF143" s="94"/>
      <c r="AG143" s="54">
        <v>25</v>
      </c>
      <c r="AH143" s="55">
        <f t="shared" si="29"/>
        <v>100</v>
      </c>
      <c r="AI143" s="56" t="str">
        <f t="shared" si="30"/>
        <v>III</v>
      </c>
      <c r="AJ143" s="56" t="str">
        <f t="shared" si="31"/>
        <v>ACEPTABLE</v>
      </c>
      <c r="AK143" s="57">
        <v>70</v>
      </c>
      <c r="AL143" s="57">
        <v>0</v>
      </c>
      <c r="AM143" s="57">
        <v>0</v>
      </c>
      <c r="AN143" s="57">
        <v>0</v>
      </c>
      <c r="AO143" s="55">
        <f t="shared" si="32"/>
        <v>70</v>
      </c>
      <c r="AP143" s="89" t="s">
        <v>170</v>
      </c>
      <c r="AQ143" s="90" t="s">
        <v>170</v>
      </c>
      <c r="AR143" s="91" t="s">
        <v>170</v>
      </c>
      <c r="AS143" s="58" t="s">
        <v>322</v>
      </c>
      <c r="AT143" s="54" t="s">
        <v>167</v>
      </c>
      <c r="AU143" s="54" t="s">
        <v>167</v>
      </c>
      <c r="AV143" s="54" t="s">
        <v>167</v>
      </c>
      <c r="AW143" s="54" t="s">
        <v>439</v>
      </c>
      <c r="AX143" s="54" t="s">
        <v>167</v>
      </c>
    </row>
    <row r="144" spans="1:61" ht="295.5" customHeight="1" x14ac:dyDescent="0.25">
      <c r="A144" s="104"/>
      <c r="B144" s="104"/>
      <c r="C144" s="105"/>
      <c r="D144" s="105"/>
      <c r="E144" s="106"/>
      <c r="F144" s="51" t="s">
        <v>163</v>
      </c>
      <c r="G144" s="98" t="s">
        <v>440</v>
      </c>
      <c r="H144" s="99"/>
      <c r="I144" s="100" t="s">
        <v>193</v>
      </c>
      <c r="J144" s="100"/>
      <c r="K144" s="100"/>
      <c r="L144" s="89" t="s">
        <v>194</v>
      </c>
      <c r="M144" s="90" t="s">
        <v>201</v>
      </c>
      <c r="N144" s="90" t="s">
        <v>201</v>
      </c>
      <c r="O144" s="91" t="s">
        <v>201</v>
      </c>
      <c r="P144" s="89" t="s">
        <v>441</v>
      </c>
      <c r="Q144" s="90" t="s">
        <v>167</v>
      </c>
      <c r="R144" s="90" t="s">
        <v>167</v>
      </c>
      <c r="S144" s="91" t="s">
        <v>167</v>
      </c>
      <c r="T144" s="89" t="s">
        <v>442</v>
      </c>
      <c r="U144" s="90" t="s">
        <v>203</v>
      </c>
      <c r="V144" s="91" t="s">
        <v>203</v>
      </c>
      <c r="W144" s="89" t="s">
        <v>443</v>
      </c>
      <c r="X144" s="90" t="s">
        <v>169</v>
      </c>
      <c r="Y144" s="90" t="s">
        <v>169</v>
      </c>
      <c r="Z144" s="91" t="s">
        <v>169</v>
      </c>
      <c r="AA144" s="52">
        <v>2</v>
      </c>
      <c r="AB144" s="52">
        <v>4</v>
      </c>
      <c r="AC144" s="53">
        <f t="shared" si="27"/>
        <v>8</v>
      </c>
      <c r="AD144" s="92" t="str">
        <f t="shared" si="28"/>
        <v>MEDIO</v>
      </c>
      <c r="AE144" s="93"/>
      <c r="AF144" s="94"/>
      <c r="AG144" s="54">
        <v>25</v>
      </c>
      <c r="AH144" s="55">
        <f t="shared" si="29"/>
        <v>200</v>
      </c>
      <c r="AI144" s="56" t="str">
        <f t="shared" si="30"/>
        <v>II</v>
      </c>
      <c r="AJ144" s="56" t="str">
        <f t="shared" si="31"/>
        <v>NO ACEPTABLE, O ACEPTABLE CON CONTROL</v>
      </c>
      <c r="AK144" s="57">
        <v>70</v>
      </c>
      <c r="AL144" s="57">
        <v>0</v>
      </c>
      <c r="AM144" s="57">
        <v>0</v>
      </c>
      <c r="AN144" s="57">
        <v>0</v>
      </c>
      <c r="AO144" s="55">
        <f t="shared" si="32"/>
        <v>70</v>
      </c>
      <c r="AP144" s="89" t="s">
        <v>170</v>
      </c>
      <c r="AQ144" s="90" t="s">
        <v>170</v>
      </c>
      <c r="AR144" s="91" t="s">
        <v>170</v>
      </c>
      <c r="AS144" s="58" t="s">
        <v>322</v>
      </c>
      <c r="AT144" s="54" t="s">
        <v>167</v>
      </c>
      <c r="AU144" s="54" t="s">
        <v>167</v>
      </c>
      <c r="AV144" s="54" t="s">
        <v>444</v>
      </c>
      <c r="AW144" s="54" t="s">
        <v>445</v>
      </c>
      <c r="AX144" s="54" t="s">
        <v>446</v>
      </c>
    </row>
    <row r="145" spans="1:61" ht="139.5" customHeight="1" x14ac:dyDescent="0.25">
      <c r="A145" s="104"/>
      <c r="B145" s="104"/>
      <c r="C145" s="105"/>
      <c r="D145" s="105"/>
      <c r="E145" s="106"/>
      <c r="F145" s="51" t="s">
        <v>163</v>
      </c>
      <c r="G145" s="98" t="s">
        <v>447</v>
      </c>
      <c r="H145" s="99"/>
      <c r="I145" s="100" t="s">
        <v>448</v>
      </c>
      <c r="J145" s="100"/>
      <c r="K145" s="100"/>
      <c r="L145" s="89" t="s">
        <v>449</v>
      </c>
      <c r="M145" s="90" t="s">
        <v>201</v>
      </c>
      <c r="N145" s="90" t="s">
        <v>201</v>
      </c>
      <c r="O145" s="91" t="s">
        <v>201</v>
      </c>
      <c r="P145" s="89" t="s">
        <v>167</v>
      </c>
      <c r="Q145" s="90" t="s">
        <v>167</v>
      </c>
      <c r="R145" s="90" t="s">
        <v>167</v>
      </c>
      <c r="S145" s="91" t="s">
        <v>167</v>
      </c>
      <c r="T145" s="89" t="s">
        <v>450</v>
      </c>
      <c r="U145" s="90" t="s">
        <v>203</v>
      </c>
      <c r="V145" s="91" t="s">
        <v>203</v>
      </c>
      <c r="W145" s="89" t="s">
        <v>451</v>
      </c>
      <c r="X145" s="90" t="s">
        <v>169</v>
      </c>
      <c r="Y145" s="90" t="s">
        <v>169</v>
      </c>
      <c r="Z145" s="91" t="s">
        <v>169</v>
      </c>
      <c r="AA145" s="52">
        <v>2</v>
      </c>
      <c r="AB145" s="52">
        <v>3</v>
      </c>
      <c r="AC145" s="53">
        <f t="shared" si="27"/>
        <v>6</v>
      </c>
      <c r="AD145" s="92" t="str">
        <f t="shared" si="28"/>
        <v>MEDIO</v>
      </c>
      <c r="AE145" s="93"/>
      <c r="AF145" s="94"/>
      <c r="AG145" s="54">
        <v>25</v>
      </c>
      <c r="AH145" s="55">
        <f t="shared" si="29"/>
        <v>150</v>
      </c>
      <c r="AI145" s="56" t="str">
        <f t="shared" si="30"/>
        <v>II</v>
      </c>
      <c r="AJ145" s="56" t="str">
        <f t="shared" si="31"/>
        <v>NO ACEPTABLE, O ACEPTABLE CON CONTROL</v>
      </c>
      <c r="AK145" s="57">
        <v>70</v>
      </c>
      <c r="AL145" s="57">
        <v>0</v>
      </c>
      <c r="AM145" s="57">
        <v>0</v>
      </c>
      <c r="AN145" s="57">
        <v>0</v>
      </c>
      <c r="AO145" s="55">
        <f t="shared" si="32"/>
        <v>70</v>
      </c>
      <c r="AP145" s="89" t="s">
        <v>170</v>
      </c>
      <c r="AQ145" s="90" t="s">
        <v>170</v>
      </c>
      <c r="AR145" s="91" t="s">
        <v>170</v>
      </c>
      <c r="AS145" s="58" t="s">
        <v>322</v>
      </c>
      <c r="AT145" s="54" t="s">
        <v>167</v>
      </c>
      <c r="AU145" s="54" t="s">
        <v>167</v>
      </c>
      <c r="AV145" s="54" t="s">
        <v>167</v>
      </c>
      <c r="AW145" s="54" t="s">
        <v>452</v>
      </c>
      <c r="AX145" s="54" t="s">
        <v>453</v>
      </c>
    </row>
    <row r="146" spans="1:61" ht="222" customHeight="1" x14ac:dyDescent="0.25">
      <c r="A146" s="104"/>
      <c r="B146" s="104"/>
      <c r="C146" s="105"/>
      <c r="D146" s="105"/>
      <c r="E146" s="106"/>
      <c r="F146" s="51" t="s">
        <v>163</v>
      </c>
      <c r="G146" s="98" t="s">
        <v>454</v>
      </c>
      <c r="H146" s="99"/>
      <c r="I146" s="89" t="s">
        <v>213</v>
      </c>
      <c r="J146" s="90"/>
      <c r="K146" s="91"/>
      <c r="L146" s="89" t="s">
        <v>214</v>
      </c>
      <c r="M146" s="90" t="s">
        <v>214</v>
      </c>
      <c r="N146" s="90" t="s">
        <v>214</v>
      </c>
      <c r="O146" s="91" t="s">
        <v>214</v>
      </c>
      <c r="P146" s="89" t="s">
        <v>312</v>
      </c>
      <c r="Q146" s="90" t="s">
        <v>177</v>
      </c>
      <c r="R146" s="90" t="s">
        <v>177</v>
      </c>
      <c r="S146" s="91" t="s">
        <v>177</v>
      </c>
      <c r="T146" s="89" t="s">
        <v>334</v>
      </c>
      <c r="U146" s="90" t="s">
        <v>178</v>
      </c>
      <c r="V146" s="91" t="s">
        <v>178</v>
      </c>
      <c r="W146" s="89" t="s">
        <v>169</v>
      </c>
      <c r="X146" s="90" t="s">
        <v>169</v>
      </c>
      <c r="Y146" s="90" t="s">
        <v>169</v>
      </c>
      <c r="Z146" s="91" t="s">
        <v>169</v>
      </c>
      <c r="AA146" s="52">
        <v>6</v>
      </c>
      <c r="AB146" s="52">
        <v>3</v>
      </c>
      <c r="AC146" s="53">
        <f t="shared" si="27"/>
        <v>18</v>
      </c>
      <c r="AD146" s="92" t="str">
        <f t="shared" si="28"/>
        <v>ALTO</v>
      </c>
      <c r="AE146" s="93"/>
      <c r="AF146" s="94"/>
      <c r="AG146" s="54">
        <v>60</v>
      </c>
      <c r="AH146" s="55">
        <f t="shared" si="29"/>
        <v>1080</v>
      </c>
      <c r="AI146" s="56" t="str">
        <f t="shared" si="30"/>
        <v>I</v>
      </c>
      <c r="AJ146" s="56" t="str">
        <f t="shared" si="31"/>
        <v>NO ACEPTABLE</v>
      </c>
      <c r="AK146" s="57">
        <v>70</v>
      </c>
      <c r="AL146" s="57">
        <v>0</v>
      </c>
      <c r="AM146" s="57">
        <v>0</v>
      </c>
      <c r="AN146" s="57">
        <v>0</v>
      </c>
      <c r="AO146" s="55">
        <f t="shared" si="32"/>
        <v>70</v>
      </c>
      <c r="AP146" s="89" t="s">
        <v>332</v>
      </c>
      <c r="AQ146" s="90" t="s">
        <v>170</v>
      </c>
      <c r="AR146" s="91" t="s">
        <v>170</v>
      </c>
      <c r="AS146" s="58" t="s">
        <v>315</v>
      </c>
      <c r="AT146" s="54" t="s">
        <v>167</v>
      </c>
      <c r="AU146" s="54" t="s">
        <v>167</v>
      </c>
      <c r="AV146" s="54" t="s">
        <v>335</v>
      </c>
      <c r="AW146" s="54" t="s">
        <v>318</v>
      </c>
      <c r="AX146" s="54" t="s">
        <v>167</v>
      </c>
    </row>
    <row r="147" spans="1:61" ht="236.25" customHeight="1" x14ac:dyDescent="0.25">
      <c r="A147" s="104"/>
      <c r="B147" s="104"/>
      <c r="C147" s="105"/>
      <c r="D147" s="105"/>
      <c r="E147" s="106"/>
      <c r="F147" s="51" t="s">
        <v>163</v>
      </c>
      <c r="G147" s="98" t="s">
        <v>455</v>
      </c>
      <c r="H147" s="99"/>
      <c r="I147" s="100" t="s">
        <v>221</v>
      </c>
      <c r="J147" s="100"/>
      <c r="K147" s="100"/>
      <c r="L147" s="89" t="s">
        <v>337</v>
      </c>
      <c r="M147" s="90" t="s">
        <v>222</v>
      </c>
      <c r="N147" s="90" t="s">
        <v>222</v>
      </c>
      <c r="O147" s="91" t="s">
        <v>222</v>
      </c>
      <c r="P147" s="89" t="s">
        <v>223</v>
      </c>
      <c r="Q147" s="90" t="s">
        <v>167</v>
      </c>
      <c r="R147" s="90" t="s">
        <v>167</v>
      </c>
      <c r="S147" s="91" t="s">
        <v>167</v>
      </c>
      <c r="T147" s="89" t="s">
        <v>456</v>
      </c>
      <c r="U147" s="90" t="s">
        <v>224</v>
      </c>
      <c r="V147" s="91" t="s">
        <v>224</v>
      </c>
      <c r="W147" s="89" t="s">
        <v>169</v>
      </c>
      <c r="X147" s="90" t="s">
        <v>225</v>
      </c>
      <c r="Y147" s="90" t="s">
        <v>225</v>
      </c>
      <c r="Z147" s="91" t="s">
        <v>225</v>
      </c>
      <c r="AA147" s="52">
        <v>6</v>
      </c>
      <c r="AB147" s="52">
        <v>3</v>
      </c>
      <c r="AC147" s="53">
        <f t="shared" si="27"/>
        <v>18</v>
      </c>
      <c r="AD147" s="92" t="str">
        <f t="shared" si="28"/>
        <v>ALTO</v>
      </c>
      <c r="AE147" s="93"/>
      <c r="AF147" s="94"/>
      <c r="AG147" s="54">
        <v>60</v>
      </c>
      <c r="AH147" s="55">
        <f t="shared" si="29"/>
        <v>1080</v>
      </c>
      <c r="AI147" s="56" t="str">
        <f t="shared" si="30"/>
        <v>I</v>
      </c>
      <c r="AJ147" s="56" t="str">
        <f t="shared" si="31"/>
        <v>NO ACEPTABLE</v>
      </c>
      <c r="AK147" s="57">
        <v>70</v>
      </c>
      <c r="AL147" s="57">
        <v>0</v>
      </c>
      <c r="AM147" s="57">
        <v>0</v>
      </c>
      <c r="AN147" s="57">
        <v>0</v>
      </c>
      <c r="AO147" s="55">
        <f t="shared" si="32"/>
        <v>70</v>
      </c>
      <c r="AP147" s="89" t="s">
        <v>339</v>
      </c>
      <c r="AQ147" s="90" t="s">
        <v>226</v>
      </c>
      <c r="AR147" s="91" t="s">
        <v>226</v>
      </c>
      <c r="AS147" s="58" t="s">
        <v>340</v>
      </c>
      <c r="AT147" s="54" t="s">
        <v>167</v>
      </c>
      <c r="AU147" s="54" t="s">
        <v>167</v>
      </c>
      <c r="AV147" s="54" t="s">
        <v>341</v>
      </c>
      <c r="AW147" s="66" t="s">
        <v>342</v>
      </c>
      <c r="AX147" s="54" t="s">
        <v>167</v>
      </c>
    </row>
    <row r="148" spans="1:61" ht="254.25" customHeight="1" x14ac:dyDescent="0.25">
      <c r="A148" s="104"/>
      <c r="B148" s="104"/>
      <c r="C148" s="105"/>
      <c r="D148" s="105"/>
      <c r="E148" s="106"/>
      <c r="F148" s="51" t="s">
        <v>163</v>
      </c>
      <c r="G148" s="98" t="s">
        <v>457</v>
      </c>
      <c r="H148" s="99"/>
      <c r="I148" s="100" t="s">
        <v>233</v>
      </c>
      <c r="J148" s="100"/>
      <c r="K148" s="100"/>
      <c r="L148" s="89" t="s">
        <v>166</v>
      </c>
      <c r="M148" s="90" t="s">
        <v>166</v>
      </c>
      <c r="N148" s="90" t="s">
        <v>166</v>
      </c>
      <c r="O148" s="91" t="s">
        <v>166</v>
      </c>
      <c r="P148" s="89" t="s">
        <v>167</v>
      </c>
      <c r="Q148" s="90" t="s">
        <v>167</v>
      </c>
      <c r="R148" s="90" t="s">
        <v>167</v>
      </c>
      <c r="S148" s="91" t="s">
        <v>167</v>
      </c>
      <c r="T148" s="89" t="s">
        <v>234</v>
      </c>
      <c r="U148" s="90" t="s">
        <v>235</v>
      </c>
      <c r="V148" s="91" t="s">
        <v>235</v>
      </c>
      <c r="W148" s="89" t="s">
        <v>236</v>
      </c>
      <c r="X148" s="90" t="s">
        <v>236</v>
      </c>
      <c r="Y148" s="90" t="s">
        <v>236</v>
      </c>
      <c r="Z148" s="91" t="s">
        <v>236</v>
      </c>
      <c r="AA148" s="52">
        <v>2</v>
      </c>
      <c r="AB148" s="52">
        <v>4</v>
      </c>
      <c r="AC148" s="53">
        <f t="shared" si="27"/>
        <v>8</v>
      </c>
      <c r="AD148" s="92" t="str">
        <f t="shared" si="28"/>
        <v>MEDIO</v>
      </c>
      <c r="AE148" s="93"/>
      <c r="AF148" s="94"/>
      <c r="AG148" s="54">
        <v>25</v>
      </c>
      <c r="AH148" s="55">
        <f t="shared" si="29"/>
        <v>200</v>
      </c>
      <c r="AI148" s="56" t="str">
        <f t="shared" si="30"/>
        <v>II</v>
      </c>
      <c r="AJ148" s="56" t="str">
        <f t="shared" si="31"/>
        <v>NO ACEPTABLE, O ACEPTABLE CON CONTROL</v>
      </c>
      <c r="AK148" s="57">
        <v>70</v>
      </c>
      <c r="AL148" s="57">
        <v>0</v>
      </c>
      <c r="AM148" s="57">
        <v>0</v>
      </c>
      <c r="AN148" s="57">
        <v>0</v>
      </c>
      <c r="AO148" s="55">
        <f t="shared" si="32"/>
        <v>70</v>
      </c>
      <c r="AP148" s="89" t="s">
        <v>170</v>
      </c>
      <c r="AQ148" s="90" t="s">
        <v>170</v>
      </c>
      <c r="AR148" s="91" t="s">
        <v>170</v>
      </c>
      <c r="AS148" s="58" t="s">
        <v>198</v>
      </c>
      <c r="AT148" s="54" t="s">
        <v>167</v>
      </c>
      <c r="AU148" s="54" t="s">
        <v>167</v>
      </c>
      <c r="AV148" s="54" t="s">
        <v>237</v>
      </c>
      <c r="AW148" s="54" t="s">
        <v>238</v>
      </c>
      <c r="AX148" s="54" t="s">
        <v>239</v>
      </c>
    </row>
    <row r="149" spans="1:61" ht="375" customHeight="1" x14ac:dyDescent="0.25">
      <c r="A149" s="104"/>
      <c r="B149" s="104"/>
      <c r="C149" s="105"/>
      <c r="D149" s="105"/>
      <c r="E149" s="106"/>
      <c r="F149" s="51" t="s">
        <v>163</v>
      </c>
      <c r="G149" s="98" t="s">
        <v>458</v>
      </c>
      <c r="H149" s="99"/>
      <c r="I149" s="100" t="s">
        <v>241</v>
      </c>
      <c r="J149" s="100"/>
      <c r="K149" s="100"/>
      <c r="L149" s="89" t="s">
        <v>361</v>
      </c>
      <c r="M149" s="90" t="s">
        <v>243</v>
      </c>
      <c r="N149" s="90" t="s">
        <v>243</v>
      </c>
      <c r="O149" s="91" t="s">
        <v>243</v>
      </c>
      <c r="P149" s="89" t="s">
        <v>167</v>
      </c>
      <c r="Q149" s="90" t="s">
        <v>244</v>
      </c>
      <c r="R149" s="90" t="s">
        <v>244</v>
      </c>
      <c r="S149" s="91" t="s">
        <v>244</v>
      </c>
      <c r="T149" s="89" t="s">
        <v>245</v>
      </c>
      <c r="U149" s="90" t="s">
        <v>245</v>
      </c>
      <c r="V149" s="91" t="s">
        <v>245</v>
      </c>
      <c r="W149" s="89" t="s">
        <v>246</v>
      </c>
      <c r="X149" s="90" t="s">
        <v>247</v>
      </c>
      <c r="Y149" s="90" t="s">
        <v>247</v>
      </c>
      <c r="Z149" s="91" t="s">
        <v>247</v>
      </c>
      <c r="AA149" s="52">
        <v>2</v>
      </c>
      <c r="AB149" s="52">
        <v>4</v>
      </c>
      <c r="AC149" s="53">
        <f t="shared" si="27"/>
        <v>8</v>
      </c>
      <c r="AD149" s="92" t="str">
        <f t="shared" si="28"/>
        <v>MEDIO</v>
      </c>
      <c r="AE149" s="93"/>
      <c r="AF149" s="94"/>
      <c r="AG149" s="54">
        <v>25</v>
      </c>
      <c r="AH149" s="55">
        <f t="shared" si="29"/>
        <v>200</v>
      </c>
      <c r="AI149" s="56" t="str">
        <f t="shared" si="30"/>
        <v>II</v>
      </c>
      <c r="AJ149" s="56" t="str">
        <f t="shared" si="31"/>
        <v>NO ACEPTABLE, O ACEPTABLE CON CONTROL</v>
      </c>
      <c r="AK149" s="57">
        <v>70</v>
      </c>
      <c r="AL149" s="57">
        <v>0</v>
      </c>
      <c r="AM149" s="57">
        <v>0</v>
      </c>
      <c r="AN149" s="57">
        <v>0</v>
      </c>
      <c r="AO149" s="55">
        <f t="shared" si="32"/>
        <v>70</v>
      </c>
      <c r="AP149" s="89" t="s">
        <v>170</v>
      </c>
      <c r="AQ149" s="90" t="s">
        <v>170</v>
      </c>
      <c r="AR149" s="91" t="s">
        <v>170</v>
      </c>
      <c r="AS149" s="58" t="s">
        <v>248</v>
      </c>
      <c r="AT149" s="54" t="s">
        <v>167</v>
      </c>
      <c r="AU149" s="66" t="s">
        <v>167</v>
      </c>
      <c r="AV149" s="54" t="s">
        <v>167</v>
      </c>
      <c r="AW149" s="54" t="s">
        <v>459</v>
      </c>
      <c r="AX149" s="54" t="s">
        <v>239</v>
      </c>
    </row>
    <row r="150" spans="1:61" ht="329.25" customHeight="1" x14ac:dyDescent="0.25">
      <c r="A150" s="104"/>
      <c r="B150" s="104"/>
      <c r="C150" s="105"/>
      <c r="D150" s="105"/>
      <c r="E150" s="106"/>
      <c r="F150" s="51" t="s">
        <v>163</v>
      </c>
      <c r="G150" s="98" t="s">
        <v>460</v>
      </c>
      <c r="H150" s="99"/>
      <c r="I150" s="100" t="s">
        <v>241</v>
      </c>
      <c r="J150" s="100"/>
      <c r="K150" s="100"/>
      <c r="L150" s="89" t="s">
        <v>361</v>
      </c>
      <c r="M150" s="90" t="s">
        <v>252</v>
      </c>
      <c r="N150" s="90" t="s">
        <v>252</v>
      </c>
      <c r="O150" s="91" t="s">
        <v>252</v>
      </c>
      <c r="P150" s="89" t="s">
        <v>167</v>
      </c>
      <c r="Q150" s="90" t="s">
        <v>167</v>
      </c>
      <c r="R150" s="90" t="s">
        <v>167</v>
      </c>
      <c r="S150" s="91" t="s">
        <v>167</v>
      </c>
      <c r="T150" s="89" t="s">
        <v>362</v>
      </c>
      <c r="U150" s="90" t="s">
        <v>253</v>
      </c>
      <c r="V150" s="91" t="s">
        <v>253</v>
      </c>
      <c r="W150" s="89" t="s">
        <v>246</v>
      </c>
      <c r="X150" s="90" t="s">
        <v>247</v>
      </c>
      <c r="Y150" s="90" t="s">
        <v>247</v>
      </c>
      <c r="Z150" s="91" t="s">
        <v>247</v>
      </c>
      <c r="AA150" s="52">
        <v>2</v>
      </c>
      <c r="AB150" s="52">
        <v>4</v>
      </c>
      <c r="AC150" s="53">
        <f t="shared" si="27"/>
        <v>8</v>
      </c>
      <c r="AD150" s="92" t="str">
        <f t="shared" si="28"/>
        <v>MEDIO</v>
      </c>
      <c r="AE150" s="93"/>
      <c r="AF150" s="94"/>
      <c r="AG150" s="54">
        <v>25</v>
      </c>
      <c r="AH150" s="55">
        <f t="shared" si="29"/>
        <v>200</v>
      </c>
      <c r="AI150" s="56" t="str">
        <f t="shared" si="30"/>
        <v>II</v>
      </c>
      <c r="AJ150" s="56" t="str">
        <f t="shared" si="31"/>
        <v>NO ACEPTABLE, O ACEPTABLE CON CONTROL</v>
      </c>
      <c r="AK150" s="57">
        <v>70</v>
      </c>
      <c r="AL150" s="57">
        <v>0</v>
      </c>
      <c r="AM150" s="57">
        <v>0</v>
      </c>
      <c r="AN150" s="57">
        <v>0</v>
      </c>
      <c r="AO150" s="55">
        <f t="shared" si="32"/>
        <v>70</v>
      </c>
      <c r="AP150" s="89" t="s">
        <v>170</v>
      </c>
      <c r="AQ150" s="90" t="s">
        <v>170</v>
      </c>
      <c r="AR150" s="91" t="s">
        <v>170</v>
      </c>
      <c r="AS150" s="58" t="s">
        <v>248</v>
      </c>
      <c r="AT150" s="54" t="s">
        <v>167</v>
      </c>
      <c r="AU150" s="54" t="s">
        <v>167</v>
      </c>
      <c r="AV150" s="54" t="s">
        <v>239</v>
      </c>
      <c r="AW150" s="54" t="s">
        <v>459</v>
      </c>
      <c r="AX150" s="54" t="s">
        <v>167</v>
      </c>
    </row>
    <row r="151" spans="1:61" ht="164.25" customHeight="1" x14ac:dyDescent="0.25">
      <c r="A151" s="104"/>
      <c r="B151" s="104"/>
      <c r="C151" s="105"/>
      <c r="D151" s="105"/>
      <c r="E151" s="106"/>
      <c r="F151" s="51" t="s">
        <v>163</v>
      </c>
      <c r="G151" s="98" t="s">
        <v>461</v>
      </c>
      <c r="H151" s="99"/>
      <c r="I151" s="100" t="s">
        <v>260</v>
      </c>
      <c r="J151" s="100"/>
      <c r="K151" s="100"/>
      <c r="L151" s="89" t="s">
        <v>462</v>
      </c>
      <c r="M151" s="90" t="s">
        <v>261</v>
      </c>
      <c r="N151" s="90" t="s">
        <v>261</v>
      </c>
      <c r="O151" s="91" t="s">
        <v>261</v>
      </c>
      <c r="P151" s="89" t="s">
        <v>167</v>
      </c>
      <c r="Q151" s="90" t="s">
        <v>262</v>
      </c>
      <c r="R151" s="90" t="s">
        <v>262</v>
      </c>
      <c r="S151" s="91" t="s">
        <v>262</v>
      </c>
      <c r="T151" s="89" t="s">
        <v>167</v>
      </c>
      <c r="U151" s="90" t="s">
        <v>263</v>
      </c>
      <c r="V151" s="91" t="s">
        <v>263</v>
      </c>
      <c r="W151" s="89" t="s">
        <v>463</v>
      </c>
      <c r="X151" s="90" t="s">
        <v>169</v>
      </c>
      <c r="Y151" s="90" t="s">
        <v>169</v>
      </c>
      <c r="Z151" s="91" t="s">
        <v>169</v>
      </c>
      <c r="AA151" s="52">
        <v>2</v>
      </c>
      <c r="AB151" s="52">
        <v>2</v>
      </c>
      <c r="AC151" s="53">
        <f t="shared" si="27"/>
        <v>4</v>
      </c>
      <c r="AD151" s="92" t="str">
        <f t="shared" si="28"/>
        <v>BAJO</v>
      </c>
      <c r="AE151" s="93"/>
      <c r="AF151" s="94"/>
      <c r="AG151" s="54">
        <v>25</v>
      </c>
      <c r="AH151" s="55">
        <f t="shared" si="29"/>
        <v>100</v>
      </c>
      <c r="AI151" s="56" t="str">
        <f t="shared" si="30"/>
        <v>III</v>
      </c>
      <c r="AJ151" s="56" t="str">
        <f t="shared" si="31"/>
        <v>ACEPTABLE</v>
      </c>
      <c r="AK151" s="57">
        <v>70</v>
      </c>
      <c r="AL151" s="57">
        <v>0</v>
      </c>
      <c r="AM151" s="57">
        <v>0</v>
      </c>
      <c r="AN151" s="57">
        <v>0</v>
      </c>
      <c r="AO151" s="55">
        <f t="shared" si="32"/>
        <v>70</v>
      </c>
      <c r="AP151" s="89" t="s">
        <v>170</v>
      </c>
      <c r="AQ151" s="90" t="s">
        <v>170</v>
      </c>
      <c r="AR151" s="91" t="s">
        <v>170</v>
      </c>
      <c r="AS151" s="58" t="s">
        <v>248</v>
      </c>
      <c r="AT151" s="54" t="s">
        <v>167</v>
      </c>
      <c r="AU151" s="54" t="s">
        <v>167</v>
      </c>
      <c r="AV151" s="54" t="s">
        <v>167</v>
      </c>
      <c r="AW151" s="54" t="s">
        <v>167</v>
      </c>
      <c r="AX151" s="54" t="s">
        <v>464</v>
      </c>
    </row>
    <row r="152" spans="1:61" ht="164.25" customHeight="1" x14ac:dyDescent="0.25">
      <c r="A152" s="104"/>
      <c r="B152" s="104"/>
      <c r="C152" s="105"/>
      <c r="D152" s="105"/>
      <c r="E152" s="106"/>
      <c r="F152" s="51" t="s">
        <v>163</v>
      </c>
      <c r="G152" s="98" t="s">
        <v>465</v>
      </c>
      <c r="H152" s="99"/>
      <c r="I152" s="100" t="s">
        <v>260</v>
      </c>
      <c r="J152" s="100"/>
      <c r="K152" s="100"/>
      <c r="L152" s="89" t="s">
        <v>466</v>
      </c>
      <c r="M152" s="90" t="s">
        <v>261</v>
      </c>
      <c r="N152" s="90" t="s">
        <v>261</v>
      </c>
      <c r="O152" s="91" t="s">
        <v>261</v>
      </c>
      <c r="P152" s="89" t="s">
        <v>167</v>
      </c>
      <c r="Q152" s="90" t="s">
        <v>262</v>
      </c>
      <c r="R152" s="90" t="s">
        <v>262</v>
      </c>
      <c r="S152" s="91" t="s">
        <v>262</v>
      </c>
      <c r="T152" s="89" t="s">
        <v>467</v>
      </c>
      <c r="U152" s="90" t="s">
        <v>263</v>
      </c>
      <c r="V152" s="91" t="s">
        <v>263</v>
      </c>
      <c r="W152" s="89" t="s">
        <v>468</v>
      </c>
      <c r="X152" s="90" t="s">
        <v>169</v>
      </c>
      <c r="Y152" s="90" t="s">
        <v>169</v>
      </c>
      <c r="Z152" s="91" t="s">
        <v>169</v>
      </c>
      <c r="AA152" s="52">
        <v>2</v>
      </c>
      <c r="AB152" s="52">
        <v>2</v>
      </c>
      <c r="AC152" s="53">
        <f t="shared" si="27"/>
        <v>4</v>
      </c>
      <c r="AD152" s="92" t="str">
        <f t="shared" si="28"/>
        <v>BAJO</v>
      </c>
      <c r="AE152" s="93"/>
      <c r="AF152" s="94"/>
      <c r="AG152" s="54">
        <v>25</v>
      </c>
      <c r="AH152" s="55">
        <f t="shared" si="29"/>
        <v>100</v>
      </c>
      <c r="AI152" s="56" t="str">
        <f t="shared" si="30"/>
        <v>III</v>
      </c>
      <c r="AJ152" s="56" t="str">
        <f t="shared" si="31"/>
        <v>ACEPTABLE</v>
      </c>
      <c r="AK152" s="57">
        <v>70</v>
      </c>
      <c r="AL152" s="57">
        <v>0</v>
      </c>
      <c r="AM152" s="57">
        <v>0</v>
      </c>
      <c r="AN152" s="57">
        <v>0</v>
      </c>
      <c r="AO152" s="55">
        <f t="shared" si="32"/>
        <v>70</v>
      </c>
      <c r="AP152" s="89" t="s">
        <v>170</v>
      </c>
      <c r="AQ152" s="90" t="s">
        <v>170</v>
      </c>
      <c r="AR152" s="91" t="s">
        <v>170</v>
      </c>
      <c r="AS152" s="58" t="s">
        <v>248</v>
      </c>
      <c r="AT152" s="54" t="s">
        <v>167</v>
      </c>
      <c r="AU152" s="54" t="s">
        <v>167</v>
      </c>
      <c r="AV152" s="54" t="s">
        <v>167</v>
      </c>
      <c r="AW152" s="54" t="s">
        <v>469</v>
      </c>
      <c r="AX152" s="54" t="s">
        <v>470</v>
      </c>
    </row>
    <row r="153" spans="1:61" ht="165.75" customHeight="1" x14ac:dyDescent="0.25">
      <c r="A153" s="104"/>
      <c r="B153" s="104"/>
      <c r="C153" s="105"/>
      <c r="D153" s="105"/>
      <c r="E153" s="106"/>
      <c r="F153" s="51" t="s">
        <v>163</v>
      </c>
      <c r="G153" s="98" t="s">
        <v>471</v>
      </c>
      <c r="H153" s="99"/>
      <c r="I153" s="100" t="s">
        <v>267</v>
      </c>
      <c r="J153" s="100"/>
      <c r="K153" s="100"/>
      <c r="L153" s="89" t="s">
        <v>472</v>
      </c>
      <c r="M153" s="90" t="s">
        <v>268</v>
      </c>
      <c r="N153" s="90" t="s">
        <v>268</v>
      </c>
      <c r="O153" s="91" t="s">
        <v>268</v>
      </c>
      <c r="P153" s="89" t="s">
        <v>167</v>
      </c>
      <c r="Q153" s="90" t="s">
        <v>167</v>
      </c>
      <c r="R153" s="90" t="s">
        <v>167</v>
      </c>
      <c r="S153" s="91" t="s">
        <v>167</v>
      </c>
      <c r="T153" s="89" t="s">
        <v>274</v>
      </c>
      <c r="U153" s="90" t="s">
        <v>269</v>
      </c>
      <c r="V153" s="91" t="s">
        <v>269</v>
      </c>
      <c r="W153" s="89" t="s">
        <v>169</v>
      </c>
      <c r="X153" s="90" t="s">
        <v>169</v>
      </c>
      <c r="Y153" s="90" t="s">
        <v>169</v>
      </c>
      <c r="Z153" s="91" t="s">
        <v>169</v>
      </c>
      <c r="AA153" s="52">
        <v>2</v>
      </c>
      <c r="AB153" s="52">
        <v>4</v>
      </c>
      <c r="AC153" s="53">
        <f t="shared" si="27"/>
        <v>8</v>
      </c>
      <c r="AD153" s="92" t="str">
        <f t="shared" si="28"/>
        <v>MEDIO</v>
      </c>
      <c r="AE153" s="93"/>
      <c r="AF153" s="94"/>
      <c r="AG153" s="54">
        <v>10</v>
      </c>
      <c r="AH153" s="55">
        <f t="shared" si="29"/>
        <v>80</v>
      </c>
      <c r="AI153" s="56" t="str">
        <f t="shared" si="30"/>
        <v>III</v>
      </c>
      <c r="AJ153" s="56" t="str">
        <f t="shared" si="31"/>
        <v>ACEPTABLE</v>
      </c>
      <c r="AK153" s="57">
        <v>70</v>
      </c>
      <c r="AL153" s="57">
        <v>0</v>
      </c>
      <c r="AM153" s="57">
        <v>0</v>
      </c>
      <c r="AN153" s="57">
        <v>0</v>
      </c>
      <c r="AO153" s="55">
        <f t="shared" si="32"/>
        <v>70</v>
      </c>
      <c r="AP153" s="89" t="s">
        <v>170</v>
      </c>
      <c r="AQ153" s="90" t="s">
        <v>170</v>
      </c>
      <c r="AR153" s="91" t="s">
        <v>170</v>
      </c>
      <c r="AS153" s="58" t="s">
        <v>270</v>
      </c>
      <c r="AT153" s="54" t="s">
        <v>167</v>
      </c>
      <c r="AU153" s="54" t="s">
        <v>167</v>
      </c>
      <c r="AV153" s="54" t="s">
        <v>167</v>
      </c>
      <c r="AW153" s="54" t="s">
        <v>374</v>
      </c>
      <c r="AX153" s="54" t="s">
        <v>167</v>
      </c>
    </row>
    <row r="154" spans="1:61" ht="213" customHeight="1" x14ac:dyDescent="0.25">
      <c r="A154" s="104"/>
      <c r="B154" s="104"/>
      <c r="C154" s="105"/>
      <c r="D154" s="105"/>
      <c r="E154" s="106"/>
      <c r="F154" s="51" t="s">
        <v>163</v>
      </c>
      <c r="G154" s="98" t="s">
        <v>473</v>
      </c>
      <c r="H154" s="99"/>
      <c r="I154" s="100" t="s">
        <v>276</v>
      </c>
      <c r="J154" s="100"/>
      <c r="K154" s="100"/>
      <c r="L154" s="89" t="s">
        <v>277</v>
      </c>
      <c r="M154" s="90" t="s">
        <v>277</v>
      </c>
      <c r="N154" s="90" t="s">
        <v>277</v>
      </c>
      <c r="O154" s="91" t="s">
        <v>277</v>
      </c>
      <c r="P154" s="89" t="s">
        <v>167</v>
      </c>
      <c r="Q154" s="90" t="s">
        <v>167</v>
      </c>
      <c r="R154" s="90" t="s">
        <v>167</v>
      </c>
      <c r="S154" s="91" t="s">
        <v>167</v>
      </c>
      <c r="T154" s="89" t="s">
        <v>253</v>
      </c>
      <c r="U154" s="90" t="s">
        <v>253</v>
      </c>
      <c r="V154" s="91" t="s">
        <v>253</v>
      </c>
      <c r="W154" s="89" t="s">
        <v>474</v>
      </c>
      <c r="X154" s="90" t="s">
        <v>278</v>
      </c>
      <c r="Y154" s="90" t="s">
        <v>278</v>
      </c>
      <c r="Z154" s="91" t="s">
        <v>278</v>
      </c>
      <c r="AA154" s="52">
        <v>2</v>
      </c>
      <c r="AB154" s="52">
        <v>3</v>
      </c>
      <c r="AC154" s="53">
        <f t="shared" si="27"/>
        <v>6</v>
      </c>
      <c r="AD154" s="92" t="str">
        <f t="shared" si="28"/>
        <v>MEDIO</v>
      </c>
      <c r="AE154" s="93"/>
      <c r="AF154" s="94"/>
      <c r="AG154" s="54">
        <v>25</v>
      </c>
      <c r="AH154" s="55">
        <f t="shared" si="29"/>
        <v>150</v>
      </c>
      <c r="AI154" s="56" t="str">
        <f t="shared" si="30"/>
        <v>II</v>
      </c>
      <c r="AJ154" s="56" t="str">
        <f t="shared" si="31"/>
        <v>NO ACEPTABLE, O ACEPTABLE CON CONTROL</v>
      </c>
      <c r="AK154" s="57">
        <v>70</v>
      </c>
      <c r="AL154" s="57">
        <v>0</v>
      </c>
      <c r="AM154" s="57">
        <v>0</v>
      </c>
      <c r="AN154" s="57">
        <v>0</v>
      </c>
      <c r="AO154" s="55">
        <f t="shared" si="32"/>
        <v>70</v>
      </c>
      <c r="AP154" s="89" t="s">
        <v>170</v>
      </c>
      <c r="AQ154" s="90" t="s">
        <v>170</v>
      </c>
      <c r="AR154" s="91" t="s">
        <v>170</v>
      </c>
      <c r="AS154" s="58" t="s">
        <v>248</v>
      </c>
      <c r="AT154" s="54" t="s">
        <v>167</v>
      </c>
      <c r="AU154" s="54" t="s">
        <v>167</v>
      </c>
      <c r="AV154" s="54" t="s">
        <v>167</v>
      </c>
      <c r="AW154" s="54" t="s">
        <v>379</v>
      </c>
      <c r="AX154" s="54" t="s">
        <v>475</v>
      </c>
    </row>
    <row r="155" spans="1:61" ht="134.25" customHeight="1" x14ac:dyDescent="0.25">
      <c r="A155" s="104"/>
      <c r="B155" s="104"/>
      <c r="C155" s="105"/>
      <c r="D155" s="105"/>
      <c r="E155" s="106"/>
      <c r="F155" s="51" t="s">
        <v>163</v>
      </c>
      <c r="G155" s="98" t="s">
        <v>476</v>
      </c>
      <c r="H155" s="99"/>
      <c r="I155" s="100" t="s">
        <v>282</v>
      </c>
      <c r="J155" s="100"/>
      <c r="K155" s="100"/>
      <c r="L155" s="89" t="s">
        <v>477</v>
      </c>
      <c r="M155" s="90" t="s">
        <v>283</v>
      </c>
      <c r="N155" s="90" t="s">
        <v>283</v>
      </c>
      <c r="O155" s="91" t="s">
        <v>283</v>
      </c>
      <c r="P155" s="89" t="s">
        <v>167</v>
      </c>
      <c r="Q155" s="90"/>
      <c r="R155" s="90"/>
      <c r="S155" s="91"/>
      <c r="T155" s="89" t="s">
        <v>253</v>
      </c>
      <c r="U155" s="90"/>
      <c r="V155" s="91"/>
      <c r="W155" s="89" t="s">
        <v>169</v>
      </c>
      <c r="X155" s="90"/>
      <c r="Y155" s="90"/>
      <c r="Z155" s="91"/>
      <c r="AA155" s="52">
        <v>2</v>
      </c>
      <c r="AB155" s="52">
        <v>4</v>
      </c>
      <c r="AC155" s="53">
        <f t="shared" si="27"/>
        <v>8</v>
      </c>
      <c r="AD155" s="92" t="str">
        <f t="shared" si="28"/>
        <v>MEDIO</v>
      </c>
      <c r="AE155" s="93"/>
      <c r="AF155" s="94"/>
      <c r="AG155" s="54">
        <v>10</v>
      </c>
      <c r="AH155" s="55">
        <f t="shared" si="29"/>
        <v>80</v>
      </c>
      <c r="AI155" s="56" t="str">
        <f t="shared" si="30"/>
        <v>III</v>
      </c>
      <c r="AJ155" s="56" t="str">
        <f t="shared" si="31"/>
        <v>ACEPTABLE</v>
      </c>
      <c r="AK155" s="57">
        <v>70</v>
      </c>
      <c r="AL155" s="57">
        <v>0</v>
      </c>
      <c r="AM155" s="57">
        <v>0</v>
      </c>
      <c r="AN155" s="57">
        <v>0</v>
      </c>
      <c r="AO155" s="55">
        <f t="shared" si="32"/>
        <v>70</v>
      </c>
      <c r="AP155" s="89" t="s">
        <v>478</v>
      </c>
      <c r="AQ155" s="90" t="s">
        <v>170</v>
      </c>
      <c r="AR155" s="91" t="s">
        <v>170</v>
      </c>
      <c r="AS155" s="58" t="s">
        <v>248</v>
      </c>
      <c r="AT155" s="54" t="s">
        <v>167</v>
      </c>
      <c r="AU155" s="54" t="s">
        <v>167</v>
      </c>
      <c r="AV155" s="54" t="s">
        <v>479</v>
      </c>
      <c r="AW155" s="54" t="s">
        <v>379</v>
      </c>
      <c r="AX155" s="54" t="s">
        <v>167</v>
      </c>
    </row>
    <row r="156" spans="1:61" ht="211.5" customHeight="1" x14ac:dyDescent="0.25">
      <c r="A156" s="104"/>
      <c r="B156" s="104"/>
      <c r="C156" s="105"/>
      <c r="D156" s="105"/>
      <c r="E156" s="106"/>
      <c r="F156" s="51" t="s">
        <v>163</v>
      </c>
      <c r="G156" s="98" t="s">
        <v>480</v>
      </c>
      <c r="H156" s="99"/>
      <c r="I156" s="100" t="s">
        <v>288</v>
      </c>
      <c r="J156" s="100"/>
      <c r="K156" s="100"/>
      <c r="L156" s="89" t="s">
        <v>176</v>
      </c>
      <c r="M156" s="90" t="s">
        <v>176</v>
      </c>
      <c r="N156" s="90" t="s">
        <v>176</v>
      </c>
      <c r="O156" s="91" t="s">
        <v>176</v>
      </c>
      <c r="P156" s="89" t="s">
        <v>167</v>
      </c>
      <c r="Q156" s="90"/>
      <c r="R156" s="90"/>
      <c r="S156" s="91"/>
      <c r="T156" s="89" t="s">
        <v>290</v>
      </c>
      <c r="U156" s="90"/>
      <c r="V156" s="91"/>
      <c r="W156" s="89" t="s">
        <v>169</v>
      </c>
      <c r="X156" s="90"/>
      <c r="Y156" s="90"/>
      <c r="Z156" s="91"/>
      <c r="AA156" s="52">
        <v>6</v>
      </c>
      <c r="AB156" s="52">
        <v>1</v>
      </c>
      <c r="AC156" s="53">
        <f t="shared" si="27"/>
        <v>6</v>
      </c>
      <c r="AD156" s="92" t="str">
        <f t="shared" si="28"/>
        <v>MEDIO</v>
      </c>
      <c r="AE156" s="93"/>
      <c r="AF156" s="94"/>
      <c r="AG156" s="54">
        <v>60</v>
      </c>
      <c r="AH156" s="55">
        <f t="shared" si="29"/>
        <v>360</v>
      </c>
      <c r="AI156" s="56" t="str">
        <f t="shared" si="30"/>
        <v>II</v>
      </c>
      <c r="AJ156" s="56" t="str">
        <f t="shared" si="31"/>
        <v>NO ACEPTABLE, O ACEPTABLE CON CONTROL</v>
      </c>
      <c r="AK156" s="57">
        <v>70</v>
      </c>
      <c r="AL156" s="57">
        <v>0</v>
      </c>
      <c r="AM156" s="57">
        <v>0</v>
      </c>
      <c r="AN156" s="57">
        <v>0</v>
      </c>
      <c r="AO156" s="55">
        <f t="shared" si="32"/>
        <v>70</v>
      </c>
      <c r="AP156" s="95" t="s">
        <v>226</v>
      </c>
      <c r="AQ156" s="96" t="s">
        <v>226</v>
      </c>
      <c r="AR156" s="97" t="s">
        <v>226</v>
      </c>
      <c r="AS156" s="58" t="s">
        <v>291</v>
      </c>
      <c r="AT156" s="54" t="s">
        <v>167</v>
      </c>
      <c r="AU156" s="54" t="s">
        <v>167</v>
      </c>
      <c r="AV156" s="54" t="s">
        <v>167</v>
      </c>
      <c r="AW156" s="54" t="s">
        <v>219</v>
      </c>
      <c r="AX156" s="54" t="s">
        <v>167</v>
      </c>
    </row>
    <row r="157" spans="1:61" ht="252.75" customHeight="1" x14ac:dyDescent="0.25">
      <c r="A157" s="104"/>
      <c r="B157" s="104"/>
      <c r="C157" s="105"/>
      <c r="D157" s="105"/>
      <c r="E157" s="106"/>
      <c r="F157" s="51" t="s">
        <v>109</v>
      </c>
      <c r="G157" s="98" t="s">
        <v>396</v>
      </c>
      <c r="H157" s="99"/>
      <c r="I157" s="100" t="s">
        <v>288</v>
      </c>
      <c r="J157" s="100"/>
      <c r="K157" s="100"/>
      <c r="L157" s="89" t="s">
        <v>176</v>
      </c>
      <c r="M157" s="90" t="s">
        <v>176</v>
      </c>
      <c r="N157" s="90" t="s">
        <v>176</v>
      </c>
      <c r="O157" s="91" t="s">
        <v>176</v>
      </c>
      <c r="P157" s="89" t="s">
        <v>289</v>
      </c>
      <c r="Q157" s="90"/>
      <c r="R157" s="90"/>
      <c r="S157" s="91"/>
      <c r="T157" s="89" t="s">
        <v>290</v>
      </c>
      <c r="U157" s="90"/>
      <c r="V157" s="91"/>
      <c r="W157" s="89" t="s">
        <v>169</v>
      </c>
      <c r="X157" s="90"/>
      <c r="Y157" s="90"/>
      <c r="Z157" s="91"/>
      <c r="AA157" s="52">
        <v>6</v>
      </c>
      <c r="AB157" s="52">
        <v>1</v>
      </c>
      <c r="AC157" s="53">
        <f t="shared" si="27"/>
        <v>6</v>
      </c>
      <c r="AD157" s="92" t="str">
        <f t="shared" si="28"/>
        <v>MEDIO</v>
      </c>
      <c r="AE157" s="93"/>
      <c r="AF157" s="94"/>
      <c r="AG157" s="54">
        <v>60</v>
      </c>
      <c r="AH157" s="55">
        <f t="shared" si="29"/>
        <v>360</v>
      </c>
      <c r="AI157" s="56" t="str">
        <f t="shared" si="30"/>
        <v>II</v>
      </c>
      <c r="AJ157" s="56" t="str">
        <f t="shared" si="31"/>
        <v>NO ACEPTABLE, O ACEPTABLE CON CONTROL</v>
      </c>
      <c r="AK157" s="57">
        <v>70</v>
      </c>
      <c r="AL157" s="57">
        <v>0</v>
      </c>
      <c r="AM157" s="57">
        <v>0</v>
      </c>
      <c r="AN157" s="57">
        <v>0</v>
      </c>
      <c r="AO157" s="55">
        <f t="shared" si="32"/>
        <v>70</v>
      </c>
      <c r="AP157" s="95" t="s">
        <v>226</v>
      </c>
      <c r="AQ157" s="96" t="s">
        <v>226</v>
      </c>
      <c r="AR157" s="97" t="s">
        <v>226</v>
      </c>
      <c r="AS157" s="58" t="s">
        <v>291</v>
      </c>
      <c r="AT157" s="54" t="s">
        <v>167</v>
      </c>
      <c r="AU157" s="54" t="s">
        <v>167</v>
      </c>
      <c r="AV157" s="54" t="s">
        <v>167</v>
      </c>
      <c r="AW157" s="54" t="s">
        <v>219</v>
      </c>
      <c r="AX157" s="54" t="s">
        <v>167</v>
      </c>
    </row>
    <row r="158" spans="1:61" ht="409.6" x14ac:dyDescent="0.25">
      <c r="A158" s="104"/>
      <c r="B158" s="104"/>
      <c r="C158" s="105"/>
      <c r="D158" s="105"/>
      <c r="E158" s="106"/>
      <c r="F158" s="51" t="s">
        <v>163</v>
      </c>
      <c r="G158" s="98" t="s">
        <v>292</v>
      </c>
      <c r="H158" s="99"/>
      <c r="I158" s="100" t="s">
        <v>293</v>
      </c>
      <c r="J158" s="100"/>
      <c r="K158" s="100"/>
      <c r="L158" s="89" t="s">
        <v>294</v>
      </c>
      <c r="M158" s="90" t="s">
        <v>176</v>
      </c>
      <c r="N158" s="90" t="s">
        <v>176</v>
      </c>
      <c r="O158" s="91" t="s">
        <v>176</v>
      </c>
      <c r="P158" s="89" t="s">
        <v>167</v>
      </c>
      <c r="Q158" s="90"/>
      <c r="R158" s="90"/>
      <c r="S158" s="91"/>
      <c r="T158" s="89" t="s">
        <v>295</v>
      </c>
      <c r="U158" s="90"/>
      <c r="V158" s="91"/>
      <c r="W158" s="89" t="s">
        <v>296</v>
      </c>
      <c r="X158" s="90"/>
      <c r="Y158" s="90"/>
      <c r="Z158" s="91"/>
      <c r="AA158" s="52">
        <v>2</v>
      </c>
      <c r="AB158" s="52">
        <v>3</v>
      </c>
      <c r="AC158" s="53">
        <f t="shared" si="27"/>
        <v>6</v>
      </c>
      <c r="AD158" s="92" t="str">
        <f t="shared" si="28"/>
        <v>MEDIO</v>
      </c>
      <c r="AE158" s="93"/>
      <c r="AF158" s="94"/>
      <c r="AG158" s="54">
        <v>60</v>
      </c>
      <c r="AH158" s="55">
        <f t="shared" si="29"/>
        <v>360</v>
      </c>
      <c r="AI158" s="56" t="str">
        <f t="shared" si="30"/>
        <v>II</v>
      </c>
      <c r="AJ158" s="56" t="str">
        <f t="shared" si="31"/>
        <v>NO ACEPTABLE, O ACEPTABLE CON CONTROL</v>
      </c>
      <c r="AK158" s="57">
        <v>342</v>
      </c>
      <c r="AL158" s="57">
        <v>0</v>
      </c>
      <c r="AM158" s="57">
        <v>0</v>
      </c>
      <c r="AN158" s="57">
        <v>0</v>
      </c>
      <c r="AO158" s="55">
        <f t="shared" si="32"/>
        <v>342</v>
      </c>
      <c r="AP158" s="95" t="s">
        <v>226</v>
      </c>
      <c r="AQ158" s="96" t="s">
        <v>226</v>
      </c>
      <c r="AR158" s="97" t="s">
        <v>226</v>
      </c>
      <c r="AS158" s="58" t="s">
        <v>297</v>
      </c>
      <c r="AT158" s="54" t="s">
        <v>167</v>
      </c>
      <c r="AU158" s="54" t="s">
        <v>167</v>
      </c>
      <c r="AV158" s="54" t="s">
        <v>167</v>
      </c>
      <c r="AW158" s="54" t="s">
        <v>298</v>
      </c>
      <c r="AX158" s="54" t="s">
        <v>299</v>
      </c>
    </row>
    <row r="159" spans="1:61" ht="14.4" x14ac:dyDescent="0.3">
      <c r="A159" s="65" t="s">
        <v>300</v>
      </c>
      <c r="B159"/>
      <c r="C159" s="46"/>
      <c r="D159" s="46"/>
      <c r="AD159" s="46"/>
      <c r="AE159" s="46"/>
      <c r="AF159" s="46"/>
      <c r="AG159" s="46"/>
      <c r="AH159" s="46"/>
      <c r="AI159" s="46"/>
      <c r="AJ159" s="46"/>
      <c r="AK159" s="46"/>
      <c r="AL159" s="46"/>
      <c r="AM159" s="46"/>
      <c r="AN159" s="46"/>
      <c r="AO159" s="46"/>
    </row>
    <row r="160" spans="1:61" ht="25.5" customHeight="1" x14ac:dyDescent="0.25">
      <c r="A160" s="124" t="s">
        <v>128</v>
      </c>
      <c r="B160" s="124"/>
      <c r="C160" s="124" t="s">
        <v>129</v>
      </c>
      <c r="D160" s="124"/>
      <c r="E160" s="124" t="s">
        <v>130</v>
      </c>
      <c r="F160" s="101" t="s">
        <v>131</v>
      </c>
      <c r="G160" s="125" t="s">
        <v>132</v>
      </c>
      <c r="H160" s="125"/>
      <c r="I160" s="125"/>
      <c r="J160" s="125"/>
      <c r="K160" s="125"/>
      <c r="L160" s="108" t="s">
        <v>133</v>
      </c>
      <c r="M160" s="126"/>
      <c r="N160" s="126"/>
      <c r="O160" s="109"/>
      <c r="P160" s="129" t="s">
        <v>134</v>
      </c>
      <c r="Q160" s="129"/>
      <c r="R160" s="129"/>
      <c r="S160" s="129"/>
      <c r="T160" s="129"/>
      <c r="U160" s="129"/>
      <c r="V160" s="129"/>
      <c r="W160" s="129"/>
      <c r="X160" s="129"/>
      <c r="Y160" s="129"/>
      <c r="Z160" s="129"/>
      <c r="AA160" s="129" t="s">
        <v>135</v>
      </c>
      <c r="AB160" s="129"/>
      <c r="AC160" s="129"/>
      <c r="AD160" s="129"/>
      <c r="AE160" s="129"/>
      <c r="AF160" s="129"/>
      <c r="AG160" s="129"/>
      <c r="AH160" s="129"/>
      <c r="AI160" s="129"/>
      <c r="AJ160" s="49" t="s">
        <v>136</v>
      </c>
      <c r="AK160" s="130" t="s">
        <v>137</v>
      </c>
      <c r="AL160" s="131"/>
      <c r="AM160" s="131"/>
      <c r="AN160" s="131"/>
      <c r="AO160" s="131"/>
      <c r="AP160" s="131"/>
      <c r="AQ160" s="131"/>
      <c r="AR160" s="131"/>
      <c r="AS160" s="132"/>
      <c r="AT160" s="107" t="s">
        <v>104</v>
      </c>
      <c r="AU160" s="107"/>
      <c r="AV160" s="107"/>
      <c r="AW160" s="107"/>
      <c r="AX160" s="107"/>
      <c r="AY160" s="50"/>
      <c r="AZ160" s="50"/>
      <c r="BA160" s="50"/>
      <c r="BB160" s="50"/>
      <c r="BC160" s="50"/>
      <c r="BD160" s="50"/>
      <c r="BE160" s="50"/>
      <c r="BF160" s="50"/>
      <c r="BG160" s="50"/>
      <c r="BH160" s="50"/>
      <c r="BI160" s="50"/>
    </row>
    <row r="161" spans="1:61" ht="12.75" customHeight="1" x14ac:dyDescent="0.25">
      <c r="A161" s="124"/>
      <c r="B161" s="124"/>
      <c r="C161" s="124"/>
      <c r="D161" s="124"/>
      <c r="E161" s="124"/>
      <c r="F161" s="102"/>
      <c r="G161" s="108" t="s">
        <v>138</v>
      </c>
      <c r="H161" s="109"/>
      <c r="I161" s="114" t="s">
        <v>139</v>
      </c>
      <c r="J161" s="115"/>
      <c r="K161" s="116"/>
      <c r="L161" s="110"/>
      <c r="M161" s="127"/>
      <c r="N161" s="127"/>
      <c r="O161" s="111"/>
      <c r="P161" s="123" t="s">
        <v>140</v>
      </c>
      <c r="Q161" s="123"/>
      <c r="R161" s="123"/>
      <c r="S161" s="123"/>
      <c r="T161" s="123" t="s">
        <v>141</v>
      </c>
      <c r="U161" s="123"/>
      <c r="V161" s="123"/>
      <c r="W161" s="123" t="s">
        <v>142</v>
      </c>
      <c r="X161" s="123"/>
      <c r="Y161" s="123"/>
      <c r="Z161" s="123"/>
      <c r="AA161" s="101" t="s">
        <v>143</v>
      </c>
      <c r="AB161" s="101" t="s">
        <v>144</v>
      </c>
      <c r="AC161" s="101" t="s">
        <v>145</v>
      </c>
      <c r="AD161" s="123" t="s">
        <v>106</v>
      </c>
      <c r="AE161" s="123"/>
      <c r="AF161" s="123"/>
      <c r="AG161" s="101" t="s">
        <v>105</v>
      </c>
      <c r="AH161" s="101" t="s">
        <v>146</v>
      </c>
      <c r="AI161" s="101" t="s">
        <v>147</v>
      </c>
      <c r="AJ161" s="101" t="s">
        <v>148</v>
      </c>
      <c r="AK161" s="107" t="s">
        <v>149</v>
      </c>
      <c r="AL161" s="107"/>
      <c r="AM161" s="107"/>
      <c r="AN161" s="107"/>
      <c r="AO161" s="107"/>
      <c r="AP161" s="123" t="s">
        <v>150</v>
      </c>
      <c r="AQ161" s="123"/>
      <c r="AR161" s="123"/>
      <c r="AS161" s="123" t="s">
        <v>151</v>
      </c>
      <c r="AT161" s="101" t="s">
        <v>107</v>
      </c>
      <c r="AU161" s="101" t="s">
        <v>108</v>
      </c>
      <c r="AV161" s="101" t="s">
        <v>152</v>
      </c>
      <c r="AW161" s="101" t="s">
        <v>153</v>
      </c>
      <c r="AX161" s="101" t="s">
        <v>154</v>
      </c>
      <c r="AY161" s="50"/>
      <c r="AZ161" s="50"/>
      <c r="BA161" s="50"/>
      <c r="BB161" s="50"/>
      <c r="BC161" s="50"/>
      <c r="BD161" s="50"/>
      <c r="BE161" s="50"/>
      <c r="BF161" s="50"/>
      <c r="BG161" s="50"/>
      <c r="BH161" s="50"/>
      <c r="BI161" s="50"/>
    </row>
    <row r="162" spans="1:61" x14ac:dyDescent="0.25">
      <c r="A162" s="124"/>
      <c r="B162" s="124"/>
      <c r="C162" s="124"/>
      <c r="D162" s="124"/>
      <c r="E162" s="124"/>
      <c r="F162" s="102"/>
      <c r="G162" s="110"/>
      <c r="H162" s="111"/>
      <c r="I162" s="117"/>
      <c r="J162" s="118"/>
      <c r="K162" s="119"/>
      <c r="L162" s="110"/>
      <c r="M162" s="127"/>
      <c r="N162" s="127"/>
      <c r="O162" s="111"/>
      <c r="P162" s="123"/>
      <c r="Q162" s="123"/>
      <c r="R162" s="123"/>
      <c r="S162" s="123"/>
      <c r="T162" s="123"/>
      <c r="U162" s="123"/>
      <c r="V162" s="123"/>
      <c r="W162" s="123"/>
      <c r="X162" s="123"/>
      <c r="Y162" s="123"/>
      <c r="Z162" s="123"/>
      <c r="AA162" s="102"/>
      <c r="AB162" s="102"/>
      <c r="AC162" s="102"/>
      <c r="AD162" s="123"/>
      <c r="AE162" s="123"/>
      <c r="AF162" s="123"/>
      <c r="AG162" s="102"/>
      <c r="AH162" s="102"/>
      <c r="AI162" s="102"/>
      <c r="AJ162" s="102"/>
      <c r="AK162" s="107"/>
      <c r="AL162" s="107"/>
      <c r="AM162" s="107"/>
      <c r="AN162" s="107"/>
      <c r="AO162" s="107"/>
      <c r="AP162" s="123"/>
      <c r="AQ162" s="123"/>
      <c r="AR162" s="123"/>
      <c r="AS162" s="123"/>
      <c r="AT162" s="102"/>
      <c r="AU162" s="102"/>
      <c r="AV162" s="102"/>
      <c r="AW162" s="102"/>
      <c r="AX162" s="102"/>
      <c r="AY162" s="50"/>
      <c r="AZ162" s="50"/>
      <c r="BA162" s="50"/>
      <c r="BB162" s="50"/>
      <c r="BC162" s="50"/>
      <c r="BD162" s="50"/>
      <c r="BE162" s="50"/>
      <c r="BF162" s="50"/>
      <c r="BG162" s="50"/>
      <c r="BH162" s="50"/>
      <c r="BI162" s="50"/>
    </row>
    <row r="163" spans="1:61" x14ac:dyDescent="0.25">
      <c r="A163" s="124"/>
      <c r="B163" s="124"/>
      <c r="C163" s="124"/>
      <c r="D163" s="124"/>
      <c r="E163" s="124"/>
      <c r="F163" s="102"/>
      <c r="G163" s="110"/>
      <c r="H163" s="111"/>
      <c r="I163" s="117"/>
      <c r="J163" s="118"/>
      <c r="K163" s="119"/>
      <c r="L163" s="110"/>
      <c r="M163" s="127"/>
      <c r="N163" s="127"/>
      <c r="O163" s="111"/>
      <c r="P163" s="123"/>
      <c r="Q163" s="123"/>
      <c r="R163" s="123"/>
      <c r="S163" s="123"/>
      <c r="T163" s="123"/>
      <c r="U163" s="123"/>
      <c r="V163" s="123"/>
      <c r="W163" s="123"/>
      <c r="X163" s="123"/>
      <c r="Y163" s="123"/>
      <c r="Z163" s="123"/>
      <c r="AA163" s="102"/>
      <c r="AB163" s="102"/>
      <c r="AC163" s="102"/>
      <c r="AD163" s="123"/>
      <c r="AE163" s="123"/>
      <c r="AF163" s="123"/>
      <c r="AG163" s="102"/>
      <c r="AH163" s="102"/>
      <c r="AI163" s="102"/>
      <c r="AJ163" s="102"/>
      <c r="AK163" s="101" t="s">
        <v>155</v>
      </c>
      <c r="AL163" s="101" t="s">
        <v>156</v>
      </c>
      <c r="AM163" s="101" t="s">
        <v>157</v>
      </c>
      <c r="AN163" s="101" t="s">
        <v>158</v>
      </c>
      <c r="AO163" s="101" t="s">
        <v>159</v>
      </c>
      <c r="AP163" s="123"/>
      <c r="AQ163" s="123"/>
      <c r="AR163" s="123"/>
      <c r="AS163" s="123"/>
      <c r="AT163" s="102"/>
      <c r="AU163" s="102"/>
      <c r="AV163" s="102"/>
      <c r="AW163" s="102"/>
      <c r="AX163" s="102"/>
      <c r="AY163" s="50"/>
      <c r="AZ163" s="50"/>
      <c r="BA163" s="50"/>
      <c r="BB163" s="50"/>
      <c r="BC163" s="50"/>
      <c r="BD163" s="50"/>
      <c r="BE163" s="50"/>
      <c r="BF163" s="50"/>
      <c r="BG163" s="50"/>
      <c r="BH163" s="50"/>
      <c r="BI163" s="50"/>
    </row>
    <row r="164" spans="1:61" x14ac:dyDescent="0.25">
      <c r="A164" s="124"/>
      <c r="B164" s="124"/>
      <c r="C164" s="124"/>
      <c r="D164" s="124"/>
      <c r="E164" s="124"/>
      <c r="F164" s="102"/>
      <c r="G164" s="110"/>
      <c r="H164" s="111"/>
      <c r="I164" s="117"/>
      <c r="J164" s="118"/>
      <c r="K164" s="119"/>
      <c r="L164" s="110"/>
      <c r="M164" s="127"/>
      <c r="N164" s="127"/>
      <c r="O164" s="111"/>
      <c r="P164" s="123"/>
      <c r="Q164" s="123"/>
      <c r="R164" s="123"/>
      <c r="S164" s="123"/>
      <c r="T164" s="123"/>
      <c r="U164" s="123"/>
      <c r="V164" s="123"/>
      <c r="W164" s="123"/>
      <c r="X164" s="123"/>
      <c r="Y164" s="123"/>
      <c r="Z164" s="123"/>
      <c r="AA164" s="102"/>
      <c r="AB164" s="102"/>
      <c r="AC164" s="102"/>
      <c r="AD164" s="123"/>
      <c r="AE164" s="123"/>
      <c r="AF164" s="123"/>
      <c r="AG164" s="102"/>
      <c r="AH164" s="102"/>
      <c r="AI164" s="102"/>
      <c r="AJ164" s="102"/>
      <c r="AK164" s="102"/>
      <c r="AL164" s="102"/>
      <c r="AM164" s="102"/>
      <c r="AN164" s="102"/>
      <c r="AO164" s="102"/>
      <c r="AP164" s="123"/>
      <c r="AQ164" s="123"/>
      <c r="AR164" s="123"/>
      <c r="AS164" s="123"/>
      <c r="AT164" s="102"/>
      <c r="AU164" s="102"/>
      <c r="AV164" s="102"/>
      <c r="AW164" s="102"/>
      <c r="AX164" s="102"/>
      <c r="AY164" s="50"/>
      <c r="AZ164" s="50"/>
      <c r="BA164" s="50"/>
      <c r="BB164" s="50"/>
      <c r="BC164" s="50"/>
      <c r="BD164" s="50"/>
      <c r="BE164" s="50"/>
      <c r="BF164" s="50"/>
      <c r="BG164" s="50"/>
      <c r="BH164" s="50"/>
      <c r="BI164" s="50"/>
    </row>
    <row r="165" spans="1:61" x14ac:dyDescent="0.25">
      <c r="A165" s="124"/>
      <c r="B165" s="124"/>
      <c r="C165" s="124"/>
      <c r="D165" s="124"/>
      <c r="E165" s="124"/>
      <c r="F165" s="102"/>
      <c r="G165" s="110"/>
      <c r="H165" s="111"/>
      <c r="I165" s="117"/>
      <c r="J165" s="118"/>
      <c r="K165" s="119"/>
      <c r="L165" s="110"/>
      <c r="M165" s="127"/>
      <c r="N165" s="127"/>
      <c r="O165" s="111"/>
      <c r="P165" s="123"/>
      <c r="Q165" s="123"/>
      <c r="R165" s="123"/>
      <c r="S165" s="123"/>
      <c r="T165" s="123"/>
      <c r="U165" s="123"/>
      <c r="V165" s="123"/>
      <c r="W165" s="123"/>
      <c r="X165" s="123"/>
      <c r="Y165" s="123"/>
      <c r="Z165" s="123"/>
      <c r="AA165" s="102"/>
      <c r="AB165" s="102"/>
      <c r="AC165" s="102"/>
      <c r="AD165" s="123"/>
      <c r="AE165" s="123"/>
      <c r="AF165" s="123"/>
      <c r="AG165" s="102"/>
      <c r="AH165" s="102"/>
      <c r="AI165" s="102"/>
      <c r="AJ165" s="102"/>
      <c r="AK165" s="102"/>
      <c r="AL165" s="102"/>
      <c r="AM165" s="102"/>
      <c r="AN165" s="102"/>
      <c r="AO165" s="102"/>
      <c r="AP165" s="123"/>
      <c r="AQ165" s="123"/>
      <c r="AR165" s="123"/>
      <c r="AS165" s="123"/>
      <c r="AT165" s="102"/>
      <c r="AU165" s="102"/>
      <c r="AV165" s="102"/>
      <c r="AW165" s="102"/>
      <c r="AX165" s="102"/>
      <c r="AY165" s="50"/>
      <c r="AZ165" s="50"/>
      <c r="BA165" s="50"/>
      <c r="BB165" s="50"/>
      <c r="BC165" s="50"/>
      <c r="BD165" s="50"/>
      <c r="BE165" s="50"/>
      <c r="BF165" s="50"/>
      <c r="BG165" s="50"/>
      <c r="BH165" s="50"/>
      <c r="BI165" s="50"/>
    </row>
    <row r="166" spans="1:61" ht="43.5" customHeight="1" x14ac:dyDescent="0.25">
      <c r="A166" s="124"/>
      <c r="B166" s="124"/>
      <c r="C166" s="124"/>
      <c r="D166" s="124"/>
      <c r="E166" s="124"/>
      <c r="F166" s="103"/>
      <c r="G166" s="112"/>
      <c r="H166" s="113"/>
      <c r="I166" s="120"/>
      <c r="J166" s="121"/>
      <c r="K166" s="122"/>
      <c r="L166" s="112"/>
      <c r="M166" s="128"/>
      <c r="N166" s="128"/>
      <c r="O166" s="113"/>
      <c r="P166" s="123"/>
      <c r="Q166" s="123"/>
      <c r="R166" s="123"/>
      <c r="S166" s="123"/>
      <c r="T166" s="123"/>
      <c r="U166" s="123"/>
      <c r="V166" s="123"/>
      <c r="W166" s="123"/>
      <c r="X166" s="123"/>
      <c r="Y166" s="123"/>
      <c r="Z166" s="123"/>
      <c r="AA166" s="103"/>
      <c r="AB166" s="103"/>
      <c r="AC166" s="103"/>
      <c r="AD166" s="123"/>
      <c r="AE166" s="123"/>
      <c r="AF166" s="123"/>
      <c r="AG166" s="103"/>
      <c r="AH166" s="103"/>
      <c r="AI166" s="103"/>
      <c r="AJ166" s="103"/>
      <c r="AK166" s="103"/>
      <c r="AL166" s="103"/>
      <c r="AM166" s="103"/>
      <c r="AN166" s="103"/>
      <c r="AO166" s="103"/>
      <c r="AP166" s="123"/>
      <c r="AQ166" s="123"/>
      <c r="AR166" s="123"/>
      <c r="AS166" s="123"/>
      <c r="AT166" s="103"/>
      <c r="AU166" s="103"/>
      <c r="AV166" s="103"/>
      <c r="AW166" s="103"/>
      <c r="AX166" s="103"/>
      <c r="AY166" s="50"/>
      <c r="AZ166" s="50"/>
      <c r="BA166" s="50"/>
      <c r="BB166" s="50"/>
      <c r="BC166" s="50"/>
      <c r="BD166" s="50"/>
      <c r="BE166" s="50"/>
      <c r="BF166" s="50"/>
      <c r="BG166" s="50"/>
      <c r="BH166" s="50"/>
      <c r="BI166" s="50"/>
    </row>
    <row r="167" spans="1:61" s="62" customFormat="1" ht="228" customHeight="1" x14ac:dyDescent="0.25">
      <c r="A167" s="104" t="s">
        <v>481</v>
      </c>
      <c r="B167" s="104"/>
      <c r="C167" s="105" t="s">
        <v>482</v>
      </c>
      <c r="D167" s="105"/>
      <c r="E167" s="106" t="s">
        <v>483</v>
      </c>
      <c r="F167" s="51" t="s">
        <v>163</v>
      </c>
      <c r="G167" s="98" t="s">
        <v>484</v>
      </c>
      <c r="H167" s="99"/>
      <c r="I167" s="89" t="s">
        <v>165</v>
      </c>
      <c r="J167" s="90"/>
      <c r="K167" s="91"/>
      <c r="L167" s="89" t="s">
        <v>166</v>
      </c>
      <c r="M167" s="90" t="s">
        <v>166</v>
      </c>
      <c r="N167" s="90" t="s">
        <v>166</v>
      </c>
      <c r="O167" s="91" t="s">
        <v>166</v>
      </c>
      <c r="P167" s="89" t="s">
        <v>167</v>
      </c>
      <c r="Q167" s="90" t="s">
        <v>167</v>
      </c>
      <c r="R167" s="90" t="s">
        <v>167</v>
      </c>
      <c r="S167" s="91" t="s">
        <v>167</v>
      </c>
      <c r="T167" s="89" t="s">
        <v>485</v>
      </c>
      <c r="U167" s="90" t="s">
        <v>168</v>
      </c>
      <c r="V167" s="91" t="s">
        <v>168</v>
      </c>
      <c r="W167" s="89" t="s">
        <v>169</v>
      </c>
      <c r="X167" s="90" t="s">
        <v>169</v>
      </c>
      <c r="Y167" s="90" t="s">
        <v>169</v>
      </c>
      <c r="Z167" s="91" t="s">
        <v>169</v>
      </c>
      <c r="AA167" s="52">
        <v>2</v>
      </c>
      <c r="AB167" s="52">
        <v>3</v>
      </c>
      <c r="AC167" s="53">
        <f t="shared" ref="AC167:AC189" si="33">AA167*AB167</f>
        <v>6</v>
      </c>
      <c r="AD167" s="92" t="str">
        <f t="shared" ref="AD167:AD189" si="34">IF(AC167&gt;=24,"MUY ALTO", IF(AC167&gt;10,"ALTO", IF(AC167&gt;=6,"MEDIO", IF(AC167&gt;=2,"BAJO"))))</f>
        <v>MEDIO</v>
      </c>
      <c r="AE167" s="93"/>
      <c r="AF167" s="94"/>
      <c r="AG167" s="54">
        <v>25</v>
      </c>
      <c r="AH167" s="55">
        <f t="shared" ref="AH167:AH189" si="35">AG167*AC167</f>
        <v>150</v>
      </c>
      <c r="AI167" s="56" t="str">
        <f t="shared" ref="AI167:AI189" si="36">IF((AH167)&lt;=20,"IV",IF(AH167&lt;=120,"III",IF(AH167&lt;=500,"II",IF(AH167&lt;=4000,"I"))))</f>
        <v>II</v>
      </c>
      <c r="AJ167" s="56" t="str">
        <f t="shared" ref="AJ167:AJ189" si="37">IF((AH167)&lt;=20,"ACEPTABLE",IF(AH167&lt;=120,"ACEPTABLE",IF(AH167&lt;=500,"NO ACEPTABLE, O ACEPTABLE CON CONTROL",IF(AH167&lt;=4000,"NO ACEPTABLE"))))</f>
        <v>NO ACEPTABLE, O ACEPTABLE CON CONTROL</v>
      </c>
      <c r="AK167" s="57">
        <v>12</v>
      </c>
      <c r="AL167" s="57">
        <v>0</v>
      </c>
      <c r="AM167" s="57">
        <v>0</v>
      </c>
      <c r="AN167" s="57">
        <v>0</v>
      </c>
      <c r="AO167" s="55">
        <f t="shared" ref="AO167:AO189" si="38">SUM(AK167:AN167)</f>
        <v>12</v>
      </c>
      <c r="AP167" s="89" t="s">
        <v>170</v>
      </c>
      <c r="AQ167" s="90" t="s">
        <v>170</v>
      </c>
      <c r="AR167" s="91" t="s">
        <v>170</v>
      </c>
      <c r="AS167" s="58" t="s">
        <v>171</v>
      </c>
      <c r="AT167" s="59" t="s">
        <v>167</v>
      </c>
      <c r="AU167" s="60" t="s">
        <v>167</v>
      </c>
      <c r="AV167" s="59" t="s">
        <v>167</v>
      </c>
      <c r="AW167" s="59" t="s">
        <v>486</v>
      </c>
      <c r="AX167" s="59" t="s">
        <v>167</v>
      </c>
      <c r="AY167" s="61"/>
      <c r="AZ167" s="61"/>
      <c r="BA167" s="61"/>
      <c r="BB167" s="61"/>
      <c r="BC167" s="61"/>
      <c r="BD167" s="61"/>
      <c r="BE167" s="61"/>
      <c r="BF167" s="61"/>
      <c r="BG167" s="61"/>
      <c r="BH167" s="61"/>
      <c r="BI167" s="61"/>
    </row>
    <row r="168" spans="1:61" s="62" customFormat="1" ht="228" customHeight="1" x14ac:dyDescent="0.25">
      <c r="A168" s="104"/>
      <c r="B168" s="104"/>
      <c r="C168" s="105"/>
      <c r="D168" s="105"/>
      <c r="E168" s="106"/>
      <c r="F168" s="51" t="s">
        <v>163</v>
      </c>
      <c r="G168" s="98" t="s">
        <v>487</v>
      </c>
      <c r="H168" s="99"/>
      <c r="I168" s="89" t="s">
        <v>165</v>
      </c>
      <c r="J168" s="90"/>
      <c r="K168" s="91"/>
      <c r="L168" s="89" t="s">
        <v>166</v>
      </c>
      <c r="M168" s="90" t="s">
        <v>166</v>
      </c>
      <c r="N168" s="90" t="s">
        <v>166</v>
      </c>
      <c r="O168" s="91" t="s">
        <v>166</v>
      </c>
      <c r="P168" s="89" t="s">
        <v>167</v>
      </c>
      <c r="Q168" s="90" t="s">
        <v>167</v>
      </c>
      <c r="R168" s="90" t="s">
        <v>167</v>
      </c>
      <c r="S168" s="91" t="s">
        <v>167</v>
      </c>
      <c r="T168" s="89" t="s">
        <v>485</v>
      </c>
      <c r="U168" s="90" t="s">
        <v>168</v>
      </c>
      <c r="V168" s="91" t="s">
        <v>168</v>
      </c>
      <c r="W168" s="89" t="s">
        <v>488</v>
      </c>
      <c r="X168" s="90" t="s">
        <v>169</v>
      </c>
      <c r="Y168" s="90" t="s">
        <v>169</v>
      </c>
      <c r="Z168" s="91" t="s">
        <v>169</v>
      </c>
      <c r="AA168" s="52">
        <v>2</v>
      </c>
      <c r="AB168" s="52">
        <v>2</v>
      </c>
      <c r="AC168" s="53">
        <f t="shared" si="33"/>
        <v>4</v>
      </c>
      <c r="AD168" s="92" t="str">
        <f t="shared" si="34"/>
        <v>BAJO</v>
      </c>
      <c r="AE168" s="93"/>
      <c r="AF168" s="94"/>
      <c r="AG168" s="54">
        <v>25</v>
      </c>
      <c r="AH168" s="55">
        <f t="shared" si="35"/>
        <v>100</v>
      </c>
      <c r="AI168" s="56" t="str">
        <f t="shared" si="36"/>
        <v>III</v>
      </c>
      <c r="AJ168" s="56" t="str">
        <f t="shared" si="37"/>
        <v>ACEPTABLE</v>
      </c>
      <c r="AK168" s="57">
        <v>12</v>
      </c>
      <c r="AL168" s="57">
        <v>0</v>
      </c>
      <c r="AM168" s="57">
        <v>0</v>
      </c>
      <c r="AN168" s="57">
        <v>0</v>
      </c>
      <c r="AO168" s="55">
        <f t="shared" si="38"/>
        <v>12</v>
      </c>
      <c r="AP168" s="89" t="s">
        <v>170</v>
      </c>
      <c r="AQ168" s="90" t="s">
        <v>170</v>
      </c>
      <c r="AR168" s="91" t="s">
        <v>170</v>
      </c>
      <c r="AS168" s="58" t="s">
        <v>171</v>
      </c>
      <c r="AT168" s="59" t="s">
        <v>167</v>
      </c>
      <c r="AU168" s="60" t="s">
        <v>167</v>
      </c>
      <c r="AV168" s="59" t="s">
        <v>167</v>
      </c>
      <c r="AW168" s="59" t="s">
        <v>486</v>
      </c>
      <c r="AX168" s="59" t="s">
        <v>489</v>
      </c>
      <c r="AY168" s="61"/>
      <c r="AZ168" s="61"/>
      <c r="BA168" s="61"/>
      <c r="BB168" s="61"/>
      <c r="BC168" s="61"/>
      <c r="BD168" s="61"/>
      <c r="BE168" s="61"/>
      <c r="BF168" s="61"/>
      <c r="BG168" s="61"/>
      <c r="BH168" s="61"/>
      <c r="BI168" s="61"/>
    </row>
    <row r="169" spans="1:61" s="62" customFormat="1" ht="228" customHeight="1" x14ac:dyDescent="0.25">
      <c r="A169" s="104"/>
      <c r="B169" s="104"/>
      <c r="C169" s="105"/>
      <c r="D169" s="105"/>
      <c r="E169" s="106"/>
      <c r="F169" s="51" t="s">
        <v>163</v>
      </c>
      <c r="G169" s="98" t="s">
        <v>490</v>
      </c>
      <c r="H169" s="99"/>
      <c r="I169" s="89" t="s">
        <v>165</v>
      </c>
      <c r="J169" s="90"/>
      <c r="K169" s="91"/>
      <c r="L169" s="89" t="s">
        <v>354</v>
      </c>
      <c r="M169" s="90" t="s">
        <v>166</v>
      </c>
      <c r="N169" s="90" t="s">
        <v>166</v>
      </c>
      <c r="O169" s="91" t="s">
        <v>166</v>
      </c>
      <c r="P169" s="89" t="s">
        <v>167</v>
      </c>
      <c r="Q169" s="90" t="s">
        <v>167</v>
      </c>
      <c r="R169" s="90" t="s">
        <v>167</v>
      </c>
      <c r="S169" s="91" t="s">
        <v>167</v>
      </c>
      <c r="T169" s="89" t="s">
        <v>485</v>
      </c>
      <c r="U169" s="90" t="s">
        <v>168</v>
      </c>
      <c r="V169" s="91" t="s">
        <v>168</v>
      </c>
      <c r="W169" s="89" t="s">
        <v>491</v>
      </c>
      <c r="X169" s="90" t="s">
        <v>169</v>
      </c>
      <c r="Y169" s="90" t="s">
        <v>169</v>
      </c>
      <c r="Z169" s="91" t="s">
        <v>169</v>
      </c>
      <c r="AA169" s="52">
        <v>2</v>
      </c>
      <c r="AB169" s="52">
        <v>3</v>
      </c>
      <c r="AC169" s="53">
        <f t="shared" si="33"/>
        <v>6</v>
      </c>
      <c r="AD169" s="92" t="str">
        <f t="shared" si="34"/>
        <v>MEDIO</v>
      </c>
      <c r="AE169" s="93"/>
      <c r="AF169" s="94"/>
      <c r="AG169" s="54">
        <v>25</v>
      </c>
      <c r="AH169" s="55">
        <f t="shared" si="35"/>
        <v>150</v>
      </c>
      <c r="AI169" s="56" t="str">
        <f t="shared" si="36"/>
        <v>II</v>
      </c>
      <c r="AJ169" s="56" t="str">
        <f t="shared" si="37"/>
        <v>NO ACEPTABLE, O ACEPTABLE CON CONTROL</v>
      </c>
      <c r="AK169" s="57">
        <v>12</v>
      </c>
      <c r="AL169" s="57">
        <v>0</v>
      </c>
      <c r="AM169" s="57">
        <v>0</v>
      </c>
      <c r="AN169" s="57">
        <v>0</v>
      </c>
      <c r="AO169" s="55">
        <f t="shared" si="38"/>
        <v>12</v>
      </c>
      <c r="AP169" s="89" t="s">
        <v>170</v>
      </c>
      <c r="AQ169" s="90" t="s">
        <v>170</v>
      </c>
      <c r="AR169" s="91" t="s">
        <v>170</v>
      </c>
      <c r="AS169" s="58" t="s">
        <v>171</v>
      </c>
      <c r="AT169" s="59" t="s">
        <v>167</v>
      </c>
      <c r="AU169" s="60" t="s">
        <v>167</v>
      </c>
      <c r="AV169" s="59" t="s">
        <v>167</v>
      </c>
      <c r="AW169" s="59" t="s">
        <v>486</v>
      </c>
      <c r="AX169" s="59" t="s">
        <v>492</v>
      </c>
      <c r="AY169" s="61"/>
      <c r="AZ169" s="61"/>
      <c r="BA169" s="61"/>
      <c r="BB169" s="61"/>
      <c r="BC169" s="61"/>
      <c r="BD169" s="61"/>
      <c r="BE169" s="61"/>
      <c r="BF169" s="61"/>
      <c r="BG169" s="61"/>
      <c r="BH169" s="61"/>
      <c r="BI169" s="61"/>
    </row>
    <row r="170" spans="1:61" s="62" customFormat="1" ht="228" customHeight="1" x14ac:dyDescent="0.25">
      <c r="A170" s="104"/>
      <c r="B170" s="104"/>
      <c r="C170" s="105"/>
      <c r="D170" s="105"/>
      <c r="E170" s="106"/>
      <c r="F170" s="68" t="s">
        <v>163</v>
      </c>
      <c r="G170" s="98" t="s">
        <v>493</v>
      </c>
      <c r="H170" s="99"/>
      <c r="I170" s="89" t="s">
        <v>165</v>
      </c>
      <c r="J170" s="90"/>
      <c r="K170" s="91"/>
      <c r="L170" s="89" t="s">
        <v>494</v>
      </c>
      <c r="M170" s="90" t="s">
        <v>166</v>
      </c>
      <c r="N170" s="90" t="s">
        <v>166</v>
      </c>
      <c r="O170" s="91" t="s">
        <v>166</v>
      </c>
      <c r="P170" s="89" t="s">
        <v>167</v>
      </c>
      <c r="Q170" s="90" t="s">
        <v>167</v>
      </c>
      <c r="R170" s="90" t="s">
        <v>167</v>
      </c>
      <c r="S170" s="91" t="s">
        <v>167</v>
      </c>
      <c r="T170" s="89" t="s">
        <v>485</v>
      </c>
      <c r="U170" s="90" t="s">
        <v>168</v>
      </c>
      <c r="V170" s="91" t="s">
        <v>168</v>
      </c>
      <c r="W170" s="89" t="s">
        <v>495</v>
      </c>
      <c r="X170" s="90" t="s">
        <v>169</v>
      </c>
      <c r="Y170" s="90" t="s">
        <v>169</v>
      </c>
      <c r="Z170" s="91" t="s">
        <v>169</v>
      </c>
      <c r="AA170" s="52">
        <v>2</v>
      </c>
      <c r="AB170" s="52">
        <v>3</v>
      </c>
      <c r="AC170" s="53">
        <f t="shared" si="33"/>
        <v>6</v>
      </c>
      <c r="AD170" s="92" t="str">
        <f t="shared" si="34"/>
        <v>MEDIO</v>
      </c>
      <c r="AE170" s="93"/>
      <c r="AF170" s="94"/>
      <c r="AG170" s="54">
        <v>25</v>
      </c>
      <c r="AH170" s="55">
        <f t="shared" si="35"/>
        <v>150</v>
      </c>
      <c r="AI170" s="56" t="str">
        <f t="shared" si="36"/>
        <v>II</v>
      </c>
      <c r="AJ170" s="56" t="str">
        <f t="shared" si="37"/>
        <v>NO ACEPTABLE, O ACEPTABLE CON CONTROL</v>
      </c>
      <c r="AK170" s="57">
        <v>12</v>
      </c>
      <c r="AL170" s="57">
        <v>0</v>
      </c>
      <c r="AM170" s="57">
        <v>0</v>
      </c>
      <c r="AN170" s="57">
        <v>0</v>
      </c>
      <c r="AO170" s="55">
        <f t="shared" si="38"/>
        <v>12</v>
      </c>
      <c r="AP170" s="89" t="s">
        <v>170</v>
      </c>
      <c r="AQ170" s="90" t="s">
        <v>170</v>
      </c>
      <c r="AR170" s="91" t="s">
        <v>170</v>
      </c>
      <c r="AS170" s="58" t="s">
        <v>171</v>
      </c>
      <c r="AT170" s="59" t="s">
        <v>167</v>
      </c>
      <c r="AU170" s="60" t="s">
        <v>167</v>
      </c>
      <c r="AV170" s="59" t="s">
        <v>167</v>
      </c>
      <c r="AW170" s="59" t="s">
        <v>486</v>
      </c>
      <c r="AX170" s="59" t="s">
        <v>496</v>
      </c>
      <c r="AY170" s="61"/>
      <c r="AZ170" s="61"/>
      <c r="BA170" s="61"/>
      <c r="BB170" s="61"/>
      <c r="BC170" s="61"/>
      <c r="BD170" s="61"/>
      <c r="BE170" s="61"/>
      <c r="BF170" s="61"/>
      <c r="BG170" s="61"/>
      <c r="BH170" s="61"/>
      <c r="BI170" s="61"/>
    </row>
    <row r="171" spans="1:61" s="62" customFormat="1" ht="255.75" customHeight="1" x14ac:dyDescent="0.25">
      <c r="A171" s="104"/>
      <c r="B171" s="104"/>
      <c r="C171" s="105"/>
      <c r="D171" s="105"/>
      <c r="E171" s="106"/>
      <c r="F171" s="51" t="s">
        <v>163</v>
      </c>
      <c r="G171" s="98" t="s">
        <v>497</v>
      </c>
      <c r="H171" s="99"/>
      <c r="I171" s="89" t="s">
        <v>165</v>
      </c>
      <c r="J171" s="90"/>
      <c r="K171" s="91"/>
      <c r="L171" s="89" t="s">
        <v>498</v>
      </c>
      <c r="M171" s="90" t="s">
        <v>166</v>
      </c>
      <c r="N171" s="90" t="s">
        <v>166</v>
      </c>
      <c r="O171" s="91" t="s">
        <v>166</v>
      </c>
      <c r="P171" s="89" t="s">
        <v>167</v>
      </c>
      <c r="Q171" s="90" t="s">
        <v>167</v>
      </c>
      <c r="R171" s="90" t="s">
        <v>167</v>
      </c>
      <c r="S171" s="91" t="s">
        <v>167</v>
      </c>
      <c r="T171" s="89" t="s">
        <v>485</v>
      </c>
      <c r="U171" s="90" t="s">
        <v>168</v>
      </c>
      <c r="V171" s="91" t="s">
        <v>168</v>
      </c>
      <c r="W171" s="89" t="s">
        <v>491</v>
      </c>
      <c r="X171" s="90" t="s">
        <v>169</v>
      </c>
      <c r="Y171" s="90" t="s">
        <v>169</v>
      </c>
      <c r="Z171" s="91" t="s">
        <v>169</v>
      </c>
      <c r="AA171" s="52">
        <v>2</v>
      </c>
      <c r="AB171" s="52">
        <v>3</v>
      </c>
      <c r="AC171" s="53">
        <f t="shared" si="33"/>
        <v>6</v>
      </c>
      <c r="AD171" s="92" t="str">
        <f t="shared" si="34"/>
        <v>MEDIO</v>
      </c>
      <c r="AE171" s="93"/>
      <c r="AF171" s="94"/>
      <c r="AG171" s="54">
        <v>25</v>
      </c>
      <c r="AH171" s="55">
        <f t="shared" si="35"/>
        <v>150</v>
      </c>
      <c r="AI171" s="56" t="str">
        <f t="shared" si="36"/>
        <v>II</v>
      </c>
      <c r="AJ171" s="56" t="str">
        <f t="shared" si="37"/>
        <v>NO ACEPTABLE, O ACEPTABLE CON CONTROL</v>
      </c>
      <c r="AK171" s="57">
        <v>12</v>
      </c>
      <c r="AL171" s="57">
        <v>0</v>
      </c>
      <c r="AM171" s="57">
        <v>0</v>
      </c>
      <c r="AN171" s="57">
        <v>0</v>
      </c>
      <c r="AO171" s="55">
        <f t="shared" si="38"/>
        <v>12</v>
      </c>
      <c r="AP171" s="89" t="s">
        <v>170</v>
      </c>
      <c r="AQ171" s="90" t="s">
        <v>170</v>
      </c>
      <c r="AR171" s="91" t="s">
        <v>170</v>
      </c>
      <c r="AS171" s="58" t="s">
        <v>171</v>
      </c>
      <c r="AT171" s="59" t="s">
        <v>167</v>
      </c>
      <c r="AU171" s="60" t="s">
        <v>167</v>
      </c>
      <c r="AV171" s="59" t="s">
        <v>167</v>
      </c>
      <c r="AW171" s="59" t="s">
        <v>486</v>
      </c>
      <c r="AX171" s="59" t="s">
        <v>492</v>
      </c>
      <c r="AY171" s="61"/>
      <c r="AZ171" s="61"/>
      <c r="BA171" s="61"/>
      <c r="BB171" s="61"/>
      <c r="BC171" s="61"/>
      <c r="BD171" s="61"/>
      <c r="BE171" s="61"/>
      <c r="BF171" s="61"/>
      <c r="BG171" s="61"/>
      <c r="BH171" s="61"/>
      <c r="BI171" s="61"/>
    </row>
    <row r="172" spans="1:61" s="62" customFormat="1" ht="255.75" customHeight="1" x14ac:dyDescent="0.25">
      <c r="A172" s="104"/>
      <c r="B172" s="104"/>
      <c r="C172" s="105"/>
      <c r="D172" s="105"/>
      <c r="E172" s="106"/>
      <c r="F172" s="68" t="s">
        <v>163</v>
      </c>
      <c r="G172" s="98" t="s">
        <v>499</v>
      </c>
      <c r="H172" s="99"/>
      <c r="I172" s="89" t="s">
        <v>165</v>
      </c>
      <c r="J172" s="90"/>
      <c r="K172" s="91"/>
      <c r="L172" s="89" t="s">
        <v>214</v>
      </c>
      <c r="M172" s="90" t="s">
        <v>166</v>
      </c>
      <c r="N172" s="90" t="s">
        <v>166</v>
      </c>
      <c r="O172" s="91" t="s">
        <v>166</v>
      </c>
      <c r="P172" s="89" t="s">
        <v>167</v>
      </c>
      <c r="Q172" s="90" t="s">
        <v>167</v>
      </c>
      <c r="R172" s="90" t="s">
        <v>167</v>
      </c>
      <c r="S172" s="91" t="s">
        <v>167</v>
      </c>
      <c r="T172" s="89" t="s">
        <v>500</v>
      </c>
      <c r="U172" s="90" t="s">
        <v>168</v>
      </c>
      <c r="V172" s="91" t="s">
        <v>168</v>
      </c>
      <c r="W172" s="89" t="s">
        <v>491</v>
      </c>
      <c r="X172" s="90" t="s">
        <v>169</v>
      </c>
      <c r="Y172" s="90" t="s">
        <v>169</v>
      </c>
      <c r="Z172" s="91" t="s">
        <v>169</v>
      </c>
      <c r="AA172" s="52">
        <v>6</v>
      </c>
      <c r="AB172" s="52">
        <v>3</v>
      </c>
      <c r="AC172" s="53">
        <f t="shared" si="33"/>
        <v>18</v>
      </c>
      <c r="AD172" s="92" t="str">
        <f t="shared" si="34"/>
        <v>ALTO</v>
      </c>
      <c r="AE172" s="93"/>
      <c r="AF172" s="94"/>
      <c r="AG172" s="54">
        <v>60</v>
      </c>
      <c r="AH172" s="55">
        <f t="shared" si="35"/>
        <v>1080</v>
      </c>
      <c r="AI172" s="56" t="str">
        <f t="shared" si="36"/>
        <v>I</v>
      </c>
      <c r="AJ172" s="56" t="str">
        <f t="shared" si="37"/>
        <v>NO ACEPTABLE</v>
      </c>
      <c r="AK172" s="57">
        <v>12</v>
      </c>
      <c r="AL172" s="57">
        <v>0</v>
      </c>
      <c r="AM172" s="57">
        <v>0</v>
      </c>
      <c r="AN172" s="57">
        <v>0</v>
      </c>
      <c r="AO172" s="55">
        <f t="shared" si="38"/>
        <v>12</v>
      </c>
      <c r="AP172" s="89" t="s">
        <v>170</v>
      </c>
      <c r="AQ172" s="90" t="s">
        <v>170</v>
      </c>
      <c r="AR172" s="91" t="s">
        <v>170</v>
      </c>
      <c r="AS172" s="58" t="s">
        <v>171</v>
      </c>
      <c r="AT172" s="59" t="s">
        <v>167</v>
      </c>
      <c r="AU172" s="60" t="s">
        <v>167</v>
      </c>
      <c r="AV172" s="59" t="s">
        <v>501</v>
      </c>
      <c r="AW172" s="59" t="s">
        <v>486</v>
      </c>
      <c r="AX172" s="59" t="s">
        <v>492</v>
      </c>
      <c r="AY172" s="61"/>
      <c r="AZ172" s="61"/>
      <c r="BA172" s="61"/>
      <c r="BB172" s="61"/>
      <c r="BC172" s="61"/>
      <c r="BD172" s="61"/>
      <c r="BE172" s="61"/>
      <c r="BF172" s="61"/>
      <c r="BG172" s="61"/>
      <c r="BH172" s="61"/>
      <c r="BI172" s="61"/>
    </row>
    <row r="173" spans="1:61" s="62" customFormat="1" ht="307.5" customHeight="1" x14ac:dyDescent="0.25">
      <c r="A173" s="104"/>
      <c r="B173" s="104"/>
      <c r="C173" s="105"/>
      <c r="D173" s="105"/>
      <c r="E173" s="106"/>
      <c r="F173" s="51" t="s">
        <v>163</v>
      </c>
      <c r="G173" s="98" t="s">
        <v>502</v>
      </c>
      <c r="H173" s="99"/>
      <c r="I173" s="100" t="s">
        <v>183</v>
      </c>
      <c r="J173" s="100"/>
      <c r="K173" s="100"/>
      <c r="L173" s="95" t="s">
        <v>184</v>
      </c>
      <c r="M173" s="96" t="s">
        <v>184</v>
      </c>
      <c r="N173" s="96" t="s">
        <v>184</v>
      </c>
      <c r="O173" s="97" t="s">
        <v>184</v>
      </c>
      <c r="P173" s="89" t="s">
        <v>503</v>
      </c>
      <c r="Q173" s="90" t="s">
        <v>185</v>
      </c>
      <c r="R173" s="90" t="s">
        <v>185</v>
      </c>
      <c r="S173" s="91" t="s">
        <v>185</v>
      </c>
      <c r="T173" s="89" t="s">
        <v>504</v>
      </c>
      <c r="U173" s="90" t="s">
        <v>186</v>
      </c>
      <c r="V173" s="91" t="s">
        <v>186</v>
      </c>
      <c r="W173" s="89" t="s">
        <v>169</v>
      </c>
      <c r="X173" s="90" t="s">
        <v>169</v>
      </c>
      <c r="Y173" s="90" t="s">
        <v>169</v>
      </c>
      <c r="Z173" s="91" t="s">
        <v>169</v>
      </c>
      <c r="AA173" s="52">
        <v>2</v>
      </c>
      <c r="AB173" s="52">
        <v>3</v>
      </c>
      <c r="AC173" s="53">
        <f t="shared" si="33"/>
        <v>6</v>
      </c>
      <c r="AD173" s="92" t="str">
        <f t="shared" si="34"/>
        <v>MEDIO</v>
      </c>
      <c r="AE173" s="93"/>
      <c r="AF173" s="94"/>
      <c r="AG173" s="54">
        <v>25</v>
      </c>
      <c r="AH173" s="55">
        <f t="shared" si="35"/>
        <v>150</v>
      </c>
      <c r="AI173" s="56" t="str">
        <f t="shared" si="36"/>
        <v>II</v>
      </c>
      <c r="AJ173" s="56" t="str">
        <f t="shared" si="37"/>
        <v>NO ACEPTABLE, O ACEPTABLE CON CONTROL</v>
      </c>
      <c r="AK173" s="57">
        <v>12</v>
      </c>
      <c r="AL173" s="57">
        <v>0</v>
      </c>
      <c r="AM173" s="57">
        <v>0</v>
      </c>
      <c r="AN173" s="57">
        <v>0</v>
      </c>
      <c r="AO173" s="55">
        <f t="shared" si="38"/>
        <v>12</v>
      </c>
      <c r="AP173" s="89" t="s">
        <v>170</v>
      </c>
      <c r="AQ173" s="90" t="s">
        <v>170</v>
      </c>
      <c r="AR173" s="91" t="s">
        <v>170</v>
      </c>
      <c r="AS173" s="58" t="s">
        <v>187</v>
      </c>
      <c r="AT173" s="54" t="s">
        <v>188</v>
      </c>
      <c r="AU173" s="54" t="s">
        <v>189</v>
      </c>
      <c r="AV173" s="54" t="s">
        <v>190</v>
      </c>
      <c r="AW173" s="54" t="s">
        <v>191</v>
      </c>
      <c r="AX173" s="54" t="s">
        <v>167</v>
      </c>
    </row>
    <row r="174" spans="1:61" ht="209.25" customHeight="1" x14ac:dyDescent="0.25">
      <c r="A174" s="104"/>
      <c r="B174" s="104"/>
      <c r="C174" s="105"/>
      <c r="D174" s="105"/>
      <c r="E174" s="106"/>
      <c r="F174" s="51" t="s">
        <v>163</v>
      </c>
      <c r="G174" s="98" t="s">
        <v>505</v>
      </c>
      <c r="H174" s="99"/>
      <c r="I174" s="100" t="s">
        <v>193</v>
      </c>
      <c r="J174" s="100"/>
      <c r="K174" s="100"/>
      <c r="L174" s="89" t="s">
        <v>194</v>
      </c>
      <c r="M174" s="90" t="s">
        <v>194</v>
      </c>
      <c r="N174" s="90" t="s">
        <v>194</v>
      </c>
      <c r="O174" s="91" t="s">
        <v>194</v>
      </c>
      <c r="P174" s="89" t="s">
        <v>195</v>
      </c>
      <c r="Q174" s="90" t="s">
        <v>195</v>
      </c>
      <c r="R174" s="90" t="s">
        <v>195</v>
      </c>
      <c r="S174" s="91" t="s">
        <v>195</v>
      </c>
      <c r="T174" s="89" t="s">
        <v>506</v>
      </c>
      <c r="U174" s="90" t="s">
        <v>197</v>
      </c>
      <c r="V174" s="91" t="s">
        <v>197</v>
      </c>
      <c r="W174" s="89" t="s">
        <v>507</v>
      </c>
      <c r="X174" s="90" t="s">
        <v>169</v>
      </c>
      <c r="Y174" s="90" t="s">
        <v>169</v>
      </c>
      <c r="Z174" s="91" t="s">
        <v>169</v>
      </c>
      <c r="AA174" s="52">
        <v>2</v>
      </c>
      <c r="AB174" s="52">
        <v>3</v>
      </c>
      <c r="AC174" s="53">
        <f t="shared" si="33"/>
        <v>6</v>
      </c>
      <c r="AD174" s="92" t="str">
        <f t="shared" si="34"/>
        <v>MEDIO</v>
      </c>
      <c r="AE174" s="93"/>
      <c r="AF174" s="94"/>
      <c r="AG174" s="54">
        <v>25</v>
      </c>
      <c r="AH174" s="55">
        <f t="shared" si="35"/>
        <v>150</v>
      </c>
      <c r="AI174" s="56" t="str">
        <f t="shared" si="36"/>
        <v>II</v>
      </c>
      <c r="AJ174" s="56" t="str">
        <f t="shared" si="37"/>
        <v>NO ACEPTABLE, O ACEPTABLE CON CONTROL</v>
      </c>
      <c r="AK174" s="57">
        <v>12</v>
      </c>
      <c r="AL174" s="57">
        <v>0</v>
      </c>
      <c r="AM174" s="57">
        <v>0</v>
      </c>
      <c r="AN174" s="57">
        <v>0</v>
      </c>
      <c r="AO174" s="55">
        <f t="shared" si="38"/>
        <v>12</v>
      </c>
      <c r="AP174" s="89" t="s">
        <v>170</v>
      </c>
      <c r="AQ174" s="90" t="s">
        <v>170</v>
      </c>
      <c r="AR174" s="91" t="s">
        <v>170</v>
      </c>
      <c r="AS174" s="58" t="s">
        <v>198</v>
      </c>
      <c r="AT174" s="54" t="s">
        <v>167</v>
      </c>
      <c r="AU174" s="54" t="s">
        <v>167</v>
      </c>
      <c r="AV174" s="54" t="s">
        <v>195</v>
      </c>
      <c r="AW174" s="54" t="s">
        <v>199</v>
      </c>
      <c r="AX174" s="54" t="s">
        <v>508</v>
      </c>
    </row>
    <row r="175" spans="1:61" ht="196.5" customHeight="1" x14ac:dyDescent="0.25">
      <c r="A175" s="104"/>
      <c r="B175" s="104"/>
      <c r="C175" s="105"/>
      <c r="D175" s="105"/>
      <c r="E175" s="106"/>
      <c r="F175" s="51" t="s">
        <v>163</v>
      </c>
      <c r="G175" s="98" t="s">
        <v>509</v>
      </c>
      <c r="H175" s="99"/>
      <c r="I175" s="100" t="s">
        <v>193</v>
      </c>
      <c r="J175" s="100"/>
      <c r="K175" s="100"/>
      <c r="L175" s="89" t="s">
        <v>201</v>
      </c>
      <c r="M175" s="90" t="s">
        <v>201</v>
      </c>
      <c r="N175" s="90" t="s">
        <v>201</v>
      </c>
      <c r="O175" s="91" t="s">
        <v>201</v>
      </c>
      <c r="P175" s="89" t="s">
        <v>167</v>
      </c>
      <c r="Q175" s="90" t="s">
        <v>167</v>
      </c>
      <c r="R175" s="90" t="s">
        <v>167</v>
      </c>
      <c r="S175" s="91" t="s">
        <v>167</v>
      </c>
      <c r="T175" s="89" t="s">
        <v>510</v>
      </c>
      <c r="U175" s="90" t="s">
        <v>203</v>
      </c>
      <c r="V175" s="91" t="s">
        <v>203</v>
      </c>
      <c r="W175" s="89" t="s">
        <v>507</v>
      </c>
      <c r="X175" s="90" t="s">
        <v>169</v>
      </c>
      <c r="Y175" s="90" t="s">
        <v>169</v>
      </c>
      <c r="Z175" s="91" t="s">
        <v>169</v>
      </c>
      <c r="AA175" s="52">
        <v>2</v>
      </c>
      <c r="AB175" s="52">
        <v>3</v>
      </c>
      <c r="AC175" s="53">
        <f t="shared" si="33"/>
        <v>6</v>
      </c>
      <c r="AD175" s="92" t="str">
        <f t="shared" si="34"/>
        <v>MEDIO</v>
      </c>
      <c r="AE175" s="93"/>
      <c r="AF175" s="94"/>
      <c r="AG175" s="54">
        <v>25</v>
      </c>
      <c r="AH175" s="55">
        <f t="shared" si="35"/>
        <v>150</v>
      </c>
      <c r="AI175" s="56" t="str">
        <f t="shared" si="36"/>
        <v>II</v>
      </c>
      <c r="AJ175" s="56" t="str">
        <f t="shared" si="37"/>
        <v>NO ACEPTABLE, O ACEPTABLE CON CONTROL</v>
      </c>
      <c r="AK175" s="57">
        <v>12</v>
      </c>
      <c r="AL175" s="57">
        <v>0</v>
      </c>
      <c r="AM175" s="57">
        <v>0</v>
      </c>
      <c r="AN175" s="57">
        <v>0</v>
      </c>
      <c r="AO175" s="55">
        <f t="shared" si="38"/>
        <v>12</v>
      </c>
      <c r="AP175" s="89" t="s">
        <v>170</v>
      </c>
      <c r="AQ175" s="90" t="s">
        <v>170</v>
      </c>
      <c r="AR175" s="91" t="s">
        <v>170</v>
      </c>
      <c r="AS175" s="58" t="s">
        <v>198</v>
      </c>
      <c r="AT175" s="54" t="s">
        <v>167</v>
      </c>
      <c r="AU175" s="54" t="s">
        <v>167</v>
      </c>
      <c r="AV175" s="54" t="s">
        <v>204</v>
      </c>
      <c r="AW175" s="54" t="s">
        <v>511</v>
      </c>
      <c r="AX175" s="54" t="s">
        <v>508</v>
      </c>
    </row>
    <row r="176" spans="1:61" ht="201" customHeight="1" x14ac:dyDescent="0.25">
      <c r="A176" s="104"/>
      <c r="B176" s="104"/>
      <c r="C176" s="105"/>
      <c r="D176" s="105"/>
      <c r="E176" s="106"/>
      <c r="F176" s="51" t="s">
        <v>163</v>
      </c>
      <c r="G176" s="98" t="s">
        <v>512</v>
      </c>
      <c r="H176" s="99"/>
      <c r="I176" s="100" t="s">
        <v>193</v>
      </c>
      <c r="J176" s="100"/>
      <c r="K176" s="100"/>
      <c r="L176" s="89" t="s">
        <v>207</v>
      </c>
      <c r="M176" s="90" t="s">
        <v>207</v>
      </c>
      <c r="N176" s="90" t="s">
        <v>207</v>
      </c>
      <c r="O176" s="91" t="s">
        <v>207</v>
      </c>
      <c r="P176" s="89" t="s">
        <v>167</v>
      </c>
      <c r="Q176" s="90"/>
      <c r="R176" s="90"/>
      <c r="S176" s="91"/>
      <c r="T176" s="89" t="s">
        <v>208</v>
      </c>
      <c r="U176" s="90" t="s">
        <v>209</v>
      </c>
      <c r="V176" s="91" t="s">
        <v>209</v>
      </c>
      <c r="W176" s="89" t="s">
        <v>169</v>
      </c>
      <c r="X176" s="90" t="s">
        <v>169</v>
      </c>
      <c r="Y176" s="90" t="s">
        <v>169</v>
      </c>
      <c r="Z176" s="91" t="s">
        <v>169</v>
      </c>
      <c r="AA176" s="52">
        <v>2</v>
      </c>
      <c r="AB176" s="52">
        <v>2</v>
      </c>
      <c r="AC176" s="53">
        <f t="shared" si="33"/>
        <v>4</v>
      </c>
      <c r="AD176" s="92" t="str">
        <f t="shared" si="34"/>
        <v>BAJO</v>
      </c>
      <c r="AE176" s="93"/>
      <c r="AF176" s="94"/>
      <c r="AG176" s="54">
        <v>10</v>
      </c>
      <c r="AH176" s="55">
        <f t="shared" si="35"/>
        <v>40</v>
      </c>
      <c r="AI176" s="56" t="str">
        <f t="shared" si="36"/>
        <v>III</v>
      </c>
      <c r="AJ176" s="56" t="str">
        <f t="shared" si="37"/>
        <v>ACEPTABLE</v>
      </c>
      <c r="AK176" s="57">
        <v>12</v>
      </c>
      <c r="AL176" s="57">
        <v>0</v>
      </c>
      <c r="AM176" s="57">
        <v>0</v>
      </c>
      <c r="AN176" s="57">
        <v>0</v>
      </c>
      <c r="AO176" s="55">
        <f t="shared" si="38"/>
        <v>12</v>
      </c>
      <c r="AP176" s="89" t="s">
        <v>170</v>
      </c>
      <c r="AQ176" s="90" t="s">
        <v>170</v>
      </c>
      <c r="AR176" s="91" t="s">
        <v>170</v>
      </c>
      <c r="AS176" s="58" t="s">
        <v>198</v>
      </c>
      <c r="AT176" s="54" t="s">
        <v>167</v>
      </c>
      <c r="AU176" s="54" t="s">
        <v>167</v>
      </c>
      <c r="AV176" s="54" t="s">
        <v>513</v>
      </c>
      <c r="AW176" s="54" t="s">
        <v>211</v>
      </c>
      <c r="AX176" s="54" t="s">
        <v>167</v>
      </c>
    </row>
    <row r="177" spans="1:61" ht="116.25" customHeight="1" x14ac:dyDescent="0.25">
      <c r="A177" s="104"/>
      <c r="B177" s="104"/>
      <c r="C177" s="105"/>
      <c r="D177" s="105"/>
      <c r="E177" s="106"/>
      <c r="F177" s="68" t="s">
        <v>163</v>
      </c>
      <c r="G177" s="98" t="s">
        <v>514</v>
      </c>
      <c r="H177" s="99"/>
      <c r="I177" s="100" t="s">
        <v>448</v>
      </c>
      <c r="J177" s="100"/>
      <c r="K177" s="100"/>
      <c r="L177" s="89" t="s">
        <v>449</v>
      </c>
      <c r="M177" s="90" t="s">
        <v>201</v>
      </c>
      <c r="N177" s="90" t="s">
        <v>201</v>
      </c>
      <c r="O177" s="91" t="s">
        <v>201</v>
      </c>
      <c r="P177" s="89" t="s">
        <v>167</v>
      </c>
      <c r="Q177" s="90" t="s">
        <v>167</v>
      </c>
      <c r="R177" s="90" t="s">
        <v>167</v>
      </c>
      <c r="S177" s="91" t="s">
        <v>167</v>
      </c>
      <c r="T177" s="89" t="s">
        <v>450</v>
      </c>
      <c r="U177" s="90" t="s">
        <v>203</v>
      </c>
      <c r="V177" s="91" t="s">
        <v>203</v>
      </c>
      <c r="W177" s="89" t="s">
        <v>451</v>
      </c>
      <c r="X177" s="90" t="s">
        <v>169</v>
      </c>
      <c r="Y177" s="90" t="s">
        <v>169</v>
      </c>
      <c r="Z177" s="91" t="s">
        <v>169</v>
      </c>
      <c r="AA177" s="52">
        <v>2</v>
      </c>
      <c r="AB177" s="52">
        <v>3</v>
      </c>
      <c r="AC177" s="53">
        <f t="shared" si="33"/>
        <v>6</v>
      </c>
      <c r="AD177" s="92" t="str">
        <f t="shared" si="34"/>
        <v>MEDIO</v>
      </c>
      <c r="AE177" s="93"/>
      <c r="AF177" s="94"/>
      <c r="AG177" s="54">
        <v>25</v>
      </c>
      <c r="AH177" s="55">
        <f t="shared" si="35"/>
        <v>150</v>
      </c>
      <c r="AI177" s="56" t="str">
        <f t="shared" si="36"/>
        <v>II</v>
      </c>
      <c r="AJ177" s="56" t="str">
        <f t="shared" si="37"/>
        <v>NO ACEPTABLE, O ACEPTABLE CON CONTROL</v>
      </c>
      <c r="AK177" s="57">
        <v>70</v>
      </c>
      <c r="AL177" s="57">
        <v>0</v>
      </c>
      <c r="AM177" s="57">
        <v>0</v>
      </c>
      <c r="AN177" s="57">
        <v>0</v>
      </c>
      <c r="AO177" s="55">
        <f t="shared" si="38"/>
        <v>70</v>
      </c>
      <c r="AP177" s="89" t="s">
        <v>170</v>
      </c>
      <c r="AQ177" s="90" t="s">
        <v>170</v>
      </c>
      <c r="AR177" s="91" t="s">
        <v>170</v>
      </c>
      <c r="AS177" s="58" t="s">
        <v>322</v>
      </c>
      <c r="AT177" s="54" t="s">
        <v>167</v>
      </c>
      <c r="AU177" s="54" t="s">
        <v>167</v>
      </c>
      <c r="AV177" s="54" t="s">
        <v>167</v>
      </c>
      <c r="AW177" s="54" t="s">
        <v>452</v>
      </c>
      <c r="AX177" s="54" t="s">
        <v>453</v>
      </c>
    </row>
    <row r="178" spans="1:61" ht="222" customHeight="1" x14ac:dyDescent="0.25">
      <c r="A178" s="104"/>
      <c r="B178" s="104"/>
      <c r="C178" s="105"/>
      <c r="D178" s="105"/>
      <c r="E178" s="106"/>
      <c r="F178" s="51" t="s">
        <v>163</v>
      </c>
      <c r="G178" s="98" t="s">
        <v>515</v>
      </c>
      <c r="H178" s="99"/>
      <c r="I178" s="89" t="s">
        <v>213</v>
      </c>
      <c r="J178" s="90"/>
      <c r="K178" s="91"/>
      <c r="L178" s="89" t="s">
        <v>207</v>
      </c>
      <c r="M178" s="90" t="s">
        <v>214</v>
      </c>
      <c r="N178" s="90" t="s">
        <v>214</v>
      </c>
      <c r="O178" s="91" t="s">
        <v>214</v>
      </c>
      <c r="P178" s="89" t="s">
        <v>195</v>
      </c>
      <c r="Q178" s="90" t="s">
        <v>195</v>
      </c>
      <c r="R178" s="90" t="s">
        <v>195</v>
      </c>
      <c r="S178" s="91" t="s">
        <v>195</v>
      </c>
      <c r="T178" s="89" t="s">
        <v>516</v>
      </c>
      <c r="U178" s="90" t="s">
        <v>216</v>
      </c>
      <c r="V178" s="91" t="s">
        <v>216</v>
      </c>
      <c r="W178" s="89" t="s">
        <v>169</v>
      </c>
      <c r="X178" s="90" t="s">
        <v>169</v>
      </c>
      <c r="Y178" s="90" t="s">
        <v>169</v>
      </c>
      <c r="Z178" s="91" t="s">
        <v>169</v>
      </c>
      <c r="AA178" s="52">
        <v>2</v>
      </c>
      <c r="AB178" s="52">
        <v>3</v>
      </c>
      <c r="AC178" s="53">
        <f t="shared" si="33"/>
        <v>6</v>
      </c>
      <c r="AD178" s="92" t="str">
        <f t="shared" si="34"/>
        <v>MEDIO</v>
      </c>
      <c r="AE178" s="93"/>
      <c r="AF178" s="94"/>
      <c r="AG178" s="54">
        <v>25</v>
      </c>
      <c r="AH178" s="55">
        <f t="shared" si="35"/>
        <v>150</v>
      </c>
      <c r="AI178" s="56" t="str">
        <f t="shared" si="36"/>
        <v>II</v>
      </c>
      <c r="AJ178" s="56" t="str">
        <f t="shared" si="37"/>
        <v>NO ACEPTABLE, O ACEPTABLE CON CONTROL</v>
      </c>
      <c r="AK178" s="57">
        <v>12</v>
      </c>
      <c r="AL178" s="57">
        <v>0</v>
      </c>
      <c r="AM178" s="57">
        <v>0</v>
      </c>
      <c r="AN178" s="57">
        <v>0</v>
      </c>
      <c r="AO178" s="55">
        <f t="shared" si="38"/>
        <v>12</v>
      </c>
      <c r="AP178" s="89" t="s">
        <v>170</v>
      </c>
      <c r="AQ178" s="90" t="s">
        <v>170</v>
      </c>
      <c r="AR178" s="91" t="s">
        <v>170</v>
      </c>
      <c r="AS178" s="58" t="s">
        <v>517</v>
      </c>
      <c r="AT178" s="54" t="s">
        <v>167</v>
      </c>
      <c r="AU178" s="54" t="s">
        <v>167</v>
      </c>
      <c r="AV178" s="54" t="s">
        <v>518</v>
      </c>
      <c r="AW178" s="54" t="s">
        <v>219</v>
      </c>
      <c r="AX178" s="54" t="s">
        <v>167</v>
      </c>
    </row>
    <row r="179" spans="1:61" ht="162.75" customHeight="1" x14ac:dyDescent="0.25">
      <c r="A179" s="104"/>
      <c r="B179" s="104"/>
      <c r="C179" s="105"/>
      <c r="D179" s="105"/>
      <c r="E179" s="106"/>
      <c r="F179" s="51" t="s">
        <v>163</v>
      </c>
      <c r="G179" s="98" t="s">
        <v>519</v>
      </c>
      <c r="H179" s="99"/>
      <c r="I179" s="100" t="s">
        <v>221</v>
      </c>
      <c r="J179" s="100"/>
      <c r="K179" s="100"/>
      <c r="L179" s="89" t="s">
        <v>222</v>
      </c>
      <c r="M179" s="90" t="s">
        <v>222</v>
      </c>
      <c r="N179" s="90" t="s">
        <v>222</v>
      </c>
      <c r="O179" s="91" t="s">
        <v>222</v>
      </c>
      <c r="P179" s="89" t="s">
        <v>223</v>
      </c>
      <c r="Q179" s="90" t="s">
        <v>167</v>
      </c>
      <c r="R179" s="90" t="s">
        <v>167</v>
      </c>
      <c r="S179" s="91" t="s">
        <v>167</v>
      </c>
      <c r="T179" s="89" t="s">
        <v>520</v>
      </c>
      <c r="U179" s="90" t="s">
        <v>224</v>
      </c>
      <c r="V179" s="91" t="s">
        <v>224</v>
      </c>
      <c r="W179" s="89" t="s">
        <v>169</v>
      </c>
      <c r="X179" s="90" t="s">
        <v>225</v>
      </c>
      <c r="Y179" s="90" t="s">
        <v>225</v>
      </c>
      <c r="Z179" s="91" t="s">
        <v>225</v>
      </c>
      <c r="AA179" s="52">
        <v>6</v>
      </c>
      <c r="AB179" s="52">
        <v>2</v>
      </c>
      <c r="AC179" s="53">
        <f t="shared" si="33"/>
        <v>12</v>
      </c>
      <c r="AD179" s="92" t="str">
        <f t="shared" si="34"/>
        <v>ALTO</v>
      </c>
      <c r="AE179" s="93"/>
      <c r="AF179" s="94"/>
      <c r="AG179" s="54">
        <v>100</v>
      </c>
      <c r="AH179" s="55">
        <f t="shared" si="35"/>
        <v>1200</v>
      </c>
      <c r="AI179" s="56" t="str">
        <f t="shared" si="36"/>
        <v>I</v>
      </c>
      <c r="AJ179" s="56" t="str">
        <f t="shared" si="37"/>
        <v>NO ACEPTABLE</v>
      </c>
      <c r="AK179" s="57">
        <v>12</v>
      </c>
      <c r="AL179" s="57">
        <v>0</v>
      </c>
      <c r="AM179" s="57">
        <v>0</v>
      </c>
      <c r="AN179" s="57">
        <v>0</v>
      </c>
      <c r="AO179" s="55">
        <f t="shared" si="38"/>
        <v>12</v>
      </c>
      <c r="AP179" s="89" t="s">
        <v>226</v>
      </c>
      <c r="AQ179" s="90" t="s">
        <v>226</v>
      </c>
      <c r="AR179" s="91" t="s">
        <v>226</v>
      </c>
      <c r="AS179" s="58" t="s">
        <v>340</v>
      </c>
      <c r="AT179" s="54" t="s">
        <v>167</v>
      </c>
      <c r="AU179" s="54" t="s">
        <v>167</v>
      </c>
      <c r="AV179" s="54" t="s">
        <v>167</v>
      </c>
      <c r="AW179" s="54" t="s">
        <v>521</v>
      </c>
      <c r="AX179" s="54" t="s">
        <v>167</v>
      </c>
    </row>
    <row r="180" spans="1:61" ht="245.25" customHeight="1" x14ac:dyDescent="0.25">
      <c r="A180" s="104"/>
      <c r="B180" s="104"/>
      <c r="C180" s="105"/>
      <c r="D180" s="105"/>
      <c r="E180" s="106"/>
      <c r="F180" s="51" t="s">
        <v>163</v>
      </c>
      <c r="G180" s="98" t="s">
        <v>522</v>
      </c>
      <c r="H180" s="99"/>
      <c r="I180" s="100" t="s">
        <v>233</v>
      </c>
      <c r="J180" s="100"/>
      <c r="K180" s="100"/>
      <c r="L180" s="89" t="s">
        <v>166</v>
      </c>
      <c r="M180" s="90" t="s">
        <v>166</v>
      </c>
      <c r="N180" s="90" t="s">
        <v>166</v>
      </c>
      <c r="O180" s="91" t="s">
        <v>166</v>
      </c>
      <c r="P180" s="89" t="s">
        <v>167</v>
      </c>
      <c r="Q180" s="90" t="s">
        <v>167</v>
      </c>
      <c r="R180" s="90" t="s">
        <v>167</v>
      </c>
      <c r="S180" s="91" t="s">
        <v>167</v>
      </c>
      <c r="T180" s="89" t="s">
        <v>234</v>
      </c>
      <c r="U180" s="90" t="s">
        <v>235</v>
      </c>
      <c r="V180" s="91" t="s">
        <v>235</v>
      </c>
      <c r="W180" s="89" t="s">
        <v>236</v>
      </c>
      <c r="X180" s="90" t="s">
        <v>236</v>
      </c>
      <c r="Y180" s="90" t="s">
        <v>236</v>
      </c>
      <c r="Z180" s="91" t="s">
        <v>236</v>
      </c>
      <c r="AA180" s="52">
        <v>2</v>
      </c>
      <c r="AB180" s="52">
        <v>4</v>
      </c>
      <c r="AC180" s="53">
        <f t="shared" si="33"/>
        <v>8</v>
      </c>
      <c r="AD180" s="92" t="str">
        <f t="shared" si="34"/>
        <v>MEDIO</v>
      </c>
      <c r="AE180" s="93"/>
      <c r="AF180" s="94"/>
      <c r="AG180" s="54">
        <v>25</v>
      </c>
      <c r="AH180" s="55">
        <f t="shared" si="35"/>
        <v>200</v>
      </c>
      <c r="AI180" s="56" t="str">
        <f t="shared" si="36"/>
        <v>II</v>
      </c>
      <c r="AJ180" s="56" t="str">
        <f t="shared" si="37"/>
        <v>NO ACEPTABLE, O ACEPTABLE CON CONTROL</v>
      </c>
      <c r="AK180" s="57">
        <v>12</v>
      </c>
      <c r="AL180" s="57">
        <v>0</v>
      </c>
      <c r="AM180" s="57">
        <v>0</v>
      </c>
      <c r="AN180" s="57">
        <v>0</v>
      </c>
      <c r="AO180" s="55">
        <f t="shared" si="38"/>
        <v>12</v>
      </c>
      <c r="AP180" s="89" t="s">
        <v>170</v>
      </c>
      <c r="AQ180" s="90" t="s">
        <v>170</v>
      </c>
      <c r="AR180" s="91" t="s">
        <v>170</v>
      </c>
      <c r="AS180" s="58" t="s">
        <v>198</v>
      </c>
      <c r="AT180" s="54" t="s">
        <v>167</v>
      </c>
      <c r="AU180" s="54" t="s">
        <v>167</v>
      </c>
      <c r="AV180" s="54" t="s">
        <v>237</v>
      </c>
      <c r="AW180" s="54" t="s">
        <v>238</v>
      </c>
      <c r="AX180" s="54" t="s">
        <v>239</v>
      </c>
    </row>
    <row r="181" spans="1:61" ht="263.25" customHeight="1" x14ac:dyDescent="0.25">
      <c r="A181" s="104"/>
      <c r="B181" s="104"/>
      <c r="C181" s="105"/>
      <c r="D181" s="105"/>
      <c r="E181" s="106"/>
      <c r="F181" s="51" t="s">
        <v>163</v>
      </c>
      <c r="G181" s="98" t="s">
        <v>523</v>
      </c>
      <c r="H181" s="99"/>
      <c r="I181" s="100" t="s">
        <v>241</v>
      </c>
      <c r="J181" s="100"/>
      <c r="K181" s="100"/>
      <c r="L181" s="89" t="s">
        <v>256</v>
      </c>
      <c r="M181" s="90" t="s">
        <v>256</v>
      </c>
      <c r="N181" s="90" t="s">
        <v>256</v>
      </c>
      <c r="O181" s="91" t="s">
        <v>256</v>
      </c>
      <c r="P181" s="89" t="s">
        <v>167</v>
      </c>
      <c r="Q181" s="90" t="s">
        <v>244</v>
      </c>
      <c r="R181" s="90" t="s">
        <v>244</v>
      </c>
      <c r="S181" s="91" t="s">
        <v>244</v>
      </c>
      <c r="T181" s="89" t="s">
        <v>253</v>
      </c>
      <c r="U181" s="90" t="s">
        <v>253</v>
      </c>
      <c r="V181" s="91" t="s">
        <v>253</v>
      </c>
      <c r="W181" s="89" t="s">
        <v>246</v>
      </c>
      <c r="X181" s="90" t="s">
        <v>258</v>
      </c>
      <c r="Y181" s="90" t="s">
        <v>258</v>
      </c>
      <c r="Z181" s="91" t="s">
        <v>258</v>
      </c>
      <c r="AA181" s="52">
        <v>2</v>
      </c>
      <c r="AB181" s="52">
        <v>4</v>
      </c>
      <c r="AC181" s="53">
        <f t="shared" si="33"/>
        <v>8</v>
      </c>
      <c r="AD181" s="92" t="str">
        <f t="shared" si="34"/>
        <v>MEDIO</v>
      </c>
      <c r="AE181" s="93"/>
      <c r="AF181" s="94"/>
      <c r="AG181" s="54">
        <v>25</v>
      </c>
      <c r="AH181" s="55">
        <f t="shared" si="35"/>
        <v>200</v>
      </c>
      <c r="AI181" s="56" t="str">
        <f t="shared" si="36"/>
        <v>II</v>
      </c>
      <c r="AJ181" s="56" t="str">
        <f t="shared" si="37"/>
        <v>NO ACEPTABLE, O ACEPTABLE CON CONTROL</v>
      </c>
      <c r="AK181" s="57">
        <v>12</v>
      </c>
      <c r="AL181" s="57">
        <v>0</v>
      </c>
      <c r="AM181" s="57">
        <v>0</v>
      </c>
      <c r="AN181" s="57">
        <v>0</v>
      </c>
      <c r="AO181" s="55">
        <f t="shared" si="38"/>
        <v>12</v>
      </c>
      <c r="AP181" s="89" t="s">
        <v>170</v>
      </c>
      <c r="AQ181" s="90" t="s">
        <v>170</v>
      </c>
      <c r="AR181" s="91" t="s">
        <v>170</v>
      </c>
      <c r="AS181" s="58" t="s">
        <v>524</v>
      </c>
      <c r="AT181" s="54" t="s">
        <v>167</v>
      </c>
      <c r="AU181" s="54" t="s">
        <v>167</v>
      </c>
      <c r="AV181" s="54" t="s">
        <v>167</v>
      </c>
      <c r="AW181" s="54" t="s">
        <v>363</v>
      </c>
      <c r="AX181" s="54" t="s">
        <v>167</v>
      </c>
    </row>
    <row r="182" spans="1:61" ht="177" customHeight="1" x14ac:dyDescent="0.25">
      <c r="A182" s="104"/>
      <c r="B182" s="104"/>
      <c r="C182" s="105"/>
      <c r="D182" s="105"/>
      <c r="E182" s="106"/>
      <c r="F182" s="51" t="s">
        <v>163</v>
      </c>
      <c r="G182" s="98" t="s">
        <v>255</v>
      </c>
      <c r="H182" s="99"/>
      <c r="I182" s="100" t="s">
        <v>241</v>
      </c>
      <c r="J182" s="100"/>
      <c r="K182" s="100"/>
      <c r="L182" s="89" t="s">
        <v>256</v>
      </c>
      <c r="M182" s="90" t="s">
        <v>256</v>
      </c>
      <c r="N182" s="90" t="s">
        <v>256</v>
      </c>
      <c r="O182" s="91" t="s">
        <v>256</v>
      </c>
      <c r="P182" s="89" t="s">
        <v>244</v>
      </c>
      <c r="Q182" s="90" t="s">
        <v>244</v>
      </c>
      <c r="R182" s="90" t="s">
        <v>244</v>
      </c>
      <c r="S182" s="91" t="s">
        <v>244</v>
      </c>
      <c r="T182" s="89" t="s">
        <v>253</v>
      </c>
      <c r="U182" s="90" t="s">
        <v>253</v>
      </c>
      <c r="V182" s="91" t="s">
        <v>253</v>
      </c>
      <c r="W182" s="89" t="s">
        <v>257</v>
      </c>
      <c r="X182" s="90" t="s">
        <v>258</v>
      </c>
      <c r="Y182" s="90" t="s">
        <v>258</v>
      </c>
      <c r="Z182" s="91" t="s">
        <v>258</v>
      </c>
      <c r="AA182" s="52">
        <v>2</v>
      </c>
      <c r="AB182" s="52">
        <v>2</v>
      </c>
      <c r="AC182" s="53">
        <f t="shared" si="33"/>
        <v>4</v>
      </c>
      <c r="AD182" s="92" t="str">
        <f t="shared" si="34"/>
        <v>BAJO</v>
      </c>
      <c r="AE182" s="93"/>
      <c r="AF182" s="94"/>
      <c r="AG182" s="54">
        <v>10</v>
      </c>
      <c r="AH182" s="55">
        <f t="shared" si="35"/>
        <v>40</v>
      </c>
      <c r="AI182" s="56" t="str">
        <f t="shared" si="36"/>
        <v>III</v>
      </c>
      <c r="AJ182" s="56" t="str">
        <f t="shared" si="37"/>
        <v>ACEPTABLE</v>
      </c>
      <c r="AK182" s="57">
        <v>12</v>
      </c>
      <c r="AL182" s="57">
        <v>0</v>
      </c>
      <c r="AM182" s="57">
        <v>0</v>
      </c>
      <c r="AN182" s="57">
        <v>0</v>
      </c>
      <c r="AO182" s="55">
        <f t="shared" si="38"/>
        <v>12</v>
      </c>
      <c r="AP182" s="89" t="s">
        <v>170</v>
      </c>
      <c r="AQ182" s="90" t="s">
        <v>170</v>
      </c>
      <c r="AR182" s="91" t="s">
        <v>170</v>
      </c>
      <c r="AS182" s="58" t="s">
        <v>248</v>
      </c>
      <c r="AT182" s="54" t="s">
        <v>167</v>
      </c>
      <c r="AU182" s="54" t="s">
        <v>167</v>
      </c>
      <c r="AV182" s="54" t="s">
        <v>167</v>
      </c>
      <c r="AW182" s="54" t="s">
        <v>254</v>
      </c>
      <c r="AX182" s="54" t="s">
        <v>167</v>
      </c>
    </row>
    <row r="183" spans="1:61" ht="164.25" customHeight="1" x14ac:dyDescent="0.25">
      <c r="A183" s="104"/>
      <c r="B183" s="104"/>
      <c r="C183" s="105"/>
      <c r="D183" s="105"/>
      <c r="E183" s="106"/>
      <c r="F183" s="51" t="s">
        <v>163</v>
      </c>
      <c r="G183" s="98" t="s">
        <v>259</v>
      </c>
      <c r="H183" s="99"/>
      <c r="I183" s="100" t="s">
        <v>260</v>
      </c>
      <c r="J183" s="100"/>
      <c r="K183" s="100"/>
      <c r="L183" s="89" t="s">
        <v>261</v>
      </c>
      <c r="M183" s="90" t="s">
        <v>261</v>
      </c>
      <c r="N183" s="90" t="s">
        <v>261</v>
      </c>
      <c r="O183" s="91" t="s">
        <v>261</v>
      </c>
      <c r="P183" s="89" t="s">
        <v>262</v>
      </c>
      <c r="Q183" s="90" t="s">
        <v>262</v>
      </c>
      <c r="R183" s="90" t="s">
        <v>262</v>
      </c>
      <c r="S183" s="91" t="s">
        <v>262</v>
      </c>
      <c r="T183" s="89" t="s">
        <v>263</v>
      </c>
      <c r="U183" s="90" t="s">
        <v>263</v>
      </c>
      <c r="V183" s="91" t="s">
        <v>263</v>
      </c>
      <c r="W183" s="89" t="s">
        <v>169</v>
      </c>
      <c r="X183" s="90" t="s">
        <v>169</v>
      </c>
      <c r="Y183" s="90" t="s">
        <v>169</v>
      </c>
      <c r="Z183" s="91" t="s">
        <v>169</v>
      </c>
      <c r="AA183" s="52">
        <v>2</v>
      </c>
      <c r="AB183" s="52">
        <v>2</v>
      </c>
      <c r="AC183" s="53">
        <f t="shared" si="33"/>
        <v>4</v>
      </c>
      <c r="AD183" s="92" t="str">
        <f t="shared" si="34"/>
        <v>BAJO</v>
      </c>
      <c r="AE183" s="93"/>
      <c r="AF183" s="94"/>
      <c r="AG183" s="54">
        <v>10</v>
      </c>
      <c r="AH183" s="55">
        <f t="shared" si="35"/>
        <v>40</v>
      </c>
      <c r="AI183" s="56" t="str">
        <f t="shared" si="36"/>
        <v>III</v>
      </c>
      <c r="AJ183" s="56" t="str">
        <f t="shared" si="37"/>
        <v>ACEPTABLE</v>
      </c>
      <c r="AK183" s="57">
        <v>12</v>
      </c>
      <c r="AL183" s="57">
        <v>0</v>
      </c>
      <c r="AM183" s="57">
        <v>0</v>
      </c>
      <c r="AN183" s="57">
        <v>0</v>
      </c>
      <c r="AO183" s="55">
        <f t="shared" si="38"/>
        <v>12</v>
      </c>
      <c r="AP183" s="89" t="s">
        <v>170</v>
      </c>
      <c r="AQ183" s="90" t="s">
        <v>170</v>
      </c>
      <c r="AR183" s="91" t="s">
        <v>170</v>
      </c>
      <c r="AS183" s="58" t="s">
        <v>248</v>
      </c>
      <c r="AT183" s="54" t="s">
        <v>167</v>
      </c>
      <c r="AU183" s="54" t="s">
        <v>167</v>
      </c>
      <c r="AV183" s="54" t="s">
        <v>264</v>
      </c>
      <c r="AW183" s="54" t="s">
        <v>265</v>
      </c>
      <c r="AX183" s="54" t="s">
        <v>167</v>
      </c>
    </row>
    <row r="184" spans="1:61" ht="237" customHeight="1" x14ac:dyDescent="0.25">
      <c r="A184" s="104"/>
      <c r="B184" s="104"/>
      <c r="C184" s="105"/>
      <c r="D184" s="105"/>
      <c r="E184" s="106"/>
      <c r="F184" s="51" t="s">
        <v>163</v>
      </c>
      <c r="G184" s="98" t="s">
        <v>525</v>
      </c>
      <c r="H184" s="99"/>
      <c r="I184" s="100" t="s">
        <v>267</v>
      </c>
      <c r="J184" s="100"/>
      <c r="K184" s="100"/>
      <c r="L184" s="89" t="s">
        <v>526</v>
      </c>
      <c r="M184" s="90" t="s">
        <v>268</v>
      </c>
      <c r="N184" s="90" t="s">
        <v>268</v>
      </c>
      <c r="O184" s="91" t="s">
        <v>268</v>
      </c>
      <c r="P184" s="89" t="s">
        <v>527</v>
      </c>
      <c r="Q184" s="90" t="s">
        <v>167</v>
      </c>
      <c r="R184" s="90" t="s">
        <v>167</v>
      </c>
      <c r="S184" s="91" t="s">
        <v>167</v>
      </c>
      <c r="T184" s="89" t="s">
        <v>269</v>
      </c>
      <c r="U184" s="90" t="s">
        <v>269</v>
      </c>
      <c r="V184" s="91" t="s">
        <v>269</v>
      </c>
      <c r="W184" s="89" t="s">
        <v>169</v>
      </c>
      <c r="X184" s="90" t="s">
        <v>169</v>
      </c>
      <c r="Y184" s="90" t="s">
        <v>169</v>
      </c>
      <c r="Z184" s="91" t="s">
        <v>169</v>
      </c>
      <c r="AA184" s="52">
        <v>2</v>
      </c>
      <c r="AB184" s="52">
        <v>2</v>
      </c>
      <c r="AC184" s="53">
        <f t="shared" si="33"/>
        <v>4</v>
      </c>
      <c r="AD184" s="92" t="str">
        <f t="shared" si="34"/>
        <v>BAJO</v>
      </c>
      <c r="AE184" s="93"/>
      <c r="AF184" s="94"/>
      <c r="AG184" s="54">
        <v>25</v>
      </c>
      <c r="AH184" s="55">
        <f t="shared" si="35"/>
        <v>100</v>
      </c>
      <c r="AI184" s="56" t="str">
        <f t="shared" si="36"/>
        <v>III</v>
      </c>
      <c r="AJ184" s="56" t="str">
        <f t="shared" si="37"/>
        <v>ACEPTABLE</v>
      </c>
      <c r="AK184" s="57">
        <v>12</v>
      </c>
      <c r="AL184" s="57">
        <v>0</v>
      </c>
      <c r="AM184" s="57">
        <v>0</v>
      </c>
      <c r="AN184" s="57">
        <v>0</v>
      </c>
      <c r="AO184" s="55">
        <f t="shared" si="38"/>
        <v>12</v>
      </c>
      <c r="AP184" s="89" t="s">
        <v>170</v>
      </c>
      <c r="AQ184" s="90" t="s">
        <v>170</v>
      </c>
      <c r="AR184" s="91" t="s">
        <v>170</v>
      </c>
      <c r="AS184" s="58" t="s">
        <v>270</v>
      </c>
      <c r="AT184" s="54" t="s">
        <v>167</v>
      </c>
      <c r="AU184" s="54" t="s">
        <v>167</v>
      </c>
      <c r="AV184" s="54" t="s">
        <v>167</v>
      </c>
      <c r="AW184" s="54" t="s">
        <v>528</v>
      </c>
      <c r="AX184" s="54" t="s">
        <v>167</v>
      </c>
    </row>
    <row r="185" spans="1:61" ht="163.5" customHeight="1" x14ac:dyDescent="0.25">
      <c r="A185" s="104"/>
      <c r="B185" s="104"/>
      <c r="C185" s="105"/>
      <c r="D185" s="105"/>
      <c r="E185" s="106"/>
      <c r="F185" s="51" t="s">
        <v>163</v>
      </c>
      <c r="G185" s="98" t="s">
        <v>272</v>
      </c>
      <c r="H185" s="99"/>
      <c r="I185" s="100" t="s">
        <v>267</v>
      </c>
      <c r="J185" s="100"/>
      <c r="K185" s="100"/>
      <c r="L185" s="89" t="s">
        <v>273</v>
      </c>
      <c r="M185" s="90" t="s">
        <v>268</v>
      </c>
      <c r="N185" s="90" t="s">
        <v>268</v>
      </c>
      <c r="O185" s="91" t="s">
        <v>268</v>
      </c>
      <c r="P185" s="89" t="s">
        <v>167</v>
      </c>
      <c r="Q185" s="90" t="s">
        <v>167</v>
      </c>
      <c r="R185" s="90" t="s">
        <v>167</v>
      </c>
      <c r="S185" s="91" t="s">
        <v>167</v>
      </c>
      <c r="T185" s="89" t="s">
        <v>274</v>
      </c>
      <c r="U185" s="90" t="s">
        <v>253</v>
      </c>
      <c r="V185" s="91" t="s">
        <v>253</v>
      </c>
      <c r="W185" s="89" t="s">
        <v>169</v>
      </c>
      <c r="X185" s="90" t="s">
        <v>169</v>
      </c>
      <c r="Y185" s="90" t="s">
        <v>169</v>
      </c>
      <c r="Z185" s="91" t="s">
        <v>169</v>
      </c>
      <c r="AA185" s="52">
        <v>2</v>
      </c>
      <c r="AB185" s="52">
        <v>2</v>
      </c>
      <c r="AC185" s="53">
        <f t="shared" si="33"/>
        <v>4</v>
      </c>
      <c r="AD185" s="92" t="str">
        <f t="shared" si="34"/>
        <v>BAJO</v>
      </c>
      <c r="AE185" s="93"/>
      <c r="AF185" s="94"/>
      <c r="AG185" s="54">
        <v>25</v>
      </c>
      <c r="AH185" s="55">
        <f t="shared" si="35"/>
        <v>100</v>
      </c>
      <c r="AI185" s="56" t="str">
        <f t="shared" si="36"/>
        <v>III</v>
      </c>
      <c r="AJ185" s="56" t="str">
        <f t="shared" si="37"/>
        <v>ACEPTABLE</v>
      </c>
      <c r="AK185" s="57">
        <v>12</v>
      </c>
      <c r="AL185" s="57">
        <v>0</v>
      </c>
      <c r="AM185" s="57">
        <v>0</v>
      </c>
      <c r="AN185" s="57">
        <v>0</v>
      </c>
      <c r="AO185" s="55">
        <f t="shared" si="38"/>
        <v>12</v>
      </c>
      <c r="AP185" s="89" t="s">
        <v>170</v>
      </c>
      <c r="AQ185" s="90" t="s">
        <v>170</v>
      </c>
      <c r="AR185" s="91" t="s">
        <v>170</v>
      </c>
      <c r="AS185" s="58" t="s">
        <v>270</v>
      </c>
      <c r="AT185" s="54" t="s">
        <v>167</v>
      </c>
      <c r="AU185" s="54" t="s">
        <v>167</v>
      </c>
      <c r="AV185" s="54" t="s">
        <v>167</v>
      </c>
      <c r="AW185" s="54" t="s">
        <v>271</v>
      </c>
      <c r="AX185" s="54" t="s">
        <v>167</v>
      </c>
    </row>
    <row r="186" spans="1:61" ht="170.25" customHeight="1" x14ac:dyDescent="0.25">
      <c r="A186" s="104"/>
      <c r="B186" s="104"/>
      <c r="C186" s="105"/>
      <c r="D186" s="105"/>
      <c r="E186" s="106"/>
      <c r="F186" s="51" t="s">
        <v>163</v>
      </c>
      <c r="G186" s="98" t="s">
        <v>529</v>
      </c>
      <c r="H186" s="99"/>
      <c r="I186" s="100" t="s">
        <v>276</v>
      </c>
      <c r="J186" s="100"/>
      <c r="K186" s="100"/>
      <c r="L186" s="89" t="s">
        <v>277</v>
      </c>
      <c r="M186" s="90" t="s">
        <v>277</v>
      </c>
      <c r="N186" s="90" t="s">
        <v>277</v>
      </c>
      <c r="O186" s="91" t="s">
        <v>277</v>
      </c>
      <c r="P186" s="89" t="s">
        <v>167</v>
      </c>
      <c r="Q186" s="90" t="s">
        <v>167</v>
      </c>
      <c r="R186" s="90" t="s">
        <v>167</v>
      </c>
      <c r="S186" s="91" t="s">
        <v>167</v>
      </c>
      <c r="T186" s="89" t="s">
        <v>253</v>
      </c>
      <c r="U186" s="90" t="s">
        <v>253</v>
      </c>
      <c r="V186" s="91" t="s">
        <v>253</v>
      </c>
      <c r="W186" s="89" t="s">
        <v>278</v>
      </c>
      <c r="X186" s="90" t="s">
        <v>278</v>
      </c>
      <c r="Y186" s="90" t="s">
        <v>278</v>
      </c>
      <c r="Z186" s="91" t="s">
        <v>278</v>
      </c>
      <c r="AA186" s="52">
        <v>2</v>
      </c>
      <c r="AB186" s="52">
        <v>3</v>
      </c>
      <c r="AC186" s="53">
        <f t="shared" si="33"/>
        <v>6</v>
      </c>
      <c r="AD186" s="92" t="str">
        <f t="shared" si="34"/>
        <v>MEDIO</v>
      </c>
      <c r="AE186" s="93"/>
      <c r="AF186" s="94"/>
      <c r="AG186" s="54">
        <v>10</v>
      </c>
      <c r="AH186" s="55">
        <f t="shared" si="35"/>
        <v>60</v>
      </c>
      <c r="AI186" s="56" t="str">
        <f t="shared" si="36"/>
        <v>III</v>
      </c>
      <c r="AJ186" s="56" t="str">
        <f t="shared" si="37"/>
        <v>ACEPTABLE</v>
      </c>
      <c r="AK186" s="57">
        <v>12</v>
      </c>
      <c r="AL186" s="57">
        <v>0</v>
      </c>
      <c r="AM186" s="57">
        <v>0</v>
      </c>
      <c r="AN186" s="57">
        <v>0</v>
      </c>
      <c r="AO186" s="55">
        <f t="shared" si="38"/>
        <v>12</v>
      </c>
      <c r="AP186" s="89" t="s">
        <v>170</v>
      </c>
      <c r="AQ186" s="90" t="s">
        <v>170</v>
      </c>
      <c r="AR186" s="91" t="s">
        <v>170</v>
      </c>
      <c r="AS186" s="58" t="s">
        <v>248</v>
      </c>
      <c r="AT186" s="54" t="s">
        <v>167</v>
      </c>
      <c r="AU186" s="54" t="s">
        <v>167</v>
      </c>
      <c r="AV186" s="54" t="s">
        <v>167</v>
      </c>
      <c r="AW186" s="54" t="s">
        <v>530</v>
      </c>
      <c r="AX186" s="54" t="s">
        <v>167</v>
      </c>
    </row>
    <row r="187" spans="1:61" ht="134.25" customHeight="1" x14ac:dyDescent="0.25">
      <c r="A187" s="104"/>
      <c r="B187" s="104"/>
      <c r="C187" s="105"/>
      <c r="D187" s="105"/>
      <c r="E187" s="106"/>
      <c r="F187" s="51" t="s">
        <v>163</v>
      </c>
      <c r="G187" s="98" t="s">
        <v>476</v>
      </c>
      <c r="H187" s="99"/>
      <c r="I187" s="100" t="s">
        <v>282</v>
      </c>
      <c r="J187" s="100"/>
      <c r="K187" s="100"/>
      <c r="L187" s="89" t="s">
        <v>477</v>
      </c>
      <c r="M187" s="90" t="s">
        <v>283</v>
      </c>
      <c r="N187" s="90" t="s">
        <v>283</v>
      </c>
      <c r="O187" s="91" t="s">
        <v>283</v>
      </c>
      <c r="P187" s="89" t="s">
        <v>167</v>
      </c>
      <c r="Q187" s="90"/>
      <c r="R187" s="90"/>
      <c r="S187" s="91"/>
      <c r="T187" s="89" t="s">
        <v>253</v>
      </c>
      <c r="U187" s="90"/>
      <c r="V187" s="91"/>
      <c r="W187" s="89" t="s">
        <v>169</v>
      </c>
      <c r="X187" s="90"/>
      <c r="Y187" s="90"/>
      <c r="Z187" s="91"/>
      <c r="AA187" s="52">
        <v>2</v>
      </c>
      <c r="AB187" s="52">
        <v>4</v>
      </c>
      <c r="AC187" s="53">
        <f t="shared" si="33"/>
        <v>8</v>
      </c>
      <c r="AD187" s="92" t="str">
        <f t="shared" si="34"/>
        <v>MEDIO</v>
      </c>
      <c r="AE187" s="93"/>
      <c r="AF187" s="94"/>
      <c r="AG187" s="54">
        <v>10</v>
      </c>
      <c r="AH187" s="55">
        <f t="shared" si="35"/>
        <v>80</v>
      </c>
      <c r="AI187" s="56" t="str">
        <f t="shared" si="36"/>
        <v>III</v>
      </c>
      <c r="AJ187" s="56" t="str">
        <f t="shared" si="37"/>
        <v>ACEPTABLE</v>
      </c>
      <c r="AK187" s="57">
        <v>12</v>
      </c>
      <c r="AL187" s="57">
        <v>0</v>
      </c>
      <c r="AM187" s="57">
        <v>0</v>
      </c>
      <c r="AN187" s="57">
        <v>0</v>
      </c>
      <c r="AO187" s="55">
        <f t="shared" si="38"/>
        <v>12</v>
      </c>
      <c r="AP187" s="89" t="s">
        <v>478</v>
      </c>
      <c r="AQ187" s="90" t="s">
        <v>170</v>
      </c>
      <c r="AR187" s="91" t="s">
        <v>170</v>
      </c>
      <c r="AS187" s="58" t="s">
        <v>248</v>
      </c>
      <c r="AT187" s="54" t="s">
        <v>167</v>
      </c>
      <c r="AU187" s="54" t="s">
        <v>167</v>
      </c>
      <c r="AV187" s="54" t="s">
        <v>531</v>
      </c>
      <c r="AW187" s="54" t="s">
        <v>379</v>
      </c>
      <c r="AX187" s="54" t="s">
        <v>167</v>
      </c>
    </row>
    <row r="188" spans="1:61" ht="203.25" customHeight="1" x14ac:dyDescent="0.25">
      <c r="A188" s="104"/>
      <c r="B188" s="104"/>
      <c r="C188" s="105"/>
      <c r="D188" s="105"/>
      <c r="E188" s="106"/>
      <c r="F188" s="51" t="s">
        <v>163</v>
      </c>
      <c r="G188" s="98" t="s">
        <v>287</v>
      </c>
      <c r="H188" s="99"/>
      <c r="I188" s="100" t="s">
        <v>288</v>
      </c>
      <c r="J188" s="100"/>
      <c r="K188" s="100"/>
      <c r="L188" s="89" t="s">
        <v>176</v>
      </c>
      <c r="M188" s="90" t="s">
        <v>176</v>
      </c>
      <c r="N188" s="90" t="s">
        <v>176</v>
      </c>
      <c r="O188" s="91" t="s">
        <v>176</v>
      </c>
      <c r="P188" s="89" t="s">
        <v>289</v>
      </c>
      <c r="Q188" s="90"/>
      <c r="R188" s="90"/>
      <c r="S188" s="91"/>
      <c r="T188" s="89" t="s">
        <v>290</v>
      </c>
      <c r="U188" s="90"/>
      <c r="V188" s="91"/>
      <c r="W188" s="89" t="s">
        <v>169</v>
      </c>
      <c r="X188" s="90"/>
      <c r="Y188" s="90"/>
      <c r="Z188" s="91"/>
      <c r="AA188" s="52">
        <v>6</v>
      </c>
      <c r="AB188" s="52">
        <v>1</v>
      </c>
      <c r="AC188" s="53">
        <f t="shared" si="33"/>
        <v>6</v>
      </c>
      <c r="AD188" s="92" t="str">
        <f t="shared" si="34"/>
        <v>MEDIO</v>
      </c>
      <c r="AE188" s="93"/>
      <c r="AF188" s="94"/>
      <c r="AG188" s="54">
        <v>60</v>
      </c>
      <c r="AH188" s="55">
        <f t="shared" si="35"/>
        <v>360</v>
      </c>
      <c r="AI188" s="56" t="str">
        <f t="shared" si="36"/>
        <v>II</v>
      </c>
      <c r="AJ188" s="56" t="str">
        <f t="shared" si="37"/>
        <v>NO ACEPTABLE, O ACEPTABLE CON CONTROL</v>
      </c>
      <c r="AK188" s="57">
        <v>12</v>
      </c>
      <c r="AL188" s="57">
        <v>0</v>
      </c>
      <c r="AM188" s="57">
        <v>0</v>
      </c>
      <c r="AN188" s="57">
        <v>0</v>
      </c>
      <c r="AO188" s="55">
        <f t="shared" si="38"/>
        <v>12</v>
      </c>
      <c r="AP188" s="95" t="s">
        <v>226</v>
      </c>
      <c r="AQ188" s="96" t="s">
        <v>226</v>
      </c>
      <c r="AR188" s="97" t="s">
        <v>226</v>
      </c>
      <c r="AS188" s="58" t="s">
        <v>291</v>
      </c>
      <c r="AT188" s="54" t="s">
        <v>167</v>
      </c>
      <c r="AU188" s="54" t="s">
        <v>167</v>
      </c>
      <c r="AV188" s="54" t="s">
        <v>167</v>
      </c>
      <c r="AW188" s="54" t="s">
        <v>219</v>
      </c>
      <c r="AX188" s="54" t="s">
        <v>167</v>
      </c>
    </row>
    <row r="189" spans="1:61" ht="409.6" x14ac:dyDescent="0.25">
      <c r="A189" s="104"/>
      <c r="B189" s="104"/>
      <c r="C189" s="105"/>
      <c r="D189" s="105"/>
      <c r="E189" s="106"/>
      <c r="F189" s="51" t="s">
        <v>163</v>
      </c>
      <c r="G189" s="98" t="s">
        <v>292</v>
      </c>
      <c r="H189" s="99"/>
      <c r="I189" s="100" t="s">
        <v>293</v>
      </c>
      <c r="J189" s="100"/>
      <c r="K189" s="100"/>
      <c r="L189" s="89" t="s">
        <v>294</v>
      </c>
      <c r="M189" s="90" t="s">
        <v>176</v>
      </c>
      <c r="N189" s="90" t="s">
        <v>176</v>
      </c>
      <c r="O189" s="91" t="s">
        <v>176</v>
      </c>
      <c r="P189" s="89" t="s">
        <v>167</v>
      </c>
      <c r="Q189" s="90"/>
      <c r="R189" s="90"/>
      <c r="S189" s="91"/>
      <c r="T189" s="89" t="s">
        <v>295</v>
      </c>
      <c r="U189" s="90"/>
      <c r="V189" s="91"/>
      <c r="W189" s="89" t="s">
        <v>296</v>
      </c>
      <c r="X189" s="90"/>
      <c r="Y189" s="90"/>
      <c r="Z189" s="91"/>
      <c r="AA189" s="52">
        <v>2</v>
      </c>
      <c r="AB189" s="52">
        <v>3</v>
      </c>
      <c r="AC189" s="53">
        <f t="shared" si="33"/>
        <v>6</v>
      </c>
      <c r="AD189" s="92" t="str">
        <f t="shared" si="34"/>
        <v>MEDIO</v>
      </c>
      <c r="AE189" s="93"/>
      <c r="AF189" s="94"/>
      <c r="AG189" s="54">
        <v>60</v>
      </c>
      <c r="AH189" s="55">
        <f t="shared" si="35"/>
        <v>360</v>
      </c>
      <c r="AI189" s="56" t="str">
        <f t="shared" si="36"/>
        <v>II</v>
      </c>
      <c r="AJ189" s="56" t="str">
        <f t="shared" si="37"/>
        <v>NO ACEPTABLE, O ACEPTABLE CON CONTROL</v>
      </c>
      <c r="AK189" s="57">
        <v>342</v>
      </c>
      <c r="AL189" s="57">
        <v>0</v>
      </c>
      <c r="AM189" s="57">
        <v>0</v>
      </c>
      <c r="AN189" s="57">
        <v>0</v>
      </c>
      <c r="AO189" s="55">
        <f t="shared" si="38"/>
        <v>342</v>
      </c>
      <c r="AP189" s="95" t="s">
        <v>226</v>
      </c>
      <c r="AQ189" s="96" t="s">
        <v>226</v>
      </c>
      <c r="AR189" s="97" t="s">
        <v>226</v>
      </c>
      <c r="AS189" s="58" t="s">
        <v>297</v>
      </c>
      <c r="AT189" s="54" t="s">
        <v>167</v>
      </c>
      <c r="AU189" s="54" t="s">
        <v>167</v>
      </c>
      <c r="AV189" s="54" t="s">
        <v>167</v>
      </c>
      <c r="AW189" s="54" t="s">
        <v>298</v>
      </c>
      <c r="AX189" s="54" t="s">
        <v>299</v>
      </c>
    </row>
    <row r="190" spans="1:61" ht="14.4" x14ac:dyDescent="0.3">
      <c r="A190" s="46"/>
      <c r="B190"/>
      <c r="C190" s="46"/>
      <c r="D190" s="46"/>
      <c r="AD190" s="46"/>
      <c r="AE190" s="46"/>
      <c r="AF190" s="46"/>
      <c r="AG190" s="46"/>
      <c r="AH190" s="46"/>
      <c r="AI190" s="46"/>
      <c r="AJ190" s="46"/>
      <c r="AK190" s="46"/>
      <c r="AL190" s="46"/>
      <c r="AM190" s="46"/>
      <c r="AN190" s="46"/>
      <c r="AO190" s="46"/>
    </row>
    <row r="191" spans="1:61" ht="25.5" customHeight="1" x14ac:dyDescent="0.25">
      <c r="A191" s="124" t="s">
        <v>128</v>
      </c>
      <c r="B191" s="124"/>
      <c r="C191" s="124" t="s">
        <v>129</v>
      </c>
      <c r="D191" s="124"/>
      <c r="E191" s="124" t="s">
        <v>130</v>
      </c>
      <c r="F191" s="101" t="s">
        <v>131</v>
      </c>
      <c r="G191" s="125" t="s">
        <v>132</v>
      </c>
      <c r="H191" s="125"/>
      <c r="I191" s="125"/>
      <c r="J191" s="125"/>
      <c r="K191" s="125"/>
      <c r="L191" s="108" t="s">
        <v>133</v>
      </c>
      <c r="M191" s="126"/>
      <c r="N191" s="126"/>
      <c r="O191" s="109"/>
      <c r="P191" s="129" t="s">
        <v>134</v>
      </c>
      <c r="Q191" s="129"/>
      <c r="R191" s="129"/>
      <c r="S191" s="129"/>
      <c r="T191" s="129"/>
      <c r="U191" s="129"/>
      <c r="V191" s="129"/>
      <c r="W191" s="129"/>
      <c r="X191" s="129"/>
      <c r="Y191" s="129"/>
      <c r="Z191" s="129"/>
      <c r="AA191" s="129" t="s">
        <v>135</v>
      </c>
      <c r="AB191" s="129"/>
      <c r="AC191" s="129"/>
      <c r="AD191" s="129"/>
      <c r="AE191" s="129"/>
      <c r="AF191" s="129"/>
      <c r="AG191" s="129"/>
      <c r="AH191" s="129"/>
      <c r="AI191" s="129"/>
      <c r="AJ191" s="49" t="s">
        <v>136</v>
      </c>
      <c r="AK191" s="130" t="s">
        <v>137</v>
      </c>
      <c r="AL191" s="131"/>
      <c r="AM191" s="131"/>
      <c r="AN191" s="131"/>
      <c r="AO191" s="131"/>
      <c r="AP191" s="131"/>
      <c r="AQ191" s="131"/>
      <c r="AR191" s="131"/>
      <c r="AS191" s="132"/>
      <c r="AT191" s="107" t="s">
        <v>104</v>
      </c>
      <c r="AU191" s="107"/>
      <c r="AV191" s="107"/>
      <c r="AW191" s="107"/>
      <c r="AX191" s="107"/>
      <c r="AY191" s="50"/>
      <c r="AZ191" s="50"/>
      <c r="BA191" s="50"/>
      <c r="BB191" s="50"/>
      <c r="BC191" s="50"/>
      <c r="BD191" s="50"/>
      <c r="BE191" s="50"/>
      <c r="BF191" s="50"/>
      <c r="BG191" s="50"/>
      <c r="BH191" s="50"/>
      <c r="BI191" s="50"/>
    </row>
    <row r="192" spans="1:61" ht="12.75" customHeight="1" x14ac:dyDescent="0.25">
      <c r="A192" s="124"/>
      <c r="B192" s="124"/>
      <c r="C192" s="124"/>
      <c r="D192" s="124"/>
      <c r="E192" s="124"/>
      <c r="F192" s="102"/>
      <c r="G192" s="108" t="s">
        <v>138</v>
      </c>
      <c r="H192" s="109"/>
      <c r="I192" s="114" t="s">
        <v>139</v>
      </c>
      <c r="J192" s="115"/>
      <c r="K192" s="116"/>
      <c r="L192" s="110"/>
      <c r="M192" s="127"/>
      <c r="N192" s="127"/>
      <c r="O192" s="111"/>
      <c r="P192" s="123" t="s">
        <v>140</v>
      </c>
      <c r="Q192" s="123"/>
      <c r="R192" s="123"/>
      <c r="S192" s="123"/>
      <c r="T192" s="123" t="s">
        <v>141</v>
      </c>
      <c r="U192" s="123"/>
      <c r="V192" s="123"/>
      <c r="W192" s="123" t="s">
        <v>142</v>
      </c>
      <c r="X192" s="123"/>
      <c r="Y192" s="123"/>
      <c r="Z192" s="123"/>
      <c r="AA192" s="101" t="s">
        <v>143</v>
      </c>
      <c r="AB192" s="101" t="s">
        <v>144</v>
      </c>
      <c r="AC192" s="101" t="s">
        <v>145</v>
      </c>
      <c r="AD192" s="123" t="s">
        <v>106</v>
      </c>
      <c r="AE192" s="123"/>
      <c r="AF192" s="123"/>
      <c r="AG192" s="101" t="s">
        <v>105</v>
      </c>
      <c r="AH192" s="101" t="s">
        <v>146</v>
      </c>
      <c r="AI192" s="101" t="s">
        <v>147</v>
      </c>
      <c r="AJ192" s="101" t="s">
        <v>148</v>
      </c>
      <c r="AK192" s="107" t="s">
        <v>149</v>
      </c>
      <c r="AL192" s="107"/>
      <c r="AM192" s="107"/>
      <c r="AN192" s="107"/>
      <c r="AO192" s="107"/>
      <c r="AP192" s="123" t="s">
        <v>150</v>
      </c>
      <c r="AQ192" s="123"/>
      <c r="AR192" s="123"/>
      <c r="AS192" s="123" t="s">
        <v>151</v>
      </c>
      <c r="AT192" s="101" t="s">
        <v>107</v>
      </c>
      <c r="AU192" s="101" t="s">
        <v>108</v>
      </c>
      <c r="AV192" s="101" t="s">
        <v>152</v>
      </c>
      <c r="AW192" s="101" t="s">
        <v>153</v>
      </c>
      <c r="AX192" s="101" t="s">
        <v>154</v>
      </c>
      <c r="AY192" s="50"/>
      <c r="AZ192" s="50"/>
      <c r="BA192" s="50"/>
      <c r="BB192" s="50"/>
      <c r="BC192" s="50"/>
      <c r="BD192" s="50"/>
      <c r="BE192" s="50"/>
      <c r="BF192" s="50"/>
      <c r="BG192" s="50"/>
      <c r="BH192" s="50"/>
      <c r="BI192" s="50"/>
    </row>
    <row r="193" spans="1:61" x14ac:dyDescent="0.25">
      <c r="A193" s="124"/>
      <c r="B193" s="124"/>
      <c r="C193" s="124"/>
      <c r="D193" s="124"/>
      <c r="E193" s="124"/>
      <c r="F193" s="102"/>
      <c r="G193" s="110"/>
      <c r="H193" s="111"/>
      <c r="I193" s="117"/>
      <c r="J193" s="118"/>
      <c r="K193" s="119"/>
      <c r="L193" s="110"/>
      <c r="M193" s="127"/>
      <c r="N193" s="127"/>
      <c r="O193" s="111"/>
      <c r="P193" s="123"/>
      <c r="Q193" s="123"/>
      <c r="R193" s="123"/>
      <c r="S193" s="123"/>
      <c r="T193" s="123"/>
      <c r="U193" s="123"/>
      <c r="V193" s="123"/>
      <c r="W193" s="123"/>
      <c r="X193" s="123"/>
      <c r="Y193" s="123"/>
      <c r="Z193" s="123"/>
      <c r="AA193" s="102"/>
      <c r="AB193" s="102"/>
      <c r="AC193" s="102"/>
      <c r="AD193" s="123"/>
      <c r="AE193" s="123"/>
      <c r="AF193" s="123"/>
      <c r="AG193" s="102"/>
      <c r="AH193" s="102"/>
      <c r="AI193" s="102"/>
      <c r="AJ193" s="102"/>
      <c r="AK193" s="107"/>
      <c r="AL193" s="107"/>
      <c r="AM193" s="107"/>
      <c r="AN193" s="107"/>
      <c r="AO193" s="107"/>
      <c r="AP193" s="123"/>
      <c r="AQ193" s="123"/>
      <c r="AR193" s="123"/>
      <c r="AS193" s="123"/>
      <c r="AT193" s="102"/>
      <c r="AU193" s="102"/>
      <c r="AV193" s="102"/>
      <c r="AW193" s="102"/>
      <c r="AX193" s="102"/>
      <c r="AY193" s="50"/>
      <c r="AZ193" s="50"/>
      <c r="BA193" s="50"/>
      <c r="BB193" s="50"/>
      <c r="BC193" s="50"/>
      <c r="BD193" s="50"/>
      <c r="BE193" s="50"/>
      <c r="BF193" s="50"/>
      <c r="BG193" s="50"/>
      <c r="BH193" s="50"/>
      <c r="BI193" s="50"/>
    </row>
    <row r="194" spans="1:61" x14ac:dyDescent="0.25">
      <c r="A194" s="124"/>
      <c r="B194" s="124"/>
      <c r="C194" s="124"/>
      <c r="D194" s="124"/>
      <c r="E194" s="124"/>
      <c r="F194" s="102"/>
      <c r="G194" s="110"/>
      <c r="H194" s="111"/>
      <c r="I194" s="117"/>
      <c r="J194" s="118"/>
      <c r="K194" s="119"/>
      <c r="L194" s="110"/>
      <c r="M194" s="127"/>
      <c r="N194" s="127"/>
      <c r="O194" s="111"/>
      <c r="P194" s="123"/>
      <c r="Q194" s="123"/>
      <c r="R194" s="123"/>
      <c r="S194" s="123"/>
      <c r="T194" s="123"/>
      <c r="U194" s="123"/>
      <c r="V194" s="123"/>
      <c r="W194" s="123"/>
      <c r="X194" s="123"/>
      <c r="Y194" s="123"/>
      <c r="Z194" s="123"/>
      <c r="AA194" s="102"/>
      <c r="AB194" s="102"/>
      <c r="AC194" s="102"/>
      <c r="AD194" s="123"/>
      <c r="AE194" s="123"/>
      <c r="AF194" s="123"/>
      <c r="AG194" s="102"/>
      <c r="AH194" s="102"/>
      <c r="AI194" s="102"/>
      <c r="AJ194" s="102"/>
      <c r="AK194" s="101" t="s">
        <v>155</v>
      </c>
      <c r="AL194" s="101" t="s">
        <v>156</v>
      </c>
      <c r="AM194" s="101" t="s">
        <v>157</v>
      </c>
      <c r="AN194" s="101" t="s">
        <v>158</v>
      </c>
      <c r="AO194" s="101" t="s">
        <v>159</v>
      </c>
      <c r="AP194" s="123"/>
      <c r="AQ194" s="123"/>
      <c r="AR194" s="123"/>
      <c r="AS194" s="123"/>
      <c r="AT194" s="102"/>
      <c r="AU194" s="102"/>
      <c r="AV194" s="102"/>
      <c r="AW194" s="102"/>
      <c r="AX194" s="102"/>
      <c r="AY194" s="50"/>
      <c r="AZ194" s="50"/>
      <c r="BA194" s="50"/>
      <c r="BB194" s="50"/>
      <c r="BC194" s="50"/>
      <c r="BD194" s="50"/>
      <c r="BE194" s="50"/>
      <c r="BF194" s="50"/>
      <c r="BG194" s="50"/>
      <c r="BH194" s="50"/>
      <c r="BI194" s="50"/>
    </row>
    <row r="195" spans="1:61" x14ac:dyDescent="0.25">
      <c r="A195" s="124"/>
      <c r="B195" s="124"/>
      <c r="C195" s="124"/>
      <c r="D195" s="124"/>
      <c r="E195" s="124"/>
      <c r="F195" s="102"/>
      <c r="G195" s="110"/>
      <c r="H195" s="111"/>
      <c r="I195" s="117"/>
      <c r="J195" s="118"/>
      <c r="K195" s="119"/>
      <c r="L195" s="110"/>
      <c r="M195" s="127"/>
      <c r="N195" s="127"/>
      <c r="O195" s="111"/>
      <c r="P195" s="123"/>
      <c r="Q195" s="123"/>
      <c r="R195" s="123"/>
      <c r="S195" s="123"/>
      <c r="T195" s="123"/>
      <c r="U195" s="123"/>
      <c r="V195" s="123"/>
      <c r="W195" s="123"/>
      <c r="X195" s="123"/>
      <c r="Y195" s="123"/>
      <c r="Z195" s="123"/>
      <c r="AA195" s="102"/>
      <c r="AB195" s="102"/>
      <c r="AC195" s="102"/>
      <c r="AD195" s="123"/>
      <c r="AE195" s="123"/>
      <c r="AF195" s="123"/>
      <c r="AG195" s="102"/>
      <c r="AH195" s="102"/>
      <c r="AI195" s="102"/>
      <c r="AJ195" s="102"/>
      <c r="AK195" s="102"/>
      <c r="AL195" s="102"/>
      <c r="AM195" s="102"/>
      <c r="AN195" s="102"/>
      <c r="AO195" s="102"/>
      <c r="AP195" s="123"/>
      <c r="AQ195" s="123"/>
      <c r="AR195" s="123"/>
      <c r="AS195" s="123"/>
      <c r="AT195" s="102"/>
      <c r="AU195" s="102"/>
      <c r="AV195" s="102"/>
      <c r="AW195" s="102"/>
      <c r="AX195" s="102"/>
      <c r="AY195" s="50"/>
      <c r="AZ195" s="50"/>
      <c r="BA195" s="50"/>
      <c r="BB195" s="50"/>
      <c r="BC195" s="50"/>
      <c r="BD195" s="50"/>
      <c r="BE195" s="50"/>
      <c r="BF195" s="50"/>
      <c r="BG195" s="50"/>
      <c r="BH195" s="50"/>
      <c r="BI195" s="50"/>
    </row>
    <row r="196" spans="1:61" x14ac:dyDescent="0.25">
      <c r="A196" s="124"/>
      <c r="B196" s="124"/>
      <c r="C196" s="124"/>
      <c r="D196" s="124"/>
      <c r="E196" s="124"/>
      <c r="F196" s="102"/>
      <c r="G196" s="110"/>
      <c r="H196" s="111"/>
      <c r="I196" s="117"/>
      <c r="J196" s="118"/>
      <c r="K196" s="119"/>
      <c r="L196" s="110"/>
      <c r="M196" s="127"/>
      <c r="N196" s="127"/>
      <c r="O196" s="111"/>
      <c r="P196" s="123"/>
      <c r="Q196" s="123"/>
      <c r="R196" s="123"/>
      <c r="S196" s="123"/>
      <c r="T196" s="123"/>
      <c r="U196" s="123"/>
      <c r="V196" s="123"/>
      <c r="W196" s="123"/>
      <c r="X196" s="123"/>
      <c r="Y196" s="123"/>
      <c r="Z196" s="123"/>
      <c r="AA196" s="102"/>
      <c r="AB196" s="102"/>
      <c r="AC196" s="102"/>
      <c r="AD196" s="123"/>
      <c r="AE196" s="123"/>
      <c r="AF196" s="123"/>
      <c r="AG196" s="102"/>
      <c r="AH196" s="102"/>
      <c r="AI196" s="102"/>
      <c r="AJ196" s="102"/>
      <c r="AK196" s="102"/>
      <c r="AL196" s="102"/>
      <c r="AM196" s="102"/>
      <c r="AN196" s="102"/>
      <c r="AO196" s="102"/>
      <c r="AP196" s="123"/>
      <c r="AQ196" s="123"/>
      <c r="AR196" s="123"/>
      <c r="AS196" s="123"/>
      <c r="AT196" s="102"/>
      <c r="AU196" s="102"/>
      <c r="AV196" s="102"/>
      <c r="AW196" s="102"/>
      <c r="AX196" s="102"/>
      <c r="AY196" s="50"/>
      <c r="AZ196" s="50"/>
      <c r="BA196" s="50"/>
      <c r="BB196" s="50"/>
      <c r="BC196" s="50"/>
      <c r="BD196" s="50"/>
      <c r="BE196" s="50"/>
      <c r="BF196" s="50"/>
      <c r="BG196" s="50"/>
      <c r="BH196" s="50"/>
      <c r="BI196" s="50"/>
    </row>
    <row r="197" spans="1:61" ht="43.5" customHeight="1" x14ac:dyDescent="0.25">
      <c r="A197" s="124"/>
      <c r="B197" s="124"/>
      <c r="C197" s="124"/>
      <c r="D197" s="124"/>
      <c r="E197" s="124"/>
      <c r="F197" s="103"/>
      <c r="G197" s="112"/>
      <c r="H197" s="113"/>
      <c r="I197" s="120"/>
      <c r="J197" s="121"/>
      <c r="K197" s="122"/>
      <c r="L197" s="112"/>
      <c r="M197" s="128"/>
      <c r="N197" s="128"/>
      <c r="O197" s="113"/>
      <c r="P197" s="123"/>
      <c r="Q197" s="123"/>
      <c r="R197" s="123"/>
      <c r="S197" s="123"/>
      <c r="T197" s="123"/>
      <c r="U197" s="123"/>
      <c r="V197" s="123"/>
      <c r="W197" s="123"/>
      <c r="X197" s="123"/>
      <c r="Y197" s="123"/>
      <c r="Z197" s="123"/>
      <c r="AA197" s="103"/>
      <c r="AB197" s="103"/>
      <c r="AC197" s="103"/>
      <c r="AD197" s="123"/>
      <c r="AE197" s="123"/>
      <c r="AF197" s="123"/>
      <c r="AG197" s="103"/>
      <c r="AH197" s="103"/>
      <c r="AI197" s="103"/>
      <c r="AJ197" s="103"/>
      <c r="AK197" s="103"/>
      <c r="AL197" s="103"/>
      <c r="AM197" s="103"/>
      <c r="AN197" s="103"/>
      <c r="AO197" s="103"/>
      <c r="AP197" s="123"/>
      <c r="AQ197" s="123"/>
      <c r="AR197" s="123"/>
      <c r="AS197" s="123"/>
      <c r="AT197" s="103"/>
      <c r="AU197" s="103"/>
      <c r="AV197" s="103"/>
      <c r="AW197" s="103"/>
      <c r="AX197" s="103"/>
      <c r="AY197" s="50"/>
      <c r="AZ197" s="50"/>
      <c r="BA197" s="50"/>
      <c r="BB197" s="50"/>
      <c r="BC197" s="50"/>
      <c r="BD197" s="50"/>
      <c r="BE197" s="50"/>
      <c r="BF197" s="50"/>
      <c r="BG197" s="50"/>
      <c r="BH197" s="50"/>
      <c r="BI197" s="50"/>
    </row>
    <row r="198" spans="1:61" s="62" customFormat="1" ht="253.5" customHeight="1" x14ac:dyDescent="0.25">
      <c r="A198" s="104" t="s">
        <v>532</v>
      </c>
      <c r="B198" s="104"/>
      <c r="C198" s="105" t="s">
        <v>533</v>
      </c>
      <c r="D198" s="105"/>
      <c r="E198" s="106" t="s">
        <v>534</v>
      </c>
      <c r="F198" s="68" t="s">
        <v>163</v>
      </c>
      <c r="G198" s="98" t="s">
        <v>535</v>
      </c>
      <c r="H198" s="99"/>
      <c r="I198" s="89" t="s">
        <v>165</v>
      </c>
      <c r="J198" s="90"/>
      <c r="K198" s="91"/>
      <c r="L198" s="89" t="s">
        <v>166</v>
      </c>
      <c r="M198" s="90" t="s">
        <v>166</v>
      </c>
      <c r="N198" s="90" t="s">
        <v>166</v>
      </c>
      <c r="O198" s="91" t="s">
        <v>166</v>
      </c>
      <c r="P198" s="89" t="s">
        <v>167</v>
      </c>
      <c r="Q198" s="90" t="s">
        <v>167</v>
      </c>
      <c r="R198" s="90" t="s">
        <v>167</v>
      </c>
      <c r="S198" s="91" t="s">
        <v>167</v>
      </c>
      <c r="T198" s="89" t="s">
        <v>536</v>
      </c>
      <c r="U198" s="90" t="s">
        <v>168</v>
      </c>
      <c r="V198" s="91" t="s">
        <v>168</v>
      </c>
      <c r="W198" s="89" t="s">
        <v>169</v>
      </c>
      <c r="X198" s="90" t="s">
        <v>169</v>
      </c>
      <c r="Y198" s="90" t="s">
        <v>169</v>
      </c>
      <c r="Z198" s="91" t="s">
        <v>169</v>
      </c>
      <c r="AA198" s="52">
        <v>2</v>
      </c>
      <c r="AB198" s="52">
        <v>4</v>
      </c>
      <c r="AC198" s="53">
        <f t="shared" ref="AC198:AC218" si="39">AA198*AB198</f>
        <v>8</v>
      </c>
      <c r="AD198" s="92" t="str">
        <f t="shared" ref="AD198:AD218" si="40">IF(AC198&gt;=24,"MUY ALTO", IF(AC198&gt;10,"ALTO", IF(AC198&gt;=6,"MEDIO", IF(AC198&gt;=2,"BAJO"))))</f>
        <v>MEDIO</v>
      </c>
      <c r="AE198" s="93"/>
      <c r="AF198" s="94"/>
      <c r="AG198" s="54">
        <v>25</v>
      </c>
      <c r="AH198" s="55">
        <f t="shared" ref="AH198:AH218" si="41">AG198*AC198</f>
        <v>200</v>
      </c>
      <c r="AI198" s="56" t="str">
        <f t="shared" ref="AI198:AI218" si="42">IF((AH198)&lt;=20,"IV",IF(AH198&lt;=120,"III",IF(AH198&lt;=500,"II",IF(AH198&lt;=4000,"I"))))</f>
        <v>II</v>
      </c>
      <c r="AJ198" s="56" t="str">
        <f t="shared" ref="AJ198:AJ218" si="43">IF((AH198)&lt;=20,"ACEPTABLE",IF(AH198&lt;=120,"ACEPTABLE",IF(AH198&lt;=500,"NO ACEPTABLE, O ACEPTABLE CON CONTROL",IF(AH198&lt;=4000,"NO ACEPTABLE"))))</f>
        <v>NO ACEPTABLE, O ACEPTABLE CON CONTROL</v>
      </c>
      <c r="AK198" s="57">
        <v>12</v>
      </c>
      <c r="AL198" s="57">
        <v>0</v>
      </c>
      <c r="AM198" s="57">
        <v>0</v>
      </c>
      <c r="AN198" s="57">
        <v>0</v>
      </c>
      <c r="AO198" s="55">
        <f t="shared" ref="AO198:AO218" si="44">SUM(AK198:AN198)</f>
        <v>12</v>
      </c>
      <c r="AP198" s="89" t="s">
        <v>170</v>
      </c>
      <c r="AQ198" s="90" t="s">
        <v>170</v>
      </c>
      <c r="AR198" s="91" t="s">
        <v>170</v>
      </c>
      <c r="AS198" s="58" t="s">
        <v>322</v>
      </c>
      <c r="AT198" s="54" t="s">
        <v>167</v>
      </c>
      <c r="AU198" s="69" t="s">
        <v>167</v>
      </c>
      <c r="AV198" s="54" t="s">
        <v>167</v>
      </c>
      <c r="AW198" s="54" t="s">
        <v>486</v>
      </c>
      <c r="AX198" s="54" t="s">
        <v>167</v>
      </c>
      <c r="AY198" s="61"/>
      <c r="AZ198" s="61"/>
      <c r="BA198" s="61"/>
      <c r="BB198" s="61"/>
      <c r="BC198" s="61"/>
      <c r="BD198" s="61"/>
      <c r="BE198" s="61"/>
      <c r="BF198" s="61"/>
      <c r="BG198" s="61"/>
      <c r="BH198" s="61"/>
      <c r="BI198" s="61"/>
    </row>
    <row r="199" spans="1:61" s="62" customFormat="1" ht="237.75" customHeight="1" x14ac:dyDescent="0.25">
      <c r="A199" s="104"/>
      <c r="B199" s="104"/>
      <c r="C199" s="105"/>
      <c r="D199" s="105"/>
      <c r="E199" s="106"/>
      <c r="F199" s="68" t="s">
        <v>163</v>
      </c>
      <c r="G199" s="98" t="s">
        <v>537</v>
      </c>
      <c r="H199" s="99"/>
      <c r="I199" s="89" t="s">
        <v>165</v>
      </c>
      <c r="J199" s="90"/>
      <c r="K199" s="91"/>
      <c r="L199" s="89" t="s">
        <v>538</v>
      </c>
      <c r="M199" s="90" t="s">
        <v>166</v>
      </c>
      <c r="N199" s="90" t="s">
        <v>166</v>
      </c>
      <c r="O199" s="91" t="s">
        <v>166</v>
      </c>
      <c r="P199" s="89" t="s">
        <v>167</v>
      </c>
      <c r="Q199" s="90" t="s">
        <v>167</v>
      </c>
      <c r="R199" s="90" t="s">
        <v>167</v>
      </c>
      <c r="S199" s="91" t="s">
        <v>167</v>
      </c>
      <c r="T199" s="89" t="s">
        <v>536</v>
      </c>
      <c r="U199" s="90" t="s">
        <v>168</v>
      </c>
      <c r="V199" s="91" t="s">
        <v>168</v>
      </c>
      <c r="W199" s="89" t="s">
        <v>169</v>
      </c>
      <c r="X199" s="90" t="s">
        <v>169</v>
      </c>
      <c r="Y199" s="90" t="s">
        <v>169</v>
      </c>
      <c r="Z199" s="91" t="s">
        <v>169</v>
      </c>
      <c r="AA199" s="52">
        <v>2</v>
      </c>
      <c r="AB199" s="52">
        <v>4</v>
      </c>
      <c r="AC199" s="53">
        <f t="shared" si="39"/>
        <v>8</v>
      </c>
      <c r="AD199" s="92" t="str">
        <f t="shared" si="40"/>
        <v>MEDIO</v>
      </c>
      <c r="AE199" s="93"/>
      <c r="AF199" s="94"/>
      <c r="AG199" s="54">
        <v>25</v>
      </c>
      <c r="AH199" s="55">
        <f t="shared" si="41"/>
        <v>200</v>
      </c>
      <c r="AI199" s="56" t="str">
        <f t="shared" si="42"/>
        <v>II</v>
      </c>
      <c r="AJ199" s="56" t="str">
        <f t="shared" si="43"/>
        <v>NO ACEPTABLE, O ACEPTABLE CON CONTROL</v>
      </c>
      <c r="AK199" s="57">
        <v>12</v>
      </c>
      <c r="AL199" s="57">
        <v>0</v>
      </c>
      <c r="AM199" s="57">
        <v>0</v>
      </c>
      <c r="AN199" s="57">
        <v>0</v>
      </c>
      <c r="AO199" s="55">
        <f t="shared" si="44"/>
        <v>12</v>
      </c>
      <c r="AP199" s="89" t="s">
        <v>170</v>
      </c>
      <c r="AQ199" s="90" t="s">
        <v>170</v>
      </c>
      <c r="AR199" s="91" t="s">
        <v>170</v>
      </c>
      <c r="AS199" s="58" t="s">
        <v>322</v>
      </c>
      <c r="AT199" s="54" t="s">
        <v>167</v>
      </c>
      <c r="AU199" s="69" t="s">
        <v>167</v>
      </c>
      <c r="AV199" s="54" t="s">
        <v>539</v>
      </c>
      <c r="AW199" s="54" t="s">
        <v>540</v>
      </c>
      <c r="AX199" s="54" t="s">
        <v>167</v>
      </c>
      <c r="AY199" s="61"/>
      <c r="AZ199" s="61"/>
      <c r="BA199" s="61"/>
      <c r="BB199" s="61"/>
      <c r="BC199" s="61"/>
      <c r="BD199" s="61"/>
      <c r="BE199" s="61"/>
      <c r="BF199" s="61"/>
      <c r="BG199" s="61"/>
      <c r="BH199" s="61"/>
      <c r="BI199" s="61"/>
    </row>
    <row r="200" spans="1:61" s="62" customFormat="1" ht="262.5" customHeight="1" x14ac:dyDescent="0.25">
      <c r="A200" s="104"/>
      <c r="B200" s="104"/>
      <c r="C200" s="105"/>
      <c r="D200" s="105"/>
      <c r="E200" s="106"/>
      <c r="F200" s="68" t="s">
        <v>163</v>
      </c>
      <c r="G200" s="98" t="s">
        <v>541</v>
      </c>
      <c r="H200" s="99"/>
      <c r="I200" s="89" t="s">
        <v>165</v>
      </c>
      <c r="J200" s="90"/>
      <c r="K200" s="91"/>
      <c r="L200" s="89" t="s">
        <v>498</v>
      </c>
      <c r="M200" s="90" t="s">
        <v>166</v>
      </c>
      <c r="N200" s="90" t="s">
        <v>166</v>
      </c>
      <c r="O200" s="91" t="s">
        <v>166</v>
      </c>
      <c r="P200" s="89" t="s">
        <v>167</v>
      </c>
      <c r="Q200" s="90" t="s">
        <v>167</v>
      </c>
      <c r="R200" s="90" t="s">
        <v>167</v>
      </c>
      <c r="S200" s="91" t="s">
        <v>167</v>
      </c>
      <c r="T200" s="89" t="s">
        <v>536</v>
      </c>
      <c r="U200" s="90" t="s">
        <v>168</v>
      </c>
      <c r="V200" s="91" t="s">
        <v>168</v>
      </c>
      <c r="W200" s="89" t="s">
        <v>491</v>
      </c>
      <c r="X200" s="90" t="s">
        <v>169</v>
      </c>
      <c r="Y200" s="90" t="s">
        <v>169</v>
      </c>
      <c r="Z200" s="91" t="s">
        <v>169</v>
      </c>
      <c r="AA200" s="52">
        <v>2</v>
      </c>
      <c r="AB200" s="52">
        <v>3</v>
      </c>
      <c r="AC200" s="53">
        <f t="shared" si="39"/>
        <v>6</v>
      </c>
      <c r="AD200" s="92" t="str">
        <f t="shared" si="40"/>
        <v>MEDIO</v>
      </c>
      <c r="AE200" s="93"/>
      <c r="AF200" s="94"/>
      <c r="AG200" s="54">
        <v>25</v>
      </c>
      <c r="AH200" s="55">
        <f t="shared" si="41"/>
        <v>150</v>
      </c>
      <c r="AI200" s="56" t="str">
        <f t="shared" si="42"/>
        <v>II</v>
      </c>
      <c r="AJ200" s="56" t="str">
        <f t="shared" si="43"/>
        <v>NO ACEPTABLE, O ACEPTABLE CON CONTROL</v>
      </c>
      <c r="AK200" s="57">
        <v>12</v>
      </c>
      <c r="AL200" s="57">
        <v>0</v>
      </c>
      <c r="AM200" s="57">
        <v>0</v>
      </c>
      <c r="AN200" s="57">
        <v>0</v>
      </c>
      <c r="AO200" s="55">
        <f t="shared" si="44"/>
        <v>12</v>
      </c>
      <c r="AP200" s="89" t="s">
        <v>170</v>
      </c>
      <c r="AQ200" s="90" t="s">
        <v>170</v>
      </c>
      <c r="AR200" s="91" t="s">
        <v>170</v>
      </c>
      <c r="AS200" s="58" t="s">
        <v>171</v>
      </c>
      <c r="AT200" s="54" t="s">
        <v>167</v>
      </c>
      <c r="AU200" s="69" t="s">
        <v>167</v>
      </c>
      <c r="AV200" s="54" t="s">
        <v>167</v>
      </c>
      <c r="AW200" s="54" t="s">
        <v>540</v>
      </c>
      <c r="AX200" s="54" t="s">
        <v>167</v>
      </c>
      <c r="AY200" s="61"/>
      <c r="AZ200" s="61"/>
      <c r="BA200" s="61"/>
      <c r="BB200" s="61"/>
      <c r="BC200" s="61"/>
      <c r="BD200" s="61"/>
      <c r="BE200" s="61"/>
      <c r="BF200" s="61"/>
      <c r="BG200" s="61"/>
      <c r="BH200" s="61"/>
      <c r="BI200" s="61"/>
    </row>
    <row r="201" spans="1:61" s="62" customFormat="1" ht="255.75" customHeight="1" x14ac:dyDescent="0.25">
      <c r="A201" s="104"/>
      <c r="B201" s="104"/>
      <c r="C201" s="105"/>
      <c r="D201" s="105"/>
      <c r="E201" s="106"/>
      <c r="F201" s="68" t="s">
        <v>163</v>
      </c>
      <c r="G201" s="98" t="s">
        <v>542</v>
      </c>
      <c r="H201" s="99"/>
      <c r="I201" s="89" t="s">
        <v>165</v>
      </c>
      <c r="J201" s="90"/>
      <c r="K201" s="91"/>
      <c r="L201" s="89" t="s">
        <v>214</v>
      </c>
      <c r="M201" s="90" t="s">
        <v>166</v>
      </c>
      <c r="N201" s="90" t="s">
        <v>166</v>
      </c>
      <c r="O201" s="91" t="s">
        <v>166</v>
      </c>
      <c r="P201" s="89" t="s">
        <v>167</v>
      </c>
      <c r="Q201" s="90" t="s">
        <v>167</v>
      </c>
      <c r="R201" s="90" t="s">
        <v>167</v>
      </c>
      <c r="S201" s="91" t="s">
        <v>167</v>
      </c>
      <c r="T201" s="89" t="s">
        <v>543</v>
      </c>
      <c r="U201" s="90" t="s">
        <v>168</v>
      </c>
      <c r="V201" s="91" t="s">
        <v>168</v>
      </c>
      <c r="W201" s="89" t="s">
        <v>491</v>
      </c>
      <c r="X201" s="90" t="s">
        <v>169</v>
      </c>
      <c r="Y201" s="90" t="s">
        <v>169</v>
      </c>
      <c r="Z201" s="91" t="s">
        <v>169</v>
      </c>
      <c r="AA201" s="52">
        <v>6</v>
      </c>
      <c r="AB201" s="52">
        <v>3</v>
      </c>
      <c r="AC201" s="53">
        <f t="shared" si="39"/>
        <v>18</v>
      </c>
      <c r="AD201" s="92" t="str">
        <f t="shared" si="40"/>
        <v>ALTO</v>
      </c>
      <c r="AE201" s="93"/>
      <c r="AF201" s="94"/>
      <c r="AG201" s="54">
        <v>60</v>
      </c>
      <c r="AH201" s="55">
        <f t="shared" si="41"/>
        <v>1080</v>
      </c>
      <c r="AI201" s="56" t="str">
        <f t="shared" si="42"/>
        <v>I</v>
      </c>
      <c r="AJ201" s="56" t="str">
        <f t="shared" si="43"/>
        <v>NO ACEPTABLE</v>
      </c>
      <c r="AK201" s="57">
        <v>12</v>
      </c>
      <c r="AL201" s="57">
        <v>0</v>
      </c>
      <c r="AM201" s="57">
        <v>0</v>
      </c>
      <c r="AN201" s="57">
        <v>0</v>
      </c>
      <c r="AO201" s="55">
        <f t="shared" si="44"/>
        <v>12</v>
      </c>
      <c r="AP201" s="89" t="s">
        <v>170</v>
      </c>
      <c r="AQ201" s="90" t="s">
        <v>170</v>
      </c>
      <c r="AR201" s="91" t="s">
        <v>170</v>
      </c>
      <c r="AS201" s="58" t="s">
        <v>171</v>
      </c>
      <c r="AT201" s="54" t="s">
        <v>167</v>
      </c>
      <c r="AU201" s="69" t="s">
        <v>167</v>
      </c>
      <c r="AV201" s="54" t="s">
        <v>501</v>
      </c>
      <c r="AW201" s="54" t="s">
        <v>486</v>
      </c>
      <c r="AX201" s="54" t="s">
        <v>492</v>
      </c>
      <c r="AY201" s="61"/>
      <c r="AZ201" s="61"/>
      <c r="BA201" s="61"/>
      <c r="BB201" s="61"/>
      <c r="BC201" s="61"/>
      <c r="BD201" s="61"/>
      <c r="BE201" s="61"/>
      <c r="BF201" s="61"/>
      <c r="BG201" s="61"/>
      <c r="BH201" s="61"/>
      <c r="BI201" s="61"/>
    </row>
    <row r="202" spans="1:61" s="62" customFormat="1" ht="255.75" customHeight="1" x14ac:dyDescent="0.25">
      <c r="A202" s="104"/>
      <c r="B202" s="104"/>
      <c r="C202" s="105"/>
      <c r="D202" s="105"/>
      <c r="E202" s="106"/>
      <c r="F202" s="68" t="s">
        <v>163</v>
      </c>
      <c r="G202" s="98" t="s">
        <v>544</v>
      </c>
      <c r="H202" s="99"/>
      <c r="I202" s="100" t="s">
        <v>193</v>
      </c>
      <c r="J202" s="100"/>
      <c r="K202" s="100"/>
      <c r="L202" s="89" t="s">
        <v>545</v>
      </c>
      <c r="M202" s="90" t="s">
        <v>194</v>
      </c>
      <c r="N202" s="90" t="s">
        <v>194</v>
      </c>
      <c r="O202" s="91" t="s">
        <v>194</v>
      </c>
      <c r="P202" s="89" t="s">
        <v>546</v>
      </c>
      <c r="Q202" s="90" t="s">
        <v>195</v>
      </c>
      <c r="R202" s="90" t="s">
        <v>195</v>
      </c>
      <c r="S202" s="91" t="s">
        <v>195</v>
      </c>
      <c r="T202" s="89" t="s">
        <v>547</v>
      </c>
      <c r="U202" s="90" t="s">
        <v>197</v>
      </c>
      <c r="V202" s="91" t="s">
        <v>197</v>
      </c>
      <c r="W202" s="89" t="s">
        <v>548</v>
      </c>
      <c r="X202" s="90" t="s">
        <v>169</v>
      </c>
      <c r="Y202" s="90" t="s">
        <v>169</v>
      </c>
      <c r="Z202" s="91" t="s">
        <v>169</v>
      </c>
      <c r="AA202" s="52">
        <v>2</v>
      </c>
      <c r="AB202" s="52">
        <v>3</v>
      </c>
      <c r="AC202" s="53">
        <f t="shared" si="39"/>
        <v>6</v>
      </c>
      <c r="AD202" s="92" t="str">
        <f t="shared" si="40"/>
        <v>MEDIO</v>
      </c>
      <c r="AE202" s="93"/>
      <c r="AF202" s="94"/>
      <c r="AG202" s="54">
        <v>25</v>
      </c>
      <c r="AH202" s="55">
        <f t="shared" si="41"/>
        <v>150</v>
      </c>
      <c r="AI202" s="56" t="str">
        <f t="shared" si="42"/>
        <v>II</v>
      </c>
      <c r="AJ202" s="56" t="str">
        <f t="shared" si="43"/>
        <v>NO ACEPTABLE, O ACEPTABLE CON CONTROL</v>
      </c>
      <c r="AK202" s="57">
        <v>12</v>
      </c>
      <c r="AL202" s="57">
        <v>0</v>
      </c>
      <c r="AM202" s="57">
        <v>0</v>
      </c>
      <c r="AN202" s="57">
        <v>0</v>
      </c>
      <c r="AO202" s="55">
        <f t="shared" si="44"/>
        <v>12</v>
      </c>
      <c r="AP202" s="89" t="s">
        <v>170</v>
      </c>
      <c r="AQ202" s="90" t="s">
        <v>170</v>
      </c>
      <c r="AR202" s="91" t="s">
        <v>170</v>
      </c>
      <c r="AS202" s="58" t="s">
        <v>198</v>
      </c>
      <c r="AT202" s="54" t="s">
        <v>167</v>
      </c>
      <c r="AU202" s="54" t="s">
        <v>167</v>
      </c>
      <c r="AV202" s="54" t="s">
        <v>195</v>
      </c>
      <c r="AW202" s="54" t="s">
        <v>199</v>
      </c>
      <c r="AX202" s="54" t="s">
        <v>508</v>
      </c>
      <c r="AY202" s="61"/>
      <c r="AZ202" s="61"/>
      <c r="BA202" s="61"/>
      <c r="BB202" s="61"/>
      <c r="BC202" s="61"/>
      <c r="BD202" s="61"/>
      <c r="BE202" s="61"/>
      <c r="BF202" s="61"/>
      <c r="BG202" s="61"/>
      <c r="BH202" s="61"/>
      <c r="BI202" s="61"/>
    </row>
    <row r="203" spans="1:61" ht="209.25" customHeight="1" x14ac:dyDescent="0.25">
      <c r="A203" s="104"/>
      <c r="B203" s="104"/>
      <c r="C203" s="105"/>
      <c r="D203" s="105"/>
      <c r="E203" s="106"/>
      <c r="F203" s="68" t="s">
        <v>163</v>
      </c>
      <c r="G203" s="98" t="s">
        <v>505</v>
      </c>
      <c r="H203" s="99"/>
      <c r="I203" s="100" t="s">
        <v>193</v>
      </c>
      <c r="J203" s="100"/>
      <c r="K203" s="100"/>
      <c r="L203" s="89" t="s">
        <v>194</v>
      </c>
      <c r="M203" s="90" t="s">
        <v>194</v>
      </c>
      <c r="N203" s="90" t="s">
        <v>194</v>
      </c>
      <c r="O203" s="91" t="s">
        <v>194</v>
      </c>
      <c r="P203" s="89" t="s">
        <v>195</v>
      </c>
      <c r="Q203" s="90" t="s">
        <v>195</v>
      </c>
      <c r="R203" s="90" t="s">
        <v>195</v>
      </c>
      <c r="S203" s="91" t="s">
        <v>195</v>
      </c>
      <c r="T203" s="89" t="s">
        <v>506</v>
      </c>
      <c r="U203" s="90" t="s">
        <v>197</v>
      </c>
      <c r="V203" s="91" t="s">
        <v>197</v>
      </c>
      <c r="W203" s="89" t="s">
        <v>169</v>
      </c>
      <c r="X203" s="90" t="s">
        <v>169</v>
      </c>
      <c r="Y203" s="90" t="s">
        <v>169</v>
      </c>
      <c r="Z203" s="91" t="s">
        <v>169</v>
      </c>
      <c r="AA203" s="52">
        <v>2</v>
      </c>
      <c r="AB203" s="52">
        <v>3</v>
      </c>
      <c r="AC203" s="53">
        <f t="shared" si="39"/>
        <v>6</v>
      </c>
      <c r="AD203" s="92" t="str">
        <f t="shared" si="40"/>
        <v>MEDIO</v>
      </c>
      <c r="AE203" s="93"/>
      <c r="AF203" s="94"/>
      <c r="AG203" s="54">
        <v>25</v>
      </c>
      <c r="AH203" s="55">
        <f t="shared" si="41"/>
        <v>150</v>
      </c>
      <c r="AI203" s="56" t="str">
        <f t="shared" si="42"/>
        <v>II</v>
      </c>
      <c r="AJ203" s="56" t="str">
        <f t="shared" si="43"/>
        <v>NO ACEPTABLE, O ACEPTABLE CON CONTROL</v>
      </c>
      <c r="AK203" s="57">
        <v>12</v>
      </c>
      <c r="AL203" s="57">
        <v>0</v>
      </c>
      <c r="AM203" s="57">
        <v>0</v>
      </c>
      <c r="AN203" s="57">
        <v>0</v>
      </c>
      <c r="AO203" s="55">
        <f t="shared" si="44"/>
        <v>12</v>
      </c>
      <c r="AP203" s="89" t="s">
        <v>170</v>
      </c>
      <c r="AQ203" s="90" t="s">
        <v>170</v>
      </c>
      <c r="AR203" s="91" t="s">
        <v>170</v>
      </c>
      <c r="AS203" s="58" t="s">
        <v>198</v>
      </c>
      <c r="AT203" s="54" t="s">
        <v>167</v>
      </c>
      <c r="AU203" s="54" t="s">
        <v>167</v>
      </c>
      <c r="AV203" s="54" t="s">
        <v>195</v>
      </c>
      <c r="AW203" s="54" t="s">
        <v>199</v>
      </c>
      <c r="AX203" s="54" t="s">
        <v>508</v>
      </c>
    </row>
    <row r="204" spans="1:61" ht="201" customHeight="1" x14ac:dyDescent="0.25">
      <c r="A204" s="104"/>
      <c r="B204" s="104"/>
      <c r="C204" s="105"/>
      <c r="D204" s="105"/>
      <c r="E204" s="106"/>
      <c r="F204" s="68" t="s">
        <v>163</v>
      </c>
      <c r="G204" s="98" t="s">
        <v>512</v>
      </c>
      <c r="H204" s="99"/>
      <c r="I204" s="100" t="s">
        <v>193</v>
      </c>
      <c r="J204" s="100"/>
      <c r="K204" s="100"/>
      <c r="L204" s="89" t="s">
        <v>207</v>
      </c>
      <c r="M204" s="90" t="s">
        <v>207</v>
      </c>
      <c r="N204" s="90" t="s">
        <v>207</v>
      </c>
      <c r="O204" s="91" t="s">
        <v>207</v>
      </c>
      <c r="P204" s="89" t="s">
        <v>167</v>
      </c>
      <c r="Q204" s="90"/>
      <c r="R204" s="90"/>
      <c r="S204" s="91"/>
      <c r="T204" s="89" t="s">
        <v>208</v>
      </c>
      <c r="U204" s="90" t="s">
        <v>209</v>
      </c>
      <c r="V204" s="91" t="s">
        <v>209</v>
      </c>
      <c r="W204" s="89" t="s">
        <v>169</v>
      </c>
      <c r="X204" s="90" t="s">
        <v>169</v>
      </c>
      <c r="Y204" s="90" t="s">
        <v>169</v>
      </c>
      <c r="Z204" s="91" t="s">
        <v>169</v>
      </c>
      <c r="AA204" s="52">
        <v>2</v>
      </c>
      <c r="AB204" s="52">
        <v>2</v>
      </c>
      <c r="AC204" s="53">
        <f t="shared" si="39"/>
        <v>4</v>
      </c>
      <c r="AD204" s="92" t="str">
        <f t="shared" si="40"/>
        <v>BAJO</v>
      </c>
      <c r="AE204" s="93"/>
      <c r="AF204" s="94"/>
      <c r="AG204" s="54">
        <v>10</v>
      </c>
      <c r="AH204" s="55">
        <f t="shared" si="41"/>
        <v>40</v>
      </c>
      <c r="AI204" s="56" t="str">
        <f t="shared" si="42"/>
        <v>III</v>
      </c>
      <c r="AJ204" s="56" t="str">
        <f t="shared" si="43"/>
        <v>ACEPTABLE</v>
      </c>
      <c r="AK204" s="57">
        <v>12</v>
      </c>
      <c r="AL204" s="57">
        <v>0</v>
      </c>
      <c r="AM204" s="57">
        <v>0</v>
      </c>
      <c r="AN204" s="57">
        <v>0</v>
      </c>
      <c r="AO204" s="55">
        <f t="shared" si="44"/>
        <v>12</v>
      </c>
      <c r="AP204" s="89" t="s">
        <v>170</v>
      </c>
      <c r="AQ204" s="90" t="s">
        <v>170</v>
      </c>
      <c r="AR204" s="91" t="s">
        <v>170</v>
      </c>
      <c r="AS204" s="58" t="s">
        <v>198</v>
      </c>
      <c r="AT204" s="54" t="s">
        <v>167</v>
      </c>
      <c r="AU204" s="54" t="s">
        <v>167</v>
      </c>
      <c r="AV204" s="54" t="s">
        <v>513</v>
      </c>
      <c r="AW204" s="54" t="s">
        <v>211</v>
      </c>
      <c r="AX204" s="54" t="s">
        <v>167</v>
      </c>
    </row>
    <row r="205" spans="1:61" ht="116.25" customHeight="1" x14ac:dyDescent="0.25">
      <c r="A205" s="104"/>
      <c r="B205" s="104"/>
      <c r="C205" s="105"/>
      <c r="D205" s="105"/>
      <c r="E205" s="106"/>
      <c r="F205" s="68" t="s">
        <v>163</v>
      </c>
      <c r="G205" s="98" t="s">
        <v>549</v>
      </c>
      <c r="H205" s="99"/>
      <c r="I205" s="100" t="s">
        <v>448</v>
      </c>
      <c r="J205" s="100"/>
      <c r="K205" s="100"/>
      <c r="L205" s="89" t="s">
        <v>550</v>
      </c>
      <c r="M205" s="90" t="s">
        <v>201</v>
      </c>
      <c r="N205" s="90" t="s">
        <v>201</v>
      </c>
      <c r="O205" s="91" t="s">
        <v>201</v>
      </c>
      <c r="P205" s="89" t="s">
        <v>167</v>
      </c>
      <c r="Q205" s="90" t="s">
        <v>167</v>
      </c>
      <c r="R205" s="90" t="s">
        <v>167</v>
      </c>
      <c r="S205" s="91" t="s">
        <v>167</v>
      </c>
      <c r="T205" s="89" t="s">
        <v>551</v>
      </c>
      <c r="U205" s="90" t="s">
        <v>203</v>
      </c>
      <c r="V205" s="91" t="s">
        <v>203</v>
      </c>
      <c r="W205" s="89" t="s">
        <v>169</v>
      </c>
      <c r="X205" s="90" t="s">
        <v>169</v>
      </c>
      <c r="Y205" s="90" t="s">
        <v>169</v>
      </c>
      <c r="Z205" s="91" t="s">
        <v>169</v>
      </c>
      <c r="AA205" s="52">
        <v>2</v>
      </c>
      <c r="AB205" s="52">
        <v>3</v>
      </c>
      <c r="AC205" s="53">
        <f t="shared" si="39"/>
        <v>6</v>
      </c>
      <c r="AD205" s="92" t="str">
        <f t="shared" si="40"/>
        <v>MEDIO</v>
      </c>
      <c r="AE205" s="93"/>
      <c r="AF205" s="94"/>
      <c r="AG205" s="54">
        <v>25</v>
      </c>
      <c r="AH205" s="55">
        <f t="shared" si="41"/>
        <v>150</v>
      </c>
      <c r="AI205" s="56" t="str">
        <f t="shared" si="42"/>
        <v>II</v>
      </c>
      <c r="AJ205" s="56" t="str">
        <f t="shared" si="43"/>
        <v>NO ACEPTABLE, O ACEPTABLE CON CONTROL</v>
      </c>
      <c r="AK205" s="57">
        <v>12</v>
      </c>
      <c r="AL205" s="57">
        <v>0</v>
      </c>
      <c r="AM205" s="57">
        <v>0</v>
      </c>
      <c r="AN205" s="57">
        <v>0</v>
      </c>
      <c r="AO205" s="55">
        <f t="shared" si="44"/>
        <v>12</v>
      </c>
      <c r="AP205" s="89" t="s">
        <v>552</v>
      </c>
      <c r="AQ205" s="90" t="s">
        <v>170</v>
      </c>
      <c r="AR205" s="91" t="s">
        <v>170</v>
      </c>
      <c r="AS205" s="58" t="s">
        <v>322</v>
      </c>
      <c r="AT205" s="54" t="s">
        <v>167</v>
      </c>
      <c r="AU205" s="54" t="s">
        <v>167</v>
      </c>
      <c r="AV205" s="54" t="s">
        <v>553</v>
      </c>
      <c r="AW205" s="54" t="s">
        <v>452</v>
      </c>
      <c r="AX205" s="54" t="s">
        <v>167</v>
      </c>
    </row>
    <row r="206" spans="1:61" ht="222" customHeight="1" x14ac:dyDescent="0.25">
      <c r="A206" s="104"/>
      <c r="B206" s="104"/>
      <c r="C206" s="105"/>
      <c r="D206" s="105"/>
      <c r="E206" s="106"/>
      <c r="F206" s="68" t="s">
        <v>163</v>
      </c>
      <c r="G206" s="98" t="s">
        <v>554</v>
      </c>
      <c r="H206" s="99"/>
      <c r="I206" s="89" t="s">
        <v>213</v>
      </c>
      <c r="J206" s="90"/>
      <c r="K206" s="91"/>
      <c r="L206" s="89" t="s">
        <v>555</v>
      </c>
      <c r="M206" s="90" t="s">
        <v>214</v>
      </c>
      <c r="N206" s="90" t="s">
        <v>214</v>
      </c>
      <c r="O206" s="91" t="s">
        <v>214</v>
      </c>
      <c r="P206" s="89" t="s">
        <v>195</v>
      </c>
      <c r="Q206" s="90" t="s">
        <v>195</v>
      </c>
      <c r="R206" s="90" t="s">
        <v>195</v>
      </c>
      <c r="S206" s="91" t="s">
        <v>195</v>
      </c>
      <c r="T206" s="89" t="s">
        <v>556</v>
      </c>
      <c r="U206" s="90" t="s">
        <v>216</v>
      </c>
      <c r="V206" s="91" t="s">
        <v>216</v>
      </c>
      <c r="W206" s="89" t="s">
        <v>169</v>
      </c>
      <c r="X206" s="90" t="s">
        <v>169</v>
      </c>
      <c r="Y206" s="90" t="s">
        <v>169</v>
      </c>
      <c r="Z206" s="91" t="s">
        <v>169</v>
      </c>
      <c r="AA206" s="52">
        <v>2</v>
      </c>
      <c r="AB206" s="52">
        <v>3</v>
      </c>
      <c r="AC206" s="53">
        <f t="shared" si="39"/>
        <v>6</v>
      </c>
      <c r="AD206" s="92" t="str">
        <f t="shared" si="40"/>
        <v>MEDIO</v>
      </c>
      <c r="AE206" s="93"/>
      <c r="AF206" s="94"/>
      <c r="AG206" s="54">
        <v>25</v>
      </c>
      <c r="AH206" s="55">
        <f t="shared" si="41"/>
        <v>150</v>
      </c>
      <c r="AI206" s="56" t="str">
        <f t="shared" si="42"/>
        <v>II</v>
      </c>
      <c r="AJ206" s="56" t="str">
        <f t="shared" si="43"/>
        <v>NO ACEPTABLE, O ACEPTABLE CON CONTROL</v>
      </c>
      <c r="AK206" s="57">
        <v>12</v>
      </c>
      <c r="AL206" s="57">
        <v>0</v>
      </c>
      <c r="AM206" s="57">
        <v>0</v>
      </c>
      <c r="AN206" s="57">
        <v>0</v>
      </c>
      <c r="AO206" s="55">
        <f t="shared" si="44"/>
        <v>12</v>
      </c>
      <c r="AP206" s="89" t="s">
        <v>170</v>
      </c>
      <c r="AQ206" s="90" t="s">
        <v>170</v>
      </c>
      <c r="AR206" s="91" t="s">
        <v>170</v>
      </c>
      <c r="AS206" s="58" t="s">
        <v>322</v>
      </c>
      <c r="AT206" s="54" t="s">
        <v>167</v>
      </c>
      <c r="AU206" s="54" t="s">
        <v>167</v>
      </c>
      <c r="AV206" s="54" t="s">
        <v>539</v>
      </c>
      <c r="AW206" s="54" t="s">
        <v>219</v>
      </c>
      <c r="AX206" s="54" t="s">
        <v>167</v>
      </c>
    </row>
    <row r="207" spans="1:61" ht="162.75" customHeight="1" x14ac:dyDescent="0.25">
      <c r="A207" s="104"/>
      <c r="B207" s="104"/>
      <c r="C207" s="105"/>
      <c r="D207" s="105"/>
      <c r="E207" s="106"/>
      <c r="F207" s="68" t="s">
        <v>163</v>
      </c>
      <c r="G207" s="98" t="s">
        <v>557</v>
      </c>
      <c r="H207" s="99"/>
      <c r="I207" s="100" t="s">
        <v>221</v>
      </c>
      <c r="J207" s="100"/>
      <c r="K207" s="100"/>
      <c r="L207" s="89" t="s">
        <v>222</v>
      </c>
      <c r="M207" s="90" t="s">
        <v>222</v>
      </c>
      <c r="N207" s="90" t="s">
        <v>222</v>
      </c>
      <c r="O207" s="91" t="s">
        <v>222</v>
      </c>
      <c r="P207" s="89" t="s">
        <v>223</v>
      </c>
      <c r="Q207" s="90" t="s">
        <v>167</v>
      </c>
      <c r="R207" s="90" t="s">
        <v>167</v>
      </c>
      <c r="S207" s="91" t="s">
        <v>167</v>
      </c>
      <c r="T207" s="89" t="s">
        <v>558</v>
      </c>
      <c r="U207" s="90" t="s">
        <v>224</v>
      </c>
      <c r="V207" s="91" t="s">
        <v>224</v>
      </c>
      <c r="W207" s="89" t="s">
        <v>488</v>
      </c>
      <c r="X207" s="90" t="s">
        <v>225</v>
      </c>
      <c r="Y207" s="90" t="s">
        <v>225</v>
      </c>
      <c r="Z207" s="91" t="s">
        <v>225</v>
      </c>
      <c r="AA207" s="52">
        <v>6</v>
      </c>
      <c r="AB207" s="52">
        <v>2</v>
      </c>
      <c r="AC207" s="53">
        <f t="shared" si="39"/>
        <v>12</v>
      </c>
      <c r="AD207" s="92" t="str">
        <f t="shared" si="40"/>
        <v>ALTO</v>
      </c>
      <c r="AE207" s="93"/>
      <c r="AF207" s="94"/>
      <c r="AG207" s="54">
        <v>100</v>
      </c>
      <c r="AH207" s="55">
        <f t="shared" si="41"/>
        <v>1200</v>
      </c>
      <c r="AI207" s="56" t="str">
        <f t="shared" si="42"/>
        <v>I</v>
      </c>
      <c r="AJ207" s="56" t="str">
        <f t="shared" si="43"/>
        <v>NO ACEPTABLE</v>
      </c>
      <c r="AK207" s="57">
        <v>12</v>
      </c>
      <c r="AL207" s="57">
        <v>0</v>
      </c>
      <c r="AM207" s="57">
        <v>0</v>
      </c>
      <c r="AN207" s="57">
        <v>0</v>
      </c>
      <c r="AO207" s="55">
        <f t="shared" si="44"/>
        <v>12</v>
      </c>
      <c r="AP207" s="89" t="s">
        <v>226</v>
      </c>
      <c r="AQ207" s="90" t="s">
        <v>226</v>
      </c>
      <c r="AR207" s="91" t="s">
        <v>226</v>
      </c>
      <c r="AS207" s="58" t="s">
        <v>322</v>
      </c>
      <c r="AT207" s="54" t="s">
        <v>167</v>
      </c>
      <c r="AU207" s="54" t="s">
        <v>167</v>
      </c>
      <c r="AV207" s="54" t="s">
        <v>559</v>
      </c>
      <c r="AW207" s="54" t="s">
        <v>560</v>
      </c>
      <c r="AX207" s="54" t="s">
        <v>561</v>
      </c>
    </row>
    <row r="208" spans="1:61" ht="245.25" customHeight="1" x14ac:dyDescent="0.25">
      <c r="A208" s="104"/>
      <c r="B208" s="104"/>
      <c r="C208" s="105"/>
      <c r="D208" s="105"/>
      <c r="E208" s="106"/>
      <c r="F208" s="68" t="s">
        <v>163</v>
      </c>
      <c r="G208" s="98" t="s">
        <v>562</v>
      </c>
      <c r="H208" s="99"/>
      <c r="I208" s="100" t="s">
        <v>233</v>
      </c>
      <c r="J208" s="100"/>
      <c r="K208" s="100"/>
      <c r="L208" s="89" t="s">
        <v>166</v>
      </c>
      <c r="M208" s="90" t="s">
        <v>166</v>
      </c>
      <c r="N208" s="90" t="s">
        <v>166</v>
      </c>
      <c r="O208" s="91" t="s">
        <v>166</v>
      </c>
      <c r="P208" s="89" t="s">
        <v>167</v>
      </c>
      <c r="Q208" s="90" t="s">
        <v>167</v>
      </c>
      <c r="R208" s="90" t="s">
        <v>167</v>
      </c>
      <c r="S208" s="91" t="s">
        <v>167</v>
      </c>
      <c r="T208" s="89" t="s">
        <v>563</v>
      </c>
      <c r="U208" s="90" t="s">
        <v>235</v>
      </c>
      <c r="V208" s="91" t="s">
        <v>235</v>
      </c>
      <c r="W208" s="89" t="s">
        <v>236</v>
      </c>
      <c r="X208" s="90" t="s">
        <v>236</v>
      </c>
      <c r="Y208" s="90" t="s">
        <v>236</v>
      </c>
      <c r="Z208" s="91" t="s">
        <v>236</v>
      </c>
      <c r="AA208" s="52">
        <v>2</v>
      </c>
      <c r="AB208" s="52">
        <v>4</v>
      </c>
      <c r="AC208" s="53">
        <f t="shared" si="39"/>
        <v>8</v>
      </c>
      <c r="AD208" s="92" t="str">
        <f t="shared" si="40"/>
        <v>MEDIO</v>
      </c>
      <c r="AE208" s="93"/>
      <c r="AF208" s="94"/>
      <c r="AG208" s="54">
        <v>60</v>
      </c>
      <c r="AH208" s="55">
        <f t="shared" si="41"/>
        <v>480</v>
      </c>
      <c r="AI208" s="56" t="str">
        <f t="shared" si="42"/>
        <v>II</v>
      </c>
      <c r="AJ208" s="56" t="str">
        <f t="shared" si="43"/>
        <v>NO ACEPTABLE, O ACEPTABLE CON CONTROL</v>
      </c>
      <c r="AK208" s="57">
        <v>12</v>
      </c>
      <c r="AL208" s="57">
        <v>0</v>
      </c>
      <c r="AM208" s="57">
        <v>0</v>
      </c>
      <c r="AN208" s="57">
        <v>0</v>
      </c>
      <c r="AO208" s="55">
        <f t="shared" si="44"/>
        <v>12</v>
      </c>
      <c r="AP208" s="89" t="s">
        <v>170</v>
      </c>
      <c r="AQ208" s="90" t="s">
        <v>170</v>
      </c>
      <c r="AR208" s="91" t="s">
        <v>170</v>
      </c>
      <c r="AS208" s="58" t="s">
        <v>198</v>
      </c>
      <c r="AT208" s="54" t="s">
        <v>167</v>
      </c>
      <c r="AU208" s="54" t="s">
        <v>167</v>
      </c>
      <c r="AV208" s="54" t="s">
        <v>237</v>
      </c>
      <c r="AW208" s="54" t="s">
        <v>352</v>
      </c>
      <c r="AX208" s="54" t="s">
        <v>167</v>
      </c>
    </row>
    <row r="209" spans="1:50" ht="177" customHeight="1" x14ac:dyDescent="0.25">
      <c r="A209" s="104"/>
      <c r="B209" s="104"/>
      <c r="C209" s="105"/>
      <c r="D209" s="105"/>
      <c r="E209" s="106"/>
      <c r="F209" s="68" t="s">
        <v>163</v>
      </c>
      <c r="G209" s="98" t="s">
        <v>564</v>
      </c>
      <c r="H209" s="99"/>
      <c r="I209" s="89" t="s">
        <v>241</v>
      </c>
      <c r="J209" s="90"/>
      <c r="K209" s="91"/>
      <c r="L209" s="89" t="s">
        <v>256</v>
      </c>
      <c r="M209" s="90"/>
      <c r="N209" s="90"/>
      <c r="O209" s="91"/>
      <c r="P209" s="89" t="s">
        <v>167</v>
      </c>
      <c r="Q209" s="90"/>
      <c r="R209" s="90"/>
      <c r="S209" s="91"/>
      <c r="T209" s="89" t="s">
        <v>253</v>
      </c>
      <c r="U209" s="90"/>
      <c r="V209" s="91"/>
      <c r="W209" s="89" t="s">
        <v>257</v>
      </c>
      <c r="X209" s="90"/>
      <c r="Y209" s="90"/>
      <c r="Z209" s="91"/>
      <c r="AA209" s="52">
        <v>2</v>
      </c>
      <c r="AB209" s="52">
        <v>4</v>
      </c>
      <c r="AC209" s="53">
        <f t="shared" si="39"/>
        <v>8</v>
      </c>
      <c r="AD209" s="92" t="str">
        <f t="shared" si="40"/>
        <v>MEDIO</v>
      </c>
      <c r="AE209" s="93"/>
      <c r="AF209" s="94"/>
      <c r="AG209" s="54">
        <v>25</v>
      </c>
      <c r="AH209" s="55">
        <f t="shared" si="41"/>
        <v>200</v>
      </c>
      <c r="AI209" s="56" t="str">
        <f t="shared" si="42"/>
        <v>II</v>
      </c>
      <c r="AJ209" s="56" t="str">
        <f t="shared" si="43"/>
        <v>NO ACEPTABLE, O ACEPTABLE CON CONTROL</v>
      </c>
      <c r="AK209" s="57">
        <v>12</v>
      </c>
      <c r="AL209" s="57">
        <v>0</v>
      </c>
      <c r="AM209" s="57">
        <v>0</v>
      </c>
      <c r="AN209" s="57">
        <v>0</v>
      </c>
      <c r="AO209" s="55">
        <f t="shared" si="44"/>
        <v>12</v>
      </c>
      <c r="AP209" s="89" t="s">
        <v>170</v>
      </c>
      <c r="AQ209" s="90"/>
      <c r="AR209" s="91"/>
      <c r="AS209" s="58" t="s">
        <v>248</v>
      </c>
      <c r="AT209" s="54" t="s">
        <v>167</v>
      </c>
      <c r="AU209" s="54" t="s">
        <v>167</v>
      </c>
      <c r="AV209" s="54" t="s">
        <v>167</v>
      </c>
      <c r="AW209" s="54" t="s">
        <v>565</v>
      </c>
      <c r="AX209" s="54" t="s">
        <v>167</v>
      </c>
    </row>
    <row r="210" spans="1:50" ht="177" customHeight="1" x14ac:dyDescent="0.25">
      <c r="A210" s="104"/>
      <c r="B210" s="104"/>
      <c r="C210" s="105"/>
      <c r="D210" s="105"/>
      <c r="E210" s="106"/>
      <c r="F210" s="68" t="s">
        <v>163</v>
      </c>
      <c r="G210" s="98" t="s">
        <v>369</v>
      </c>
      <c r="H210" s="99"/>
      <c r="I210" s="100" t="s">
        <v>260</v>
      </c>
      <c r="J210" s="100"/>
      <c r="K210" s="100"/>
      <c r="L210" s="89" t="s">
        <v>261</v>
      </c>
      <c r="M210" s="90" t="s">
        <v>261</v>
      </c>
      <c r="N210" s="90" t="s">
        <v>261</v>
      </c>
      <c r="O210" s="91" t="s">
        <v>261</v>
      </c>
      <c r="P210" s="89" t="s">
        <v>167</v>
      </c>
      <c r="Q210" s="90" t="s">
        <v>262</v>
      </c>
      <c r="R210" s="90" t="s">
        <v>262</v>
      </c>
      <c r="S210" s="91" t="s">
        <v>262</v>
      </c>
      <c r="T210" s="89" t="s">
        <v>566</v>
      </c>
      <c r="U210" s="90" t="s">
        <v>263</v>
      </c>
      <c r="V210" s="91" t="s">
        <v>263</v>
      </c>
      <c r="W210" s="89" t="s">
        <v>169</v>
      </c>
      <c r="X210" s="90" t="s">
        <v>169</v>
      </c>
      <c r="Y210" s="90" t="s">
        <v>169</v>
      </c>
      <c r="Z210" s="91" t="s">
        <v>169</v>
      </c>
      <c r="AA210" s="52">
        <v>2</v>
      </c>
      <c r="AB210" s="52">
        <v>4</v>
      </c>
      <c r="AC210" s="53">
        <f t="shared" si="39"/>
        <v>8</v>
      </c>
      <c r="AD210" s="92" t="str">
        <f t="shared" si="40"/>
        <v>MEDIO</v>
      </c>
      <c r="AE210" s="93"/>
      <c r="AF210" s="94"/>
      <c r="AG210" s="54">
        <v>25</v>
      </c>
      <c r="AH210" s="55">
        <f t="shared" si="41"/>
        <v>200</v>
      </c>
      <c r="AI210" s="56" t="str">
        <f t="shared" si="42"/>
        <v>II</v>
      </c>
      <c r="AJ210" s="56" t="str">
        <f t="shared" si="43"/>
        <v>NO ACEPTABLE, O ACEPTABLE CON CONTROL</v>
      </c>
      <c r="AK210" s="57">
        <v>12</v>
      </c>
      <c r="AL210" s="57">
        <v>0</v>
      </c>
      <c r="AM210" s="57">
        <v>0</v>
      </c>
      <c r="AN210" s="57">
        <v>0</v>
      </c>
      <c r="AO210" s="55">
        <f t="shared" si="44"/>
        <v>12</v>
      </c>
      <c r="AP210" s="89" t="s">
        <v>170</v>
      </c>
      <c r="AQ210" s="90" t="s">
        <v>170</v>
      </c>
      <c r="AR210" s="91" t="s">
        <v>170</v>
      </c>
      <c r="AS210" s="58" t="s">
        <v>248</v>
      </c>
      <c r="AT210" s="54" t="s">
        <v>167</v>
      </c>
      <c r="AU210" s="54" t="s">
        <v>167</v>
      </c>
      <c r="AV210" s="54" t="s">
        <v>167</v>
      </c>
      <c r="AW210" s="54" t="s">
        <v>567</v>
      </c>
      <c r="AX210" s="54" t="s">
        <v>167</v>
      </c>
    </row>
    <row r="211" spans="1:50" ht="164.25" customHeight="1" x14ac:dyDescent="0.25">
      <c r="A211" s="104"/>
      <c r="B211" s="104"/>
      <c r="C211" s="105"/>
      <c r="D211" s="105"/>
      <c r="E211" s="106"/>
      <c r="F211" s="68" t="s">
        <v>163</v>
      </c>
      <c r="G211" s="98" t="s">
        <v>259</v>
      </c>
      <c r="H211" s="99"/>
      <c r="I211" s="100" t="s">
        <v>260</v>
      </c>
      <c r="J211" s="100"/>
      <c r="K211" s="100"/>
      <c r="L211" s="89" t="s">
        <v>261</v>
      </c>
      <c r="M211" s="90" t="s">
        <v>261</v>
      </c>
      <c r="N211" s="90" t="s">
        <v>261</v>
      </c>
      <c r="O211" s="91" t="s">
        <v>261</v>
      </c>
      <c r="P211" s="89" t="s">
        <v>262</v>
      </c>
      <c r="Q211" s="90" t="s">
        <v>262</v>
      </c>
      <c r="R211" s="90" t="s">
        <v>262</v>
      </c>
      <c r="S211" s="91" t="s">
        <v>262</v>
      </c>
      <c r="T211" s="89" t="s">
        <v>263</v>
      </c>
      <c r="U211" s="90" t="s">
        <v>263</v>
      </c>
      <c r="V211" s="91" t="s">
        <v>263</v>
      </c>
      <c r="W211" s="89" t="s">
        <v>169</v>
      </c>
      <c r="X211" s="90" t="s">
        <v>169</v>
      </c>
      <c r="Y211" s="90" t="s">
        <v>169</v>
      </c>
      <c r="Z211" s="91" t="s">
        <v>169</v>
      </c>
      <c r="AA211" s="52">
        <v>2</v>
      </c>
      <c r="AB211" s="52">
        <v>2</v>
      </c>
      <c r="AC211" s="53">
        <f t="shared" si="39"/>
        <v>4</v>
      </c>
      <c r="AD211" s="92" t="str">
        <f t="shared" si="40"/>
        <v>BAJO</v>
      </c>
      <c r="AE211" s="93"/>
      <c r="AF211" s="94"/>
      <c r="AG211" s="54">
        <v>10</v>
      </c>
      <c r="AH211" s="55">
        <f t="shared" si="41"/>
        <v>40</v>
      </c>
      <c r="AI211" s="56" t="str">
        <f t="shared" si="42"/>
        <v>III</v>
      </c>
      <c r="AJ211" s="56" t="str">
        <f t="shared" si="43"/>
        <v>ACEPTABLE</v>
      </c>
      <c r="AK211" s="57">
        <v>12</v>
      </c>
      <c r="AL211" s="57">
        <v>0</v>
      </c>
      <c r="AM211" s="57">
        <v>0</v>
      </c>
      <c r="AN211" s="57">
        <v>0</v>
      </c>
      <c r="AO211" s="55">
        <f t="shared" si="44"/>
        <v>12</v>
      </c>
      <c r="AP211" s="89" t="s">
        <v>170</v>
      </c>
      <c r="AQ211" s="90" t="s">
        <v>170</v>
      </c>
      <c r="AR211" s="91" t="s">
        <v>170</v>
      </c>
      <c r="AS211" s="58" t="s">
        <v>248</v>
      </c>
      <c r="AT211" s="54" t="s">
        <v>167</v>
      </c>
      <c r="AU211" s="54" t="s">
        <v>167</v>
      </c>
      <c r="AV211" s="54" t="s">
        <v>264</v>
      </c>
      <c r="AW211" s="54" t="s">
        <v>265</v>
      </c>
      <c r="AX211" s="54" t="s">
        <v>167</v>
      </c>
    </row>
    <row r="212" spans="1:50" ht="237" customHeight="1" x14ac:dyDescent="0.25">
      <c r="A212" s="104"/>
      <c r="B212" s="104"/>
      <c r="C212" s="105"/>
      <c r="D212" s="105"/>
      <c r="E212" s="106"/>
      <c r="F212" s="68" t="s">
        <v>163</v>
      </c>
      <c r="G212" s="98" t="s">
        <v>568</v>
      </c>
      <c r="H212" s="99"/>
      <c r="I212" s="100" t="s">
        <v>267</v>
      </c>
      <c r="J212" s="100"/>
      <c r="K212" s="100"/>
      <c r="L212" s="89" t="s">
        <v>569</v>
      </c>
      <c r="M212" s="90" t="s">
        <v>268</v>
      </c>
      <c r="N212" s="90" t="s">
        <v>268</v>
      </c>
      <c r="O212" s="91" t="s">
        <v>268</v>
      </c>
      <c r="P212" s="89" t="s">
        <v>527</v>
      </c>
      <c r="Q212" s="90" t="s">
        <v>167</v>
      </c>
      <c r="R212" s="90" t="s">
        <v>167</v>
      </c>
      <c r="S212" s="91" t="s">
        <v>167</v>
      </c>
      <c r="T212" s="89" t="s">
        <v>269</v>
      </c>
      <c r="U212" s="90" t="s">
        <v>269</v>
      </c>
      <c r="V212" s="91" t="s">
        <v>269</v>
      </c>
      <c r="W212" s="89" t="s">
        <v>169</v>
      </c>
      <c r="X212" s="90" t="s">
        <v>169</v>
      </c>
      <c r="Y212" s="90" t="s">
        <v>169</v>
      </c>
      <c r="Z212" s="91" t="s">
        <v>169</v>
      </c>
      <c r="AA212" s="52">
        <v>2</v>
      </c>
      <c r="AB212" s="52">
        <v>2</v>
      </c>
      <c r="AC212" s="53">
        <f t="shared" si="39"/>
        <v>4</v>
      </c>
      <c r="AD212" s="92" t="str">
        <f t="shared" si="40"/>
        <v>BAJO</v>
      </c>
      <c r="AE212" s="93"/>
      <c r="AF212" s="94"/>
      <c r="AG212" s="54">
        <v>10</v>
      </c>
      <c r="AH212" s="55">
        <f t="shared" si="41"/>
        <v>40</v>
      </c>
      <c r="AI212" s="56" t="str">
        <f t="shared" si="42"/>
        <v>III</v>
      </c>
      <c r="AJ212" s="56" t="str">
        <f t="shared" si="43"/>
        <v>ACEPTABLE</v>
      </c>
      <c r="AK212" s="57">
        <v>12</v>
      </c>
      <c r="AL212" s="57">
        <v>0</v>
      </c>
      <c r="AM212" s="57">
        <v>0</v>
      </c>
      <c r="AN212" s="57">
        <v>0</v>
      </c>
      <c r="AO212" s="55">
        <f t="shared" si="44"/>
        <v>12</v>
      </c>
      <c r="AP212" s="89" t="s">
        <v>170</v>
      </c>
      <c r="AQ212" s="90" t="s">
        <v>170</v>
      </c>
      <c r="AR212" s="91" t="s">
        <v>170</v>
      </c>
      <c r="AS212" s="58" t="s">
        <v>270</v>
      </c>
      <c r="AT212" s="54" t="s">
        <v>167</v>
      </c>
      <c r="AU212" s="54" t="s">
        <v>167</v>
      </c>
      <c r="AV212" s="54" t="s">
        <v>167</v>
      </c>
      <c r="AW212" s="54" t="s">
        <v>271</v>
      </c>
      <c r="AX212" s="54" t="s">
        <v>167</v>
      </c>
    </row>
    <row r="213" spans="1:50" ht="236.25" customHeight="1" x14ac:dyDescent="0.25">
      <c r="A213" s="104"/>
      <c r="B213" s="104"/>
      <c r="C213" s="105"/>
      <c r="D213" s="105"/>
      <c r="E213" s="106"/>
      <c r="F213" s="68" t="s">
        <v>163</v>
      </c>
      <c r="G213" s="98" t="s">
        <v>272</v>
      </c>
      <c r="H213" s="99"/>
      <c r="I213" s="100" t="s">
        <v>267</v>
      </c>
      <c r="J213" s="100"/>
      <c r="K213" s="100"/>
      <c r="L213" s="89" t="s">
        <v>273</v>
      </c>
      <c r="M213" s="90" t="s">
        <v>268</v>
      </c>
      <c r="N213" s="90" t="s">
        <v>268</v>
      </c>
      <c r="O213" s="91" t="s">
        <v>268</v>
      </c>
      <c r="P213" s="89" t="s">
        <v>167</v>
      </c>
      <c r="Q213" s="90" t="s">
        <v>167</v>
      </c>
      <c r="R213" s="90" t="s">
        <v>167</v>
      </c>
      <c r="S213" s="91" t="s">
        <v>167</v>
      </c>
      <c r="T213" s="89" t="s">
        <v>563</v>
      </c>
      <c r="U213" s="90" t="s">
        <v>253</v>
      </c>
      <c r="V213" s="91" t="s">
        <v>253</v>
      </c>
      <c r="W213" s="89" t="s">
        <v>169</v>
      </c>
      <c r="X213" s="90" t="s">
        <v>169</v>
      </c>
      <c r="Y213" s="90" t="s">
        <v>169</v>
      </c>
      <c r="Z213" s="91" t="s">
        <v>169</v>
      </c>
      <c r="AA213" s="52">
        <v>2</v>
      </c>
      <c r="AB213" s="52">
        <v>2</v>
      </c>
      <c r="AC213" s="53">
        <f t="shared" si="39"/>
        <v>4</v>
      </c>
      <c r="AD213" s="92" t="str">
        <f t="shared" si="40"/>
        <v>BAJO</v>
      </c>
      <c r="AE213" s="93"/>
      <c r="AF213" s="94"/>
      <c r="AG213" s="54">
        <v>25</v>
      </c>
      <c r="AH213" s="55">
        <f t="shared" si="41"/>
        <v>100</v>
      </c>
      <c r="AI213" s="56" t="str">
        <f t="shared" si="42"/>
        <v>III</v>
      </c>
      <c r="AJ213" s="56" t="str">
        <f t="shared" si="43"/>
        <v>ACEPTABLE</v>
      </c>
      <c r="AK213" s="57">
        <v>12</v>
      </c>
      <c r="AL213" s="57">
        <v>0</v>
      </c>
      <c r="AM213" s="57">
        <v>0</v>
      </c>
      <c r="AN213" s="57">
        <v>0</v>
      </c>
      <c r="AO213" s="55">
        <f t="shared" si="44"/>
        <v>12</v>
      </c>
      <c r="AP213" s="89" t="s">
        <v>170</v>
      </c>
      <c r="AQ213" s="90" t="s">
        <v>170</v>
      </c>
      <c r="AR213" s="91" t="s">
        <v>170</v>
      </c>
      <c r="AS213" s="58" t="s">
        <v>570</v>
      </c>
      <c r="AT213" s="54" t="s">
        <v>167</v>
      </c>
      <c r="AU213" s="54" t="s">
        <v>167</v>
      </c>
      <c r="AV213" s="54" t="s">
        <v>571</v>
      </c>
      <c r="AW213" s="54" t="s">
        <v>572</v>
      </c>
      <c r="AX213" s="54" t="s">
        <v>167</v>
      </c>
    </row>
    <row r="214" spans="1:50" ht="170.25" customHeight="1" x14ac:dyDescent="0.25">
      <c r="A214" s="104"/>
      <c r="B214" s="104"/>
      <c r="C214" s="105"/>
      <c r="D214" s="105"/>
      <c r="E214" s="106"/>
      <c r="F214" s="68" t="s">
        <v>163</v>
      </c>
      <c r="G214" s="98" t="s">
        <v>573</v>
      </c>
      <c r="H214" s="99"/>
      <c r="I214" s="100" t="s">
        <v>276</v>
      </c>
      <c r="J214" s="100"/>
      <c r="K214" s="100"/>
      <c r="L214" s="89" t="s">
        <v>277</v>
      </c>
      <c r="M214" s="90" t="s">
        <v>277</v>
      </c>
      <c r="N214" s="90" t="s">
        <v>277</v>
      </c>
      <c r="O214" s="91" t="s">
        <v>277</v>
      </c>
      <c r="P214" s="89" t="s">
        <v>167</v>
      </c>
      <c r="Q214" s="90" t="s">
        <v>167</v>
      </c>
      <c r="R214" s="90" t="s">
        <v>167</v>
      </c>
      <c r="S214" s="91" t="s">
        <v>167</v>
      </c>
      <c r="T214" s="89" t="s">
        <v>253</v>
      </c>
      <c r="U214" s="90" t="s">
        <v>253</v>
      </c>
      <c r="V214" s="91" t="s">
        <v>253</v>
      </c>
      <c r="W214" s="89" t="s">
        <v>278</v>
      </c>
      <c r="X214" s="90" t="s">
        <v>278</v>
      </c>
      <c r="Y214" s="90" t="s">
        <v>278</v>
      </c>
      <c r="Z214" s="91" t="s">
        <v>278</v>
      </c>
      <c r="AA214" s="52">
        <v>2</v>
      </c>
      <c r="AB214" s="52">
        <v>2</v>
      </c>
      <c r="AC214" s="53">
        <f t="shared" si="39"/>
        <v>4</v>
      </c>
      <c r="AD214" s="92" t="str">
        <f t="shared" si="40"/>
        <v>BAJO</v>
      </c>
      <c r="AE214" s="93"/>
      <c r="AF214" s="94"/>
      <c r="AG214" s="54">
        <v>10</v>
      </c>
      <c r="AH214" s="55">
        <f t="shared" si="41"/>
        <v>40</v>
      </c>
      <c r="AI214" s="56" t="str">
        <f t="shared" si="42"/>
        <v>III</v>
      </c>
      <c r="AJ214" s="56" t="str">
        <f t="shared" si="43"/>
        <v>ACEPTABLE</v>
      </c>
      <c r="AK214" s="57">
        <v>12</v>
      </c>
      <c r="AL214" s="57">
        <v>0</v>
      </c>
      <c r="AM214" s="57">
        <v>0</v>
      </c>
      <c r="AN214" s="57">
        <v>0</v>
      </c>
      <c r="AO214" s="55">
        <f t="shared" si="44"/>
        <v>12</v>
      </c>
      <c r="AP214" s="89" t="s">
        <v>170</v>
      </c>
      <c r="AQ214" s="90" t="s">
        <v>170</v>
      </c>
      <c r="AR214" s="91" t="s">
        <v>170</v>
      </c>
      <c r="AS214" s="58" t="s">
        <v>248</v>
      </c>
      <c r="AT214" s="54" t="s">
        <v>167</v>
      </c>
      <c r="AU214" s="54" t="s">
        <v>167</v>
      </c>
      <c r="AV214" s="54" t="s">
        <v>167</v>
      </c>
      <c r="AW214" s="54" t="s">
        <v>530</v>
      </c>
      <c r="AX214" s="54" t="s">
        <v>167</v>
      </c>
    </row>
    <row r="215" spans="1:50" ht="134.25" customHeight="1" x14ac:dyDescent="0.25">
      <c r="A215" s="104"/>
      <c r="B215" s="104"/>
      <c r="C215" s="105"/>
      <c r="D215" s="105"/>
      <c r="E215" s="106"/>
      <c r="F215" s="68" t="s">
        <v>163</v>
      </c>
      <c r="G215" s="98" t="s">
        <v>476</v>
      </c>
      <c r="H215" s="99"/>
      <c r="I215" s="100" t="s">
        <v>282</v>
      </c>
      <c r="J215" s="100"/>
      <c r="K215" s="100"/>
      <c r="L215" s="89" t="s">
        <v>477</v>
      </c>
      <c r="M215" s="90" t="s">
        <v>283</v>
      </c>
      <c r="N215" s="90" t="s">
        <v>283</v>
      </c>
      <c r="O215" s="91" t="s">
        <v>283</v>
      </c>
      <c r="P215" s="89" t="s">
        <v>167</v>
      </c>
      <c r="Q215" s="90"/>
      <c r="R215" s="90"/>
      <c r="S215" s="91"/>
      <c r="T215" s="89" t="s">
        <v>253</v>
      </c>
      <c r="U215" s="90"/>
      <c r="V215" s="91"/>
      <c r="W215" s="89" t="s">
        <v>169</v>
      </c>
      <c r="X215" s="90"/>
      <c r="Y215" s="90"/>
      <c r="Z215" s="91"/>
      <c r="AA215" s="52">
        <v>2</v>
      </c>
      <c r="AB215" s="52">
        <v>4</v>
      </c>
      <c r="AC215" s="53">
        <f t="shared" si="39"/>
        <v>8</v>
      </c>
      <c r="AD215" s="92" t="str">
        <f t="shared" si="40"/>
        <v>MEDIO</v>
      </c>
      <c r="AE215" s="93"/>
      <c r="AF215" s="94"/>
      <c r="AG215" s="54">
        <v>10</v>
      </c>
      <c r="AH215" s="55">
        <f t="shared" si="41"/>
        <v>80</v>
      </c>
      <c r="AI215" s="56" t="str">
        <f t="shared" si="42"/>
        <v>III</v>
      </c>
      <c r="AJ215" s="56" t="str">
        <f t="shared" si="43"/>
        <v>ACEPTABLE</v>
      </c>
      <c r="AK215" s="57">
        <v>12</v>
      </c>
      <c r="AL215" s="57">
        <v>0</v>
      </c>
      <c r="AM215" s="57">
        <v>0</v>
      </c>
      <c r="AN215" s="57">
        <v>0</v>
      </c>
      <c r="AO215" s="55">
        <f t="shared" si="44"/>
        <v>12</v>
      </c>
      <c r="AP215" s="89" t="s">
        <v>552</v>
      </c>
      <c r="AQ215" s="90" t="s">
        <v>170</v>
      </c>
      <c r="AR215" s="91" t="s">
        <v>170</v>
      </c>
      <c r="AS215" s="58" t="s">
        <v>248</v>
      </c>
      <c r="AT215" s="54" t="s">
        <v>167</v>
      </c>
      <c r="AU215" s="54" t="s">
        <v>167</v>
      </c>
      <c r="AV215" s="54" t="s">
        <v>531</v>
      </c>
      <c r="AW215" s="54" t="s">
        <v>379</v>
      </c>
      <c r="AX215" s="54" t="s">
        <v>167</v>
      </c>
    </row>
    <row r="216" spans="1:50" ht="256.5" customHeight="1" x14ac:dyDescent="0.25">
      <c r="A216" s="104"/>
      <c r="B216" s="104"/>
      <c r="C216" s="105"/>
      <c r="D216" s="105"/>
      <c r="E216" s="106"/>
      <c r="F216" s="68" t="s">
        <v>163</v>
      </c>
      <c r="G216" s="98" t="s">
        <v>574</v>
      </c>
      <c r="H216" s="99"/>
      <c r="I216" s="100" t="s">
        <v>288</v>
      </c>
      <c r="J216" s="100"/>
      <c r="K216" s="100"/>
      <c r="L216" s="89" t="s">
        <v>575</v>
      </c>
      <c r="M216" s="90" t="s">
        <v>166</v>
      </c>
      <c r="N216" s="90" t="s">
        <v>166</v>
      </c>
      <c r="O216" s="91" t="s">
        <v>166</v>
      </c>
      <c r="P216" s="89" t="s">
        <v>167</v>
      </c>
      <c r="Q216" s="90"/>
      <c r="R216" s="90"/>
      <c r="S216" s="91"/>
      <c r="T216" s="89" t="s">
        <v>576</v>
      </c>
      <c r="U216" s="90"/>
      <c r="V216" s="91"/>
      <c r="W216" s="89" t="s">
        <v>169</v>
      </c>
      <c r="X216" s="90"/>
      <c r="Y216" s="90"/>
      <c r="Z216" s="91"/>
      <c r="AA216" s="52">
        <v>6</v>
      </c>
      <c r="AB216" s="52">
        <v>1</v>
      </c>
      <c r="AC216" s="53">
        <f t="shared" si="39"/>
        <v>6</v>
      </c>
      <c r="AD216" s="92" t="str">
        <f t="shared" si="40"/>
        <v>MEDIO</v>
      </c>
      <c r="AE216" s="93"/>
      <c r="AF216" s="94"/>
      <c r="AG216" s="54">
        <v>100</v>
      </c>
      <c r="AH216" s="55">
        <f t="shared" si="41"/>
        <v>600</v>
      </c>
      <c r="AI216" s="56" t="str">
        <f t="shared" si="42"/>
        <v>I</v>
      </c>
      <c r="AJ216" s="56" t="str">
        <f t="shared" si="43"/>
        <v>NO ACEPTABLE</v>
      </c>
      <c r="AK216" s="57">
        <v>12</v>
      </c>
      <c r="AL216" s="57">
        <v>0</v>
      </c>
      <c r="AM216" s="57">
        <v>0</v>
      </c>
      <c r="AN216" s="57">
        <v>0</v>
      </c>
      <c r="AO216" s="55">
        <f t="shared" si="44"/>
        <v>12</v>
      </c>
      <c r="AP216" s="95" t="s">
        <v>226</v>
      </c>
      <c r="AQ216" s="96" t="s">
        <v>226</v>
      </c>
      <c r="AR216" s="97" t="s">
        <v>226</v>
      </c>
      <c r="AS216" s="58" t="s">
        <v>291</v>
      </c>
      <c r="AT216" s="54" t="s">
        <v>167</v>
      </c>
      <c r="AU216" s="54" t="s">
        <v>167</v>
      </c>
      <c r="AV216" s="59" t="s">
        <v>539</v>
      </c>
      <c r="AW216" s="54" t="s">
        <v>219</v>
      </c>
      <c r="AX216" s="54" t="s">
        <v>167</v>
      </c>
    </row>
    <row r="217" spans="1:50" ht="203.25" customHeight="1" x14ac:dyDescent="0.25">
      <c r="A217" s="104"/>
      <c r="B217" s="104"/>
      <c r="C217" s="105"/>
      <c r="D217" s="105"/>
      <c r="E217" s="106"/>
      <c r="F217" s="68" t="s">
        <v>163</v>
      </c>
      <c r="G217" s="98" t="s">
        <v>287</v>
      </c>
      <c r="H217" s="99"/>
      <c r="I217" s="100" t="s">
        <v>288</v>
      </c>
      <c r="J217" s="100"/>
      <c r="K217" s="100"/>
      <c r="L217" s="89" t="s">
        <v>176</v>
      </c>
      <c r="M217" s="90" t="s">
        <v>176</v>
      </c>
      <c r="N217" s="90" t="s">
        <v>176</v>
      </c>
      <c r="O217" s="91" t="s">
        <v>176</v>
      </c>
      <c r="P217" s="89" t="s">
        <v>289</v>
      </c>
      <c r="Q217" s="90"/>
      <c r="R217" s="90"/>
      <c r="S217" s="91"/>
      <c r="T217" s="89" t="s">
        <v>290</v>
      </c>
      <c r="U217" s="90"/>
      <c r="V217" s="91"/>
      <c r="W217" s="89" t="s">
        <v>169</v>
      </c>
      <c r="X217" s="90"/>
      <c r="Y217" s="90"/>
      <c r="Z217" s="91"/>
      <c r="AA217" s="52">
        <v>6</v>
      </c>
      <c r="AB217" s="52">
        <v>1</v>
      </c>
      <c r="AC217" s="53">
        <f t="shared" si="39"/>
        <v>6</v>
      </c>
      <c r="AD217" s="92" t="str">
        <f t="shared" si="40"/>
        <v>MEDIO</v>
      </c>
      <c r="AE217" s="93"/>
      <c r="AF217" s="94"/>
      <c r="AG217" s="54">
        <v>60</v>
      </c>
      <c r="AH217" s="55">
        <f t="shared" si="41"/>
        <v>360</v>
      </c>
      <c r="AI217" s="56" t="str">
        <f t="shared" si="42"/>
        <v>II</v>
      </c>
      <c r="AJ217" s="56" t="str">
        <f t="shared" si="43"/>
        <v>NO ACEPTABLE, O ACEPTABLE CON CONTROL</v>
      </c>
      <c r="AK217" s="57">
        <v>12</v>
      </c>
      <c r="AL217" s="57">
        <v>0</v>
      </c>
      <c r="AM217" s="57">
        <v>0</v>
      </c>
      <c r="AN217" s="57">
        <v>0</v>
      </c>
      <c r="AO217" s="55">
        <f t="shared" si="44"/>
        <v>12</v>
      </c>
      <c r="AP217" s="95" t="s">
        <v>226</v>
      </c>
      <c r="AQ217" s="96" t="s">
        <v>226</v>
      </c>
      <c r="AR217" s="97" t="s">
        <v>226</v>
      </c>
      <c r="AS217" s="58" t="s">
        <v>291</v>
      </c>
      <c r="AT217" s="54" t="s">
        <v>167</v>
      </c>
      <c r="AU217" s="54" t="s">
        <v>167</v>
      </c>
      <c r="AV217" s="54" t="s">
        <v>167</v>
      </c>
      <c r="AW217" s="54" t="s">
        <v>219</v>
      </c>
      <c r="AX217" s="54" t="s">
        <v>167</v>
      </c>
    </row>
    <row r="218" spans="1:50" ht="409.6" x14ac:dyDescent="0.25">
      <c r="A218" s="104"/>
      <c r="B218" s="104"/>
      <c r="C218" s="105"/>
      <c r="D218" s="105"/>
      <c r="E218" s="106"/>
      <c r="F218" s="51" t="s">
        <v>163</v>
      </c>
      <c r="G218" s="98" t="s">
        <v>292</v>
      </c>
      <c r="H218" s="99"/>
      <c r="I218" s="100" t="s">
        <v>293</v>
      </c>
      <c r="J218" s="100"/>
      <c r="K218" s="100"/>
      <c r="L218" s="89" t="s">
        <v>294</v>
      </c>
      <c r="M218" s="90" t="s">
        <v>176</v>
      </c>
      <c r="N218" s="90" t="s">
        <v>176</v>
      </c>
      <c r="O218" s="91" t="s">
        <v>176</v>
      </c>
      <c r="P218" s="89" t="s">
        <v>167</v>
      </c>
      <c r="Q218" s="90"/>
      <c r="R218" s="90"/>
      <c r="S218" s="91"/>
      <c r="T218" s="89" t="s">
        <v>295</v>
      </c>
      <c r="U218" s="90"/>
      <c r="V218" s="91"/>
      <c r="W218" s="89" t="s">
        <v>296</v>
      </c>
      <c r="X218" s="90"/>
      <c r="Y218" s="90"/>
      <c r="Z218" s="91"/>
      <c r="AA218" s="52">
        <v>2</v>
      </c>
      <c r="AB218" s="52">
        <v>3</v>
      </c>
      <c r="AC218" s="53">
        <f t="shared" si="39"/>
        <v>6</v>
      </c>
      <c r="AD218" s="92" t="str">
        <f t="shared" si="40"/>
        <v>MEDIO</v>
      </c>
      <c r="AE218" s="93"/>
      <c r="AF218" s="94"/>
      <c r="AG218" s="54">
        <v>60</v>
      </c>
      <c r="AH218" s="55">
        <f t="shared" si="41"/>
        <v>360</v>
      </c>
      <c r="AI218" s="56" t="str">
        <f t="shared" si="42"/>
        <v>II</v>
      </c>
      <c r="AJ218" s="56" t="str">
        <f t="shared" si="43"/>
        <v>NO ACEPTABLE, O ACEPTABLE CON CONTROL</v>
      </c>
      <c r="AK218" s="57">
        <v>342</v>
      </c>
      <c r="AL218" s="57">
        <v>0</v>
      </c>
      <c r="AM218" s="57">
        <v>0</v>
      </c>
      <c r="AN218" s="57">
        <v>0</v>
      </c>
      <c r="AO218" s="55">
        <f t="shared" si="44"/>
        <v>342</v>
      </c>
      <c r="AP218" s="95" t="s">
        <v>226</v>
      </c>
      <c r="AQ218" s="96" t="s">
        <v>226</v>
      </c>
      <c r="AR218" s="97" t="s">
        <v>226</v>
      </c>
      <c r="AS218" s="58" t="s">
        <v>297</v>
      </c>
      <c r="AT218" s="54" t="s">
        <v>167</v>
      </c>
      <c r="AU218" s="54" t="s">
        <v>167</v>
      </c>
      <c r="AV218" s="54" t="s">
        <v>167</v>
      </c>
      <c r="AW218" s="54" t="s">
        <v>298</v>
      </c>
      <c r="AX218" s="54" t="s">
        <v>577</v>
      </c>
    </row>
    <row r="219" spans="1:50" x14ac:dyDescent="0.25">
      <c r="A219" s="46"/>
      <c r="B219" s="46"/>
      <c r="C219" s="46"/>
      <c r="D219" s="46"/>
      <c r="AD219" s="46"/>
      <c r="AE219" s="46"/>
      <c r="AF219" s="46"/>
      <c r="AG219" s="46"/>
      <c r="AH219" s="46"/>
      <c r="AI219" s="46"/>
      <c r="AJ219" s="46"/>
      <c r="AK219" s="46"/>
      <c r="AL219" s="46"/>
      <c r="AM219" s="46"/>
      <c r="AN219" s="46"/>
      <c r="AO219" s="46"/>
    </row>
    <row r="220" spans="1:50" x14ac:dyDescent="0.25">
      <c r="A220" s="46"/>
      <c r="B220" s="46"/>
      <c r="C220" s="46"/>
      <c r="D220" s="46"/>
      <c r="AD220" s="46"/>
      <c r="AE220" s="46"/>
      <c r="AF220" s="46"/>
      <c r="AG220" s="46"/>
      <c r="AH220" s="46"/>
      <c r="AI220" s="46"/>
      <c r="AJ220" s="46"/>
      <c r="AK220" s="46"/>
      <c r="AL220" s="46"/>
      <c r="AM220" s="46"/>
      <c r="AN220" s="46"/>
      <c r="AO220" s="46"/>
    </row>
    <row r="221" spans="1:50" x14ac:dyDescent="0.25">
      <c r="A221" s="46"/>
      <c r="B221" s="46"/>
      <c r="C221" s="46"/>
      <c r="D221" s="46"/>
      <c r="AD221" s="46"/>
      <c r="AE221" s="46"/>
      <c r="AF221" s="46"/>
      <c r="AG221" s="46"/>
      <c r="AH221" s="46"/>
      <c r="AI221" s="46"/>
      <c r="AJ221" s="46"/>
      <c r="AK221" s="46"/>
      <c r="AL221" s="46"/>
      <c r="AM221" s="46"/>
      <c r="AN221" s="46"/>
      <c r="AO221" s="46"/>
    </row>
    <row r="222" spans="1:50" x14ac:dyDescent="0.25">
      <c r="A222" s="46"/>
      <c r="B222" s="46"/>
      <c r="C222" s="46"/>
      <c r="D222" s="46"/>
      <c r="AD222" s="46"/>
      <c r="AE222" s="46"/>
      <c r="AF222" s="46"/>
      <c r="AG222" s="46"/>
      <c r="AH222" s="46"/>
      <c r="AI222" s="46"/>
      <c r="AJ222" s="46"/>
      <c r="AK222" s="46"/>
      <c r="AL222" s="46"/>
      <c r="AM222" s="46"/>
      <c r="AN222" s="46"/>
      <c r="AO222" s="46"/>
    </row>
    <row r="223" spans="1:50" x14ac:dyDescent="0.25">
      <c r="A223" s="46"/>
      <c r="B223" s="46"/>
      <c r="C223" s="46"/>
      <c r="D223" s="46"/>
      <c r="AD223" s="46"/>
      <c r="AE223" s="46"/>
      <c r="AF223" s="46"/>
      <c r="AG223" s="46"/>
      <c r="AH223" s="46"/>
      <c r="AI223" s="46"/>
      <c r="AJ223" s="46"/>
      <c r="AK223" s="46"/>
      <c r="AL223" s="46"/>
      <c r="AM223" s="46"/>
      <c r="AN223" s="46"/>
      <c r="AO223" s="46"/>
    </row>
    <row r="224" spans="1:50" x14ac:dyDescent="0.25">
      <c r="A224" s="46"/>
      <c r="B224" s="46"/>
      <c r="C224" s="46"/>
      <c r="D224" s="46"/>
      <c r="AD224" s="46"/>
      <c r="AE224" s="46"/>
      <c r="AF224" s="46"/>
      <c r="AG224" s="46"/>
      <c r="AH224" s="46"/>
      <c r="AI224" s="46"/>
      <c r="AJ224" s="46"/>
      <c r="AK224" s="46"/>
      <c r="AL224" s="46"/>
      <c r="AM224" s="46"/>
      <c r="AN224" s="46"/>
      <c r="AO224" s="46"/>
    </row>
    <row r="225" s="46" customFormat="1" x14ac:dyDescent="0.25"/>
    <row r="226" s="46" customFormat="1" x14ac:dyDescent="0.25"/>
    <row r="227" s="46" customFormat="1" x14ac:dyDescent="0.25"/>
    <row r="228" s="46" customFormat="1" x14ac:dyDescent="0.25"/>
    <row r="229" s="46" customFormat="1" x14ac:dyDescent="0.25"/>
    <row r="230" s="46" customFormat="1" x14ac:dyDescent="0.25"/>
    <row r="231" s="46" customFormat="1" x14ac:dyDescent="0.25"/>
    <row r="232" s="46" customFormat="1" x14ac:dyDescent="0.25"/>
    <row r="233" s="46" customFormat="1" x14ac:dyDescent="0.25"/>
    <row r="234" s="46" customFormat="1" x14ac:dyDescent="0.25"/>
    <row r="235" s="46" customFormat="1" x14ac:dyDescent="0.25"/>
    <row r="236" s="46" customFormat="1" x14ac:dyDescent="0.25"/>
    <row r="237" s="46" customFormat="1" x14ac:dyDescent="0.25"/>
    <row r="238" s="46" customFormat="1" x14ac:dyDescent="0.25"/>
    <row r="239" s="46" customFormat="1" x14ac:dyDescent="0.25"/>
    <row r="240" s="46" customFormat="1" x14ac:dyDescent="0.25"/>
    <row r="241" s="46" customFormat="1" x14ac:dyDescent="0.25"/>
    <row r="242" s="46" customFormat="1" x14ac:dyDescent="0.25"/>
    <row r="243" s="46" customFormat="1" x14ac:dyDescent="0.25"/>
    <row r="244" s="46" customFormat="1" x14ac:dyDescent="0.25"/>
    <row r="245" s="46" customFormat="1" x14ac:dyDescent="0.25"/>
    <row r="246" s="46" customFormat="1" x14ac:dyDescent="0.25"/>
    <row r="247" s="46" customFormat="1" x14ac:dyDescent="0.25"/>
    <row r="248" s="46" customFormat="1" x14ac:dyDescent="0.25"/>
    <row r="249" s="46" customFormat="1" x14ac:dyDescent="0.25"/>
    <row r="250" s="46" customFormat="1" x14ac:dyDescent="0.25"/>
    <row r="251" s="46" customFormat="1" x14ac:dyDescent="0.25"/>
    <row r="252" s="46" customFormat="1" x14ac:dyDescent="0.25"/>
    <row r="253" s="46" customFormat="1" x14ac:dyDescent="0.25"/>
    <row r="254" s="46" customFormat="1" x14ac:dyDescent="0.25"/>
    <row r="255" s="46" customFormat="1" x14ac:dyDescent="0.25"/>
    <row r="256" s="46" customFormat="1" x14ac:dyDescent="0.25"/>
    <row r="257" s="46" customFormat="1" x14ac:dyDescent="0.25"/>
    <row r="258" s="46" customFormat="1" x14ac:dyDescent="0.25"/>
    <row r="259" s="46" customFormat="1" x14ac:dyDescent="0.25"/>
    <row r="260" s="46" customFormat="1" x14ac:dyDescent="0.25"/>
    <row r="261" s="46" customFormat="1" x14ac:dyDescent="0.25"/>
    <row r="262" s="46" customFormat="1" x14ac:dyDescent="0.25"/>
    <row r="263" s="46" customFormat="1" x14ac:dyDescent="0.25"/>
    <row r="264" s="46" customFormat="1" x14ac:dyDescent="0.25"/>
    <row r="265" s="46" customFormat="1" x14ac:dyDescent="0.25"/>
    <row r="266" s="46" customFormat="1" x14ac:dyDescent="0.25"/>
    <row r="267" s="46" customFormat="1" x14ac:dyDescent="0.25"/>
    <row r="268" s="46" customFormat="1" x14ac:dyDescent="0.25"/>
    <row r="269" s="46" customFormat="1" x14ac:dyDescent="0.25"/>
    <row r="270" s="46" customFormat="1" x14ac:dyDescent="0.25"/>
    <row r="271" s="46" customFormat="1" x14ac:dyDescent="0.25"/>
    <row r="272" s="46" customFormat="1" x14ac:dyDescent="0.25"/>
    <row r="273" s="46" customFormat="1" x14ac:dyDescent="0.25"/>
    <row r="274" s="46" customFormat="1" x14ac:dyDescent="0.25"/>
    <row r="275" s="46" customFormat="1" x14ac:dyDescent="0.25"/>
    <row r="276" s="46" customFormat="1" x14ac:dyDescent="0.25"/>
    <row r="277" s="46" customFormat="1" x14ac:dyDescent="0.25"/>
    <row r="278" s="46" customFormat="1" x14ac:dyDescent="0.25"/>
    <row r="279" s="46" customFormat="1" x14ac:dyDescent="0.25"/>
    <row r="280" s="46" customFormat="1" x14ac:dyDescent="0.25"/>
    <row r="281" s="46" customFormat="1" x14ac:dyDescent="0.25"/>
    <row r="282" s="46" customFormat="1" x14ac:dyDescent="0.25"/>
    <row r="283" s="46" customFormat="1" x14ac:dyDescent="0.25"/>
    <row r="284" s="46" customFormat="1" x14ac:dyDescent="0.25"/>
    <row r="285" s="46" customFormat="1" x14ac:dyDescent="0.25"/>
    <row r="286" s="46" customFormat="1" x14ac:dyDescent="0.25"/>
    <row r="287" s="46" customFormat="1" x14ac:dyDescent="0.25"/>
    <row r="288" s="46" customFormat="1" x14ac:dyDescent="0.25"/>
    <row r="289" s="46" customFormat="1" x14ac:dyDescent="0.25"/>
    <row r="290" s="46" customFormat="1" x14ac:dyDescent="0.25"/>
    <row r="291" s="46" customFormat="1" x14ac:dyDescent="0.25"/>
    <row r="292" s="46" customFormat="1" x14ac:dyDescent="0.25"/>
    <row r="293" s="46" customFormat="1" x14ac:dyDescent="0.25"/>
    <row r="294" s="46" customFormat="1" x14ac:dyDescent="0.25"/>
    <row r="295" s="46" customFormat="1" x14ac:dyDescent="0.25"/>
    <row r="296" s="46" customFormat="1" x14ac:dyDescent="0.25"/>
    <row r="297" s="46" customFormat="1" x14ac:dyDescent="0.25"/>
    <row r="298" s="46" customFormat="1" x14ac:dyDescent="0.25"/>
    <row r="299" s="46" customFormat="1" x14ac:dyDescent="0.25"/>
    <row r="300" s="46" customFormat="1" x14ac:dyDescent="0.25"/>
    <row r="301" s="46" customFormat="1" x14ac:dyDescent="0.25"/>
    <row r="302" s="46" customFormat="1" x14ac:dyDescent="0.25"/>
    <row r="303" s="46" customFormat="1" x14ac:dyDescent="0.25"/>
    <row r="304" s="46" customFormat="1" x14ac:dyDescent="0.25"/>
    <row r="305" s="46" customFormat="1" x14ac:dyDescent="0.25"/>
    <row r="306" s="46" customFormat="1" x14ac:dyDescent="0.25"/>
    <row r="307" s="46" customFormat="1" x14ac:dyDescent="0.25"/>
    <row r="308" s="46" customFormat="1" x14ac:dyDescent="0.25"/>
    <row r="309" s="46" customFormat="1" x14ac:dyDescent="0.25"/>
    <row r="310" s="46" customFormat="1" x14ac:dyDescent="0.25"/>
    <row r="311" s="46" customFormat="1" x14ac:dyDescent="0.25"/>
    <row r="312" s="46" customFormat="1" x14ac:dyDescent="0.25"/>
    <row r="313" s="46" customFormat="1" x14ac:dyDescent="0.25"/>
    <row r="314" s="46" customFormat="1" x14ac:dyDescent="0.25"/>
    <row r="315" s="46" customFormat="1" x14ac:dyDescent="0.25"/>
    <row r="316" s="46" customFormat="1" x14ac:dyDescent="0.25"/>
    <row r="317" s="46" customFormat="1" x14ac:dyDescent="0.25"/>
    <row r="318" s="46" customFormat="1" x14ac:dyDescent="0.25"/>
    <row r="319" s="46" customFormat="1" x14ac:dyDescent="0.25"/>
    <row r="320" s="46" customFormat="1" x14ac:dyDescent="0.25"/>
    <row r="321" s="46" customFormat="1" x14ac:dyDescent="0.25"/>
    <row r="322" s="46" customFormat="1" x14ac:dyDescent="0.25"/>
    <row r="323" s="46" customFormat="1" x14ac:dyDescent="0.25"/>
    <row r="324" s="46" customFormat="1" x14ac:dyDescent="0.25"/>
    <row r="325" s="46" customFormat="1" x14ac:dyDescent="0.25"/>
    <row r="326" s="46" customFormat="1" x14ac:dyDescent="0.25"/>
    <row r="327" s="46" customFormat="1" x14ac:dyDescent="0.25"/>
    <row r="328" s="46" customFormat="1" x14ac:dyDescent="0.25"/>
    <row r="329" s="46" customFormat="1" x14ac:dyDescent="0.25"/>
    <row r="330" s="46" customFormat="1" x14ac:dyDescent="0.25"/>
    <row r="331" s="46" customFormat="1" x14ac:dyDescent="0.25"/>
    <row r="332" s="46" customFormat="1" x14ac:dyDescent="0.25"/>
    <row r="333" s="46" customFormat="1" x14ac:dyDescent="0.25"/>
    <row r="334" s="46" customFormat="1" x14ac:dyDescent="0.25"/>
    <row r="335" s="46" customFormat="1" x14ac:dyDescent="0.25"/>
    <row r="336" s="46" customFormat="1" x14ac:dyDescent="0.25"/>
    <row r="337" s="46" customFormat="1" x14ac:dyDescent="0.25"/>
    <row r="338" s="46" customFormat="1" x14ac:dyDescent="0.25"/>
    <row r="339" s="46" customFormat="1" x14ac:dyDescent="0.25"/>
    <row r="340" s="46" customFormat="1" x14ac:dyDescent="0.25"/>
    <row r="341" s="46" customFormat="1" x14ac:dyDescent="0.25"/>
    <row r="342" s="46" customFormat="1" x14ac:dyDescent="0.25"/>
    <row r="343" s="46" customFormat="1" x14ac:dyDescent="0.25"/>
    <row r="344" s="46" customFormat="1" x14ac:dyDescent="0.25"/>
    <row r="345" s="46" customFormat="1" x14ac:dyDescent="0.25"/>
    <row r="346" s="46" customFormat="1" x14ac:dyDescent="0.25"/>
    <row r="347" s="46" customFormat="1" x14ac:dyDescent="0.25"/>
    <row r="348" s="46" customFormat="1" x14ac:dyDescent="0.25"/>
    <row r="349" s="46" customFormat="1" x14ac:dyDescent="0.25"/>
    <row r="350" s="46" customFormat="1" x14ac:dyDescent="0.25"/>
    <row r="351" s="46" customFormat="1" x14ac:dyDescent="0.25"/>
    <row r="352" s="46" customFormat="1" x14ac:dyDescent="0.25"/>
    <row r="353" s="46" customFormat="1" x14ac:dyDescent="0.25"/>
    <row r="354" s="46" customFormat="1" x14ac:dyDescent="0.25"/>
    <row r="355" s="46" customFormat="1" x14ac:dyDescent="0.25"/>
    <row r="356" s="46" customFormat="1" x14ac:dyDescent="0.25"/>
    <row r="357" s="46" customFormat="1" x14ac:dyDescent="0.25"/>
    <row r="358" s="46" customFormat="1" x14ac:dyDescent="0.25"/>
    <row r="359" s="46" customFormat="1" x14ac:dyDescent="0.25"/>
    <row r="360" s="46" customFormat="1" x14ac:dyDescent="0.25"/>
    <row r="361" s="46" customFormat="1" x14ac:dyDescent="0.25"/>
    <row r="362" s="46" customFormat="1" x14ac:dyDescent="0.25"/>
    <row r="363" s="46" customFormat="1" x14ac:dyDescent="0.25"/>
    <row r="364" s="46" customFormat="1" x14ac:dyDescent="0.25"/>
    <row r="365" s="46" customFormat="1" x14ac:dyDescent="0.25"/>
    <row r="366" s="46" customFormat="1" x14ac:dyDescent="0.25"/>
    <row r="367" s="46" customFormat="1" x14ac:dyDescent="0.25"/>
    <row r="368" s="46" customFormat="1" x14ac:dyDescent="0.25"/>
    <row r="369" s="46" customFormat="1" x14ac:dyDescent="0.25"/>
    <row r="370" s="46" customFormat="1" x14ac:dyDescent="0.25"/>
    <row r="371" s="46" customFormat="1" x14ac:dyDescent="0.25"/>
    <row r="372" s="46" customFormat="1" x14ac:dyDescent="0.25"/>
    <row r="373" s="46" customFormat="1" x14ac:dyDescent="0.25"/>
    <row r="374" s="46" customFormat="1" x14ac:dyDescent="0.25"/>
    <row r="375" s="46" customFormat="1" x14ac:dyDescent="0.25"/>
    <row r="376" s="46" customFormat="1" x14ac:dyDescent="0.25"/>
    <row r="377" s="46" customFormat="1" x14ac:dyDescent="0.25"/>
    <row r="378" s="46" customFormat="1" x14ac:dyDescent="0.25"/>
    <row r="379" s="46" customFormat="1" x14ac:dyDescent="0.25"/>
    <row r="380" s="46" customFormat="1" x14ac:dyDescent="0.25"/>
    <row r="381" s="46" customFormat="1" x14ac:dyDescent="0.25"/>
    <row r="382" s="46" customFormat="1" x14ac:dyDescent="0.25"/>
    <row r="383" s="46" customFormat="1" x14ac:dyDescent="0.25"/>
    <row r="384" s="46" customFormat="1" x14ac:dyDescent="0.25"/>
    <row r="385" s="46" customFormat="1" x14ac:dyDescent="0.25"/>
    <row r="386" s="46" customFormat="1" x14ac:dyDescent="0.25"/>
    <row r="387" s="46" customFormat="1" x14ac:dyDescent="0.25"/>
    <row r="388" s="46" customFormat="1" x14ac:dyDescent="0.25"/>
    <row r="389" s="46" customFormat="1" x14ac:dyDescent="0.25"/>
    <row r="390" s="46" customFormat="1" x14ac:dyDescent="0.25"/>
    <row r="391" s="46" customFormat="1" x14ac:dyDescent="0.25"/>
    <row r="392" s="46" customFormat="1" x14ac:dyDescent="0.25"/>
    <row r="393" s="46" customFormat="1" x14ac:dyDescent="0.25"/>
    <row r="394" s="46" customFormat="1" x14ac:dyDescent="0.25"/>
    <row r="395" s="46" customFormat="1" x14ac:dyDescent="0.25"/>
    <row r="396" s="46" customFormat="1" x14ac:dyDescent="0.25"/>
    <row r="397" s="46" customFormat="1" x14ac:dyDescent="0.25"/>
    <row r="398" s="46" customFormat="1" x14ac:dyDescent="0.25"/>
    <row r="399" s="46" customFormat="1" x14ac:dyDescent="0.25"/>
    <row r="400" s="46" customFormat="1" x14ac:dyDescent="0.25"/>
    <row r="401" s="46" customFormat="1" x14ac:dyDescent="0.25"/>
    <row r="402" s="46" customFormat="1" x14ac:dyDescent="0.25"/>
    <row r="403" s="46" customFormat="1" x14ac:dyDescent="0.25"/>
    <row r="404" s="46" customFormat="1" x14ac:dyDescent="0.25"/>
    <row r="405" s="46" customFormat="1" x14ac:dyDescent="0.25"/>
    <row r="406" s="46" customFormat="1" x14ac:dyDescent="0.25"/>
    <row r="407" s="46" customFormat="1" x14ac:dyDescent="0.25"/>
    <row r="408" s="46" customFormat="1" x14ac:dyDescent="0.25"/>
    <row r="409" s="46" customFormat="1" x14ac:dyDescent="0.25"/>
    <row r="410" s="46" customFormat="1" x14ac:dyDescent="0.25"/>
    <row r="411" s="46" customFormat="1" x14ac:dyDescent="0.25"/>
    <row r="412" s="46" customFormat="1" x14ac:dyDescent="0.25"/>
    <row r="413" s="46" customFormat="1" x14ac:dyDescent="0.25"/>
    <row r="414" s="46" customFormat="1" x14ac:dyDescent="0.25"/>
    <row r="415" s="46" customFormat="1" x14ac:dyDescent="0.25"/>
    <row r="416" s="46" customFormat="1" x14ac:dyDescent="0.25"/>
    <row r="417" s="46" customFormat="1" x14ac:dyDescent="0.25"/>
    <row r="418" s="46" customFormat="1" x14ac:dyDescent="0.25"/>
    <row r="419" s="46" customFormat="1" x14ac:dyDescent="0.25"/>
    <row r="420" s="46" customFormat="1" x14ac:dyDescent="0.25"/>
    <row r="421" s="46" customFormat="1" x14ac:dyDescent="0.25"/>
    <row r="422" s="46" customFormat="1" x14ac:dyDescent="0.25"/>
    <row r="423" s="46" customFormat="1" x14ac:dyDescent="0.25"/>
    <row r="424" s="46" customFormat="1" x14ac:dyDescent="0.25"/>
    <row r="425" s="46" customFormat="1" x14ac:dyDescent="0.25"/>
    <row r="426" s="46" customFormat="1" x14ac:dyDescent="0.25"/>
    <row r="427" s="46" customFormat="1" x14ac:dyDescent="0.25"/>
    <row r="428" s="46" customFormat="1" x14ac:dyDescent="0.25"/>
    <row r="429" s="46" customFormat="1" x14ac:dyDescent="0.25"/>
    <row r="430" s="46" customFormat="1" x14ac:dyDescent="0.25"/>
    <row r="431" s="46" customFormat="1" x14ac:dyDescent="0.25"/>
    <row r="432" s="46" customFormat="1" x14ac:dyDescent="0.25"/>
    <row r="433" s="46" customFormat="1" x14ac:dyDescent="0.25"/>
    <row r="434" s="46" customFormat="1" x14ac:dyDescent="0.25"/>
    <row r="435" s="46" customFormat="1" x14ac:dyDescent="0.25"/>
    <row r="436" s="46" customFormat="1" x14ac:dyDescent="0.25"/>
    <row r="437" s="46" customFormat="1" x14ac:dyDescent="0.25"/>
    <row r="438" s="46" customFormat="1" x14ac:dyDescent="0.25"/>
    <row r="439" s="46" customFormat="1" x14ac:dyDescent="0.25"/>
    <row r="440" s="46" customFormat="1" x14ac:dyDescent="0.25"/>
    <row r="441" s="46" customFormat="1" x14ac:dyDescent="0.25"/>
    <row r="442" s="46" customFormat="1" x14ac:dyDescent="0.25"/>
    <row r="443" s="46" customFormat="1" x14ac:dyDescent="0.25"/>
    <row r="444" s="46" customFormat="1" x14ac:dyDescent="0.25"/>
    <row r="445" s="46" customFormat="1" x14ac:dyDescent="0.25"/>
    <row r="446" s="46" customFormat="1" x14ac:dyDescent="0.25"/>
    <row r="447" s="46" customFormat="1" x14ac:dyDescent="0.25"/>
    <row r="448" s="46" customFormat="1" x14ac:dyDescent="0.25"/>
    <row r="449" s="46" customFormat="1" x14ac:dyDescent="0.25"/>
    <row r="450" s="46" customFormat="1" x14ac:dyDescent="0.25"/>
    <row r="451" s="46" customFormat="1" x14ac:dyDescent="0.25"/>
    <row r="452" s="46" customFormat="1" x14ac:dyDescent="0.25"/>
    <row r="453" s="46" customFormat="1" x14ac:dyDescent="0.25"/>
    <row r="454" s="46" customFormat="1" x14ac:dyDescent="0.25"/>
    <row r="455" s="46" customFormat="1" x14ac:dyDescent="0.25"/>
    <row r="456" s="46" customFormat="1" x14ac:dyDescent="0.25"/>
    <row r="457" s="46" customFormat="1" x14ac:dyDescent="0.25"/>
    <row r="458" s="46" customFormat="1" x14ac:dyDescent="0.25"/>
    <row r="459" s="46" customFormat="1" x14ac:dyDescent="0.25"/>
    <row r="460" s="46" customFormat="1" x14ac:dyDescent="0.25"/>
    <row r="461" s="46" customFormat="1" x14ac:dyDescent="0.25"/>
    <row r="462" s="46" customFormat="1" x14ac:dyDescent="0.25"/>
    <row r="463" s="46" customFormat="1" x14ac:dyDescent="0.25"/>
    <row r="464" s="46" customFormat="1" x14ac:dyDescent="0.25"/>
    <row r="465" s="46" customFormat="1" x14ac:dyDescent="0.25"/>
    <row r="466" s="46" customFormat="1" x14ac:dyDescent="0.25"/>
    <row r="467" s="46" customFormat="1" x14ac:dyDescent="0.25"/>
    <row r="468" s="46" customFormat="1" x14ac:dyDescent="0.25"/>
    <row r="469" s="46" customFormat="1" x14ac:dyDescent="0.25"/>
    <row r="470" s="46" customFormat="1" x14ac:dyDescent="0.25"/>
    <row r="471" s="46" customFormat="1" x14ac:dyDescent="0.25"/>
    <row r="472" s="46" customFormat="1" x14ac:dyDescent="0.25"/>
    <row r="473" s="46" customFormat="1" x14ac:dyDescent="0.25"/>
    <row r="474" s="46" customFormat="1" x14ac:dyDescent="0.25"/>
    <row r="475" s="46" customFormat="1" x14ac:dyDescent="0.25"/>
    <row r="476" s="46" customFormat="1" x14ac:dyDescent="0.25"/>
    <row r="477" s="46" customFormat="1" x14ac:dyDescent="0.25"/>
    <row r="478" s="46" customFormat="1" x14ac:dyDescent="0.25"/>
    <row r="479" s="46" customFormat="1" x14ac:dyDescent="0.25"/>
    <row r="480" s="46" customFormat="1" x14ac:dyDescent="0.25"/>
    <row r="481" s="46" customFormat="1" x14ac:dyDescent="0.25"/>
    <row r="482" s="46" customFormat="1" x14ac:dyDescent="0.25"/>
    <row r="483" s="46" customFormat="1" x14ac:dyDescent="0.25"/>
    <row r="484" s="46" customFormat="1" x14ac:dyDescent="0.25"/>
    <row r="485" s="46" customFormat="1" x14ac:dyDescent="0.25"/>
    <row r="486" s="46" customFormat="1" x14ac:dyDescent="0.25"/>
    <row r="487" s="46" customFormat="1" x14ac:dyDescent="0.25"/>
    <row r="488" s="46" customFormat="1" x14ac:dyDescent="0.25"/>
    <row r="489" s="46" customFormat="1" x14ac:dyDescent="0.25"/>
    <row r="490" s="46" customFormat="1" x14ac:dyDescent="0.25"/>
    <row r="491" s="46" customFormat="1" x14ac:dyDescent="0.25"/>
    <row r="492" s="46" customFormat="1" x14ac:dyDescent="0.25"/>
    <row r="493" s="46" customFormat="1" x14ac:dyDescent="0.25"/>
    <row r="494" s="46" customFormat="1" x14ac:dyDescent="0.25"/>
    <row r="495" s="46" customFormat="1" x14ac:dyDescent="0.25"/>
    <row r="496" s="46" customFormat="1" x14ac:dyDescent="0.25"/>
    <row r="497" s="46" customFormat="1" x14ac:dyDescent="0.25"/>
    <row r="498" s="46" customFormat="1" x14ac:dyDescent="0.25"/>
    <row r="499" s="46" customFormat="1" x14ac:dyDescent="0.25"/>
    <row r="500" s="46" customFormat="1" x14ac:dyDescent="0.25"/>
    <row r="501" s="46" customFormat="1" x14ac:dyDescent="0.25"/>
    <row r="502" s="46" customFormat="1" x14ac:dyDescent="0.25"/>
    <row r="503" s="46" customFormat="1" x14ac:dyDescent="0.25"/>
    <row r="504" s="46" customFormat="1" x14ac:dyDescent="0.25"/>
    <row r="505" s="46" customFormat="1" x14ac:dyDescent="0.25"/>
    <row r="506" s="46" customFormat="1" x14ac:dyDescent="0.25"/>
    <row r="507" s="46" customFormat="1" x14ac:dyDescent="0.25"/>
    <row r="508" s="46" customFormat="1" x14ac:dyDescent="0.25"/>
    <row r="509" s="46" customFormat="1" x14ac:dyDescent="0.25"/>
    <row r="510" s="46" customFormat="1" x14ac:dyDescent="0.25"/>
    <row r="511" s="46" customFormat="1" x14ac:dyDescent="0.25"/>
    <row r="512" s="46" customFormat="1" x14ac:dyDescent="0.25"/>
    <row r="513" s="46" customFormat="1" x14ac:dyDescent="0.25"/>
    <row r="514" s="46" customFormat="1" x14ac:dyDescent="0.25"/>
    <row r="515" s="46" customFormat="1" x14ac:dyDescent="0.25"/>
    <row r="516" s="46" customFormat="1" x14ac:dyDescent="0.25"/>
    <row r="517" s="46" customFormat="1" x14ac:dyDescent="0.25"/>
    <row r="518" s="46" customFormat="1" x14ac:dyDescent="0.25"/>
    <row r="519" s="46" customFormat="1" x14ac:dyDescent="0.25"/>
    <row r="520" s="46" customFormat="1" x14ac:dyDescent="0.25"/>
    <row r="521" s="46" customFormat="1" x14ac:dyDescent="0.25"/>
    <row r="522" s="46" customFormat="1" x14ac:dyDescent="0.25"/>
    <row r="523" s="46" customFormat="1" x14ac:dyDescent="0.25"/>
    <row r="524" s="46" customFormat="1" x14ac:dyDescent="0.25"/>
    <row r="525" s="46" customFormat="1" x14ac:dyDescent="0.25"/>
    <row r="526" s="46" customFormat="1" x14ac:dyDescent="0.25"/>
    <row r="527" s="46" customFormat="1" x14ac:dyDescent="0.25"/>
    <row r="528" s="46" customFormat="1" x14ac:dyDescent="0.25"/>
    <row r="529" s="46" customFormat="1" x14ac:dyDescent="0.25"/>
    <row r="530" s="46" customFormat="1" x14ac:dyDescent="0.25"/>
    <row r="531" s="46" customFormat="1" x14ac:dyDescent="0.25"/>
    <row r="532" s="46" customFormat="1" x14ac:dyDescent="0.25"/>
    <row r="533" s="46" customFormat="1" x14ac:dyDescent="0.25"/>
    <row r="534" s="46" customFormat="1" x14ac:dyDescent="0.25"/>
    <row r="535" s="46" customFormat="1" x14ac:dyDescent="0.25"/>
    <row r="536" s="46" customFormat="1" x14ac:dyDescent="0.25"/>
    <row r="537" s="46" customFormat="1" x14ac:dyDescent="0.25"/>
    <row r="538" s="46" customFormat="1" x14ac:dyDescent="0.25"/>
    <row r="539" s="46" customFormat="1" x14ac:dyDescent="0.25"/>
    <row r="540" s="46" customFormat="1" x14ac:dyDescent="0.25"/>
    <row r="541" s="46" customFormat="1" x14ac:dyDescent="0.25"/>
    <row r="542" s="46" customFormat="1" x14ac:dyDescent="0.25"/>
    <row r="543" s="46" customFormat="1" x14ac:dyDescent="0.25"/>
    <row r="544" s="46" customFormat="1" x14ac:dyDescent="0.25"/>
    <row r="545" s="46" customFormat="1" x14ac:dyDescent="0.25"/>
    <row r="546" s="46" customFormat="1" x14ac:dyDescent="0.25"/>
    <row r="547" s="46" customFormat="1" x14ac:dyDescent="0.25"/>
    <row r="548" s="46" customFormat="1" x14ac:dyDescent="0.25"/>
    <row r="549" s="46" customFormat="1" x14ac:dyDescent="0.25"/>
    <row r="550" s="46" customFormat="1" x14ac:dyDescent="0.25"/>
    <row r="551" s="46" customFormat="1" x14ac:dyDescent="0.25"/>
    <row r="552" s="46" customFormat="1" x14ac:dyDescent="0.25"/>
    <row r="553" s="46" customFormat="1" x14ac:dyDescent="0.25"/>
    <row r="554" s="46" customFormat="1" x14ac:dyDescent="0.25"/>
    <row r="555" s="46" customFormat="1" x14ac:dyDescent="0.25"/>
    <row r="556" s="46" customFormat="1" x14ac:dyDescent="0.25"/>
    <row r="557" s="46" customFormat="1" x14ac:dyDescent="0.25"/>
    <row r="558" s="46" customFormat="1" x14ac:dyDescent="0.25"/>
    <row r="559" s="46" customFormat="1" x14ac:dyDescent="0.25"/>
    <row r="560" s="46" customFormat="1" x14ac:dyDescent="0.25"/>
    <row r="561" s="46" customFormat="1" x14ac:dyDescent="0.25"/>
    <row r="562" s="46" customFormat="1" x14ac:dyDescent="0.25"/>
    <row r="563" s="46" customFormat="1" x14ac:dyDescent="0.25"/>
    <row r="564" s="46" customFormat="1" x14ac:dyDescent="0.25"/>
    <row r="565" s="46" customFormat="1" x14ac:dyDescent="0.25"/>
    <row r="566" s="46" customFormat="1" x14ac:dyDescent="0.25"/>
    <row r="567" s="46" customFormat="1" x14ac:dyDescent="0.25"/>
    <row r="568" s="46" customFormat="1" x14ac:dyDescent="0.25"/>
    <row r="569" s="46" customFormat="1" x14ac:dyDescent="0.25"/>
    <row r="570" s="46" customFormat="1" x14ac:dyDescent="0.25"/>
    <row r="571" s="46" customFormat="1" x14ac:dyDescent="0.25"/>
    <row r="572" s="46" customFormat="1" x14ac:dyDescent="0.25"/>
    <row r="573" s="46" customFormat="1" x14ac:dyDescent="0.25"/>
    <row r="574" s="46" customFormat="1" x14ac:dyDescent="0.25"/>
    <row r="575" s="46" customFormat="1" x14ac:dyDescent="0.25"/>
    <row r="576" s="46" customFormat="1" x14ac:dyDescent="0.25"/>
    <row r="577" s="46" customFormat="1" x14ac:dyDescent="0.25"/>
    <row r="578" s="46" customFormat="1" x14ac:dyDescent="0.25"/>
    <row r="579" s="46" customFormat="1" x14ac:dyDescent="0.25"/>
    <row r="580" s="46" customFormat="1" x14ac:dyDescent="0.25"/>
    <row r="581" s="46" customFormat="1" x14ac:dyDescent="0.25"/>
    <row r="582" s="46" customFormat="1" x14ac:dyDescent="0.25"/>
    <row r="583" s="46" customFormat="1" x14ac:dyDescent="0.25"/>
    <row r="584" s="46" customFormat="1" x14ac:dyDescent="0.25"/>
    <row r="585" s="46" customFormat="1" x14ac:dyDescent="0.25"/>
    <row r="586" s="46" customFormat="1" x14ac:dyDescent="0.25"/>
    <row r="587" s="46" customFormat="1" x14ac:dyDescent="0.25"/>
    <row r="588" s="46" customFormat="1" x14ac:dyDescent="0.25"/>
    <row r="589" s="46" customFormat="1" x14ac:dyDescent="0.25"/>
    <row r="590" s="46" customFormat="1" x14ac:dyDescent="0.25"/>
    <row r="591" s="46" customFormat="1" x14ac:dyDescent="0.25"/>
    <row r="592" s="46" customFormat="1" x14ac:dyDescent="0.25"/>
    <row r="593" s="46" customFormat="1" x14ac:dyDescent="0.25"/>
    <row r="594" s="46" customFormat="1" x14ac:dyDescent="0.25"/>
    <row r="595" s="46" customFormat="1" x14ac:dyDescent="0.25"/>
    <row r="596" s="46" customFormat="1" x14ac:dyDescent="0.25"/>
    <row r="597" s="46" customFormat="1" x14ac:dyDescent="0.25"/>
    <row r="598" s="46" customFormat="1" x14ac:dyDescent="0.25"/>
    <row r="599" s="46" customFormat="1" x14ac:dyDescent="0.25"/>
    <row r="600" s="46" customFormat="1" x14ac:dyDescent="0.25"/>
    <row r="601" s="46" customFormat="1" x14ac:dyDescent="0.25"/>
    <row r="602" s="46" customFormat="1" x14ac:dyDescent="0.25"/>
    <row r="603" s="46" customFormat="1" x14ac:dyDescent="0.25"/>
    <row r="604" s="46" customFormat="1" x14ac:dyDescent="0.25"/>
    <row r="605" s="46" customFormat="1" x14ac:dyDescent="0.25"/>
    <row r="606" s="46" customFormat="1" x14ac:dyDescent="0.25"/>
    <row r="607" s="46" customFormat="1" x14ac:dyDescent="0.25"/>
    <row r="608" s="46" customFormat="1" x14ac:dyDescent="0.25"/>
    <row r="609" s="46" customFormat="1" x14ac:dyDescent="0.25"/>
    <row r="610" s="46" customFormat="1" x14ac:dyDescent="0.25"/>
    <row r="611" s="46" customFormat="1" x14ac:dyDescent="0.25"/>
    <row r="612" s="46" customFormat="1" x14ac:dyDescent="0.25"/>
    <row r="613" s="46" customFormat="1" x14ac:dyDescent="0.25"/>
    <row r="614" s="46" customFormat="1" x14ac:dyDescent="0.25"/>
    <row r="615" s="46" customFormat="1" x14ac:dyDescent="0.25"/>
    <row r="616" s="46" customFormat="1" x14ac:dyDescent="0.25"/>
    <row r="617" s="46" customFormat="1" x14ac:dyDescent="0.25"/>
    <row r="618" s="46" customFormat="1" x14ac:dyDescent="0.25"/>
    <row r="619" s="46" customFormat="1" x14ac:dyDescent="0.25"/>
    <row r="620" s="46" customFormat="1" x14ac:dyDescent="0.25"/>
    <row r="621" s="46" customFormat="1" x14ac:dyDescent="0.25"/>
    <row r="622" s="46" customFormat="1" x14ac:dyDescent="0.25"/>
    <row r="623" s="46" customFormat="1" x14ac:dyDescent="0.25"/>
    <row r="624" s="46" customFormat="1" x14ac:dyDescent="0.25"/>
    <row r="625" s="46" customFormat="1" x14ac:dyDescent="0.25"/>
    <row r="626" s="46" customFormat="1" x14ac:dyDescent="0.25"/>
    <row r="627" s="46" customFormat="1" x14ac:dyDescent="0.25"/>
    <row r="628" s="46" customFormat="1" x14ac:dyDescent="0.25"/>
    <row r="629" s="46" customFormat="1" x14ac:dyDescent="0.25"/>
    <row r="630" s="46" customFormat="1" x14ac:dyDescent="0.25"/>
    <row r="631" s="46" customFormat="1" x14ac:dyDescent="0.25"/>
    <row r="632" s="46" customFormat="1" x14ac:dyDescent="0.25"/>
    <row r="633" s="46" customFormat="1" x14ac:dyDescent="0.25"/>
    <row r="634" s="46" customFormat="1" x14ac:dyDescent="0.25"/>
    <row r="635" s="46" customFormat="1" x14ac:dyDescent="0.25"/>
    <row r="636" s="46" customFormat="1" x14ac:dyDescent="0.25"/>
    <row r="637" s="46" customFormat="1" x14ac:dyDescent="0.25"/>
    <row r="638" s="46" customFormat="1" x14ac:dyDescent="0.25"/>
    <row r="639" s="46" customFormat="1" x14ac:dyDescent="0.25"/>
    <row r="640" s="46" customFormat="1" x14ac:dyDescent="0.25"/>
    <row r="641" s="46" customFormat="1" x14ac:dyDescent="0.25"/>
    <row r="642" s="46" customFormat="1" x14ac:dyDescent="0.25"/>
    <row r="643" s="46" customFormat="1" x14ac:dyDescent="0.25"/>
    <row r="644" s="46" customFormat="1" x14ac:dyDescent="0.25"/>
    <row r="645" s="46" customFormat="1" x14ac:dyDescent="0.25"/>
    <row r="646" s="46" customFormat="1" x14ac:dyDescent="0.25"/>
    <row r="647" s="46" customFormat="1" x14ac:dyDescent="0.25"/>
    <row r="648" s="46" customFormat="1" x14ac:dyDescent="0.25"/>
    <row r="649" s="46" customFormat="1" x14ac:dyDescent="0.25"/>
    <row r="650" s="46" customFormat="1" x14ac:dyDescent="0.25"/>
    <row r="651" s="46" customFormat="1" x14ac:dyDescent="0.25"/>
    <row r="652" s="46" customFormat="1" x14ac:dyDescent="0.25"/>
    <row r="653" s="46" customFormat="1" x14ac:dyDescent="0.25"/>
    <row r="654" s="46" customFormat="1" x14ac:dyDescent="0.25"/>
    <row r="655" s="46" customFormat="1" x14ac:dyDescent="0.25"/>
    <row r="656" s="46" customFormat="1" x14ac:dyDescent="0.25"/>
    <row r="657" s="46" customFormat="1" x14ac:dyDescent="0.25"/>
    <row r="658" s="46" customFormat="1" x14ac:dyDescent="0.25"/>
    <row r="659" s="46" customFormat="1" x14ac:dyDescent="0.25"/>
    <row r="660" s="46" customFormat="1" x14ac:dyDescent="0.25"/>
    <row r="661" s="46" customFormat="1" x14ac:dyDescent="0.25"/>
    <row r="662" s="46" customFormat="1" x14ac:dyDescent="0.25"/>
    <row r="663" s="46" customFormat="1" x14ac:dyDescent="0.25"/>
    <row r="664" s="46" customFormat="1" x14ac:dyDescent="0.25"/>
    <row r="665" s="46" customFormat="1" x14ac:dyDescent="0.25"/>
    <row r="666" s="46" customFormat="1" x14ac:dyDescent="0.25"/>
    <row r="667" s="46" customFormat="1" x14ac:dyDescent="0.25"/>
    <row r="668" s="46" customFormat="1" x14ac:dyDescent="0.25"/>
    <row r="669" s="46" customFormat="1" x14ac:dyDescent="0.25"/>
    <row r="670" s="46" customFormat="1" x14ac:dyDescent="0.25"/>
    <row r="671" s="46" customFormat="1" x14ac:dyDescent="0.25"/>
    <row r="672" s="46" customFormat="1" x14ac:dyDescent="0.25"/>
    <row r="673" s="46" customFormat="1" x14ac:dyDescent="0.25"/>
    <row r="674" s="46" customFormat="1" x14ac:dyDescent="0.25"/>
    <row r="675" s="46" customFormat="1" x14ac:dyDescent="0.25"/>
    <row r="676" s="46" customFormat="1" x14ac:dyDescent="0.25"/>
    <row r="677" s="46" customFormat="1" x14ac:dyDescent="0.25"/>
    <row r="678" s="46" customFormat="1" x14ac:dyDescent="0.25"/>
    <row r="679" s="46" customFormat="1" x14ac:dyDescent="0.25"/>
    <row r="680" s="46" customFormat="1" x14ac:dyDescent="0.25"/>
    <row r="681" s="46" customFormat="1" x14ac:dyDescent="0.25"/>
    <row r="682" s="46" customFormat="1" x14ac:dyDescent="0.25"/>
    <row r="683" s="46" customFormat="1" x14ac:dyDescent="0.25"/>
    <row r="684" s="46" customFormat="1" x14ac:dyDescent="0.25"/>
    <row r="685" s="46" customFormat="1" x14ac:dyDescent="0.25"/>
    <row r="686" s="46" customFormat="1" x14ac:dyDescent="0.25"/>
    <row r="687" s="46" customFormat="1" x14ac:dyDescent="0.25"/>
    <row r="688" s="46" customFormat="1" x14ac:dyDescent="0.25"/>
    <row r="689" s="46" customFormat="1" x14ac:dyDescent="0.25"/>
    <row r="690" s="46" customFormat="1" x14ac:dyDescent="0.25"/>
    <row r="691" s="46" customFormat="1" x14ac:dyDescent="0.25"/>
    <row r="692" s="46" customFormat="1" x14ac:dyDescent="0.25"/>
    <row r="693" s="46" customFormat="1" x14ac:dyDescent="0.25"/>
    <row r="694" s="46" customFormat="1" x14ac:dyDescent="0.25"/>
    <row r="695" s="46" customFormat="1" x14ac:dyDescent="0.25"/>
    <row r="696" s="46" customFormat="1" x14ac:dyDescent="0.25"/>
    <row r="697" s="46" customFormat="1" x14ac:dyDescent="0.25"/>
    <row r="698" s="46" customFormat="1" x14ac:dyDescent="0.25"/>
    <row r="699" s="46" customFormat="1" x14ac:dyDescent="0.25"/>
    <row r="700" s="46" customFormat="1" x14ac:dyDescent="0.25"/>
    <row r="701" s="46" customFormat="1" x14ac:dyDescent="0.25"/>
    <row r="702" s="46" customFormat="1" x14ac:dyDescent="0.25"/>
    <row r="703" s="46" customFormat="1" x14ac:dyDescent="0.25"/>
    <row r="704" s="46" customFormat="1" x14ac:dyDescent="0.25"/>
    <row r="705" s="46" customFormat="1" x14ac:dyDescent="0.25"/>
    <row r="706" s="46" customFormat="1" x14ac:dyDescent="0.25"/>
    <row r="707" s="46" customFormat="1" x14ac:dyDescent="0.25"/>
    <row r="708" s="46" customFormat="1" x14ac:dyDescent="0.25"/>
    <row r="709" s="46" customFormat="1" x14ac:dyDescent="0.25"/>
    <row r="710" s="46" customFormat="1" x14ac:dyDescent="0.25"/>
    <row r="711" s="46" customFormat="1" x14ac:dyDescent="0.25"/>
    <row r="712" s="46" customFormat="1" x14ac:dyDescent="0.25"/>
    <row r="713" s="46" customFormat="1" x14ac:dyDescent="0.25"/>
    <row r="714" s="46" customFormat="1" x14ac:dyDescent="0.25"/>
    <row r="715" s="46" customFormat="1" x14ac:dyDescent="0.25"/>
    <row r="716" s="46" customFormat="1" x14ac:dyDescent="0.25"/>
    <row r="717" s="46" customFormat="1" x14ac:dyDescent="0.25"/>
    <row r="718" s="46" customFormat="1" x14ac:dyDescent="0.25"/>
    <row r="719" s="46" customFormat="1" x14ac:dyDescent="0.25"/>
    <row r="720" s="46" customFormat="1" x14ac:dyDescent="0.25"/>
    <row r="721" s="46" customFormat="1" x14ac:dyDescent="0.25"/>
    <row r="722" s="46" customFormat="1" x14ac:dyDescent="0.25"/>
    <row r="723" s="46" customFormat="1" x14ac:dyDescent="0.25"/>
    <row r="724" s="46" customFormat="1" x14ac:dyDescent="0.25"/>
    <row r="725" s="46" customFormat="1" x14ac:dyDescent="0.25"/>
    <row r="726" s="46" customFormat="1" x14ac:dyDescent="0.25"/>
    <row r="727" s="46" customFormat="1" x14ac:dyDescent="0.25"/>
    <row r="728" s="46" customFormat="1" x14ac:dyDescent="0.25"/>
    <row r="729" s="46" customFormat="1" x14ac:dyDescent="0.25"/>
    <row r="730" s="46" customFormat="1" x14ac:dyDescent="0.25"/>
    <row r="731" s="46" customFormat="1" x14ac:dyDescent="0.25"/>
    <row r="732" s="46" customFormat="1" x14ac:dyDescent="0.25"/>
    <row r="733" s="46" customFormat="1" x14ac:dyDescent="0.25"/>
    <row r="734" s="46" customFormat="1" x14ac:dyDescent="0.25"/>
    <row r="735" s="46" customFormat="1" x14ac:dyDescent="0.25"/>
    <row r="736" s="46" customFormat="1" x14ac:dyDescent="0.25"/>
    <row r="737" s="46" customFormat="1" x14ac:dyDescent="0.25"/>
    <row r="738" s="46" customFormat="1" x14ac:dyDescent="0.25"/>
    <row r="739" s="46" customFormat="1" x14ac:dyDescent="0.25"/>
    <row r="740" s="46" customFormat="1" x14ac:dyDescent="0.25"/>
    <row r="741" s="46" customFormat="1" x14ac:dyDescent="0.25"/>
    <row r="742" s="46" customFormat="1" x14ac:dyDescent="0.25"/>
    <row r="743" s="46" customFormat="1" x14ac:dyDescent="0.25"/>
    <row r="744" s="46" customFormat="1" x14ac:dyDescent="0.25"/>
    <row r="745" s="46" customFormat="1" x14ac:dyDescent="0.25"/>
    <row r="746" s="46" customFormat="1" x14ac:dyDescent="0.25"/>
    <row r="747" s="46" customFormat="1" x14ac:dyDescent="0.25"/>
    <row r="748" s="46" customFormat="1" x14ac:dyDescent="0.25"/>
    <row r="749" s="46" customFormat="1" x14ac:dyDescent="0.25"/>
    <row r="750" s="46" customFormat="1" x14ac:dyDescent="0.25"/>
    <row r="751" s="46" customFormat="1" x14ac:dyDescent="0.25"/>
    <row r="752" s="46" customFormat="1" x14ac:dyDescent="0.25"/>
    <row r="753" s="46" customFormat="1" x14ac:dyDescent="0.25"/>
    <row r="754" s="46" customFormat="1" x14ac:dyDescent="0.25"/>
    <row r="755" s="46" customFormat="1" x14ac:dyDescent="0.25"/>
    <row r="756" s="46" customFormat="1" x14ac:dyDescent="0.25"/>
    <row r="757" s="46" customFormat="1" x14ac:dyDescent="0.25"/>
    <row r="758" s="46" customFormat="1" x14ac:dyDescent="0.25"/>
    <row r="759" s="46" customFormat="1" x14ac:dyDescent="0.25"/>
    <row r="760" s="46" customFormat="1" x14ac:dyDescent="0.25"/>
    <row r="761" s="46" customFormat="1" x14ac:dyDescent="0.25"/>
    <row r="762" s="46" customFormat="1" x14ac:dyDescent="0.25"/>
    <row r="763" s="46" customFormat="1" x14ac:dyDescent="0.25"/>
    <row r="764" s="46" customFormat="1" x14ac:dyDescent="0.25"/>
    <row r="765" s="46" customFormat="1" x14ac:dyDescent="0.25"/>
    <row r="766" s="46" customFormat="1" x14ac:dyDescent="0.25"/>
    <row r="767" s="46" customFormat="1" x14ac:dyDescent="0.25"/>
    <row r="768" s="46" customFormat="1" x14ac:dyDescent="0.25"/>
    <row r="769" s="46" customFormat="1" x14ac:dyDescent="0.25"/>
    <row r="770" s="46" customFormat="1" x14ac:dyDescent="0.25"/>
    <row r="771" s="46" customFormat="1" x14ac:dyDescent="0.25"/>
    <row r="772" s="46" customFormat="1" x14ac:dyDescent="0.25"/>
    <row r="773" s="46" customFormat="1" x14ac:dyDescent="0.25"/>
    <row r="774" s="46" customFormat="1" x14ac:dyDescent="0.25"/>
    <row r="775" s="46" customFormat="1" x14ac:dyDescent="0.25"/>
    <row r="776" s="46" customFormat="1" x14ac:dyDescent="0.25"/>
    <row r="777" s="46" customFormat="1" x14ac:dyDescent="0.25"/>
    <row r="778" s="46" customFormat="1" x14ac:dyDescent="0.25"/>
    <row r="779" s="46" customFormat="1" x14ac:dyDescent="0.25"/>
    <row r="780" s="46" customFormat="1" x14ac:dyDescent="0.25"/>
    <row r="781" s="46" customFormat="1" x14ac:dyDescent="0.25"/>
    <row r="782" s="46" customFormat="1" x14ac:dyDescent="0.25"/>
    <row r="783" s="46" customFormat="1" x14ac:dyDescent="0.25"/>
    <row r="784" s="46" customFormat="1" x14ac:dyDescent="0.25"/>
    <row r="785" s="46" customFormat="1" x14ac:dyDescent="0.25"/>
    <row r="786" s="46" customFormat="1" x14ac:dyDescent="0.25"/>
    <row r="787" s="46" customFormat="1" x14ac:dyDescent="0.25"/>
    <row r="788" s="46" customFormat="1" x14ac:dyDescent="0.25"/>
    <row r="789" s="46" customFormat="1" x14ac:dyDescent="0.25"/>
    <row r="790" s="46" customFormat="1" x14ac:dyDescent="0.25"/>
    <row r="791" s="46" customFormat="1" x14ac:dyDescent="0.25"/>
    <row r="792" s="46" customFormat="1" x14ac:dyDescent="0.25"/>
    <row r="793" s="46" customFormat="1" x14ac:dyDescent="0.25"/>
    <row r="794" s="46" customFormat="1" x14ac:dyDescent="0.25"/>
    <row r="795" s="46" customFormat="1" x14ac:dyDescent="0.25"/>
    <row r="796" s="46" customFormat="1" x14ac:dyDescent="0.25"/>
    <row r="797" s="46" customFormat="1" x14ac:dyDescent="0.25"/>
    <row r="798" s="46" customFormat="1" x14ac:dyDescent="0.25"/>
    <row r="799" s="46" customFormat="1" x14ac:dyDescent="0.25"/>
    <row r="800" s="46" customFormat="1" x14ac:dyDescent="0.25"/>
    <row r="801" s="46" customFormat="1" x14ac:dyDescent="0.25"/>
    <row r="802" s="46" customFormat="1" x14ac:dyDescent="0.25"/>
    <row r="803" s="46" customFormat="1" x14ac:dyDescent="0.25"/>
    <row r="804" s="46" customFormat="1" x14ac:dyDescent="0.25"/>
    <row r="805" s="46" customFormat="1" x14ac:dyDescent="0.25"/>
    <row r="806" s="46" customFormat="1" x14ac:dyDescent="0.25"/>
    <row r="807" s="46" customFormat="1" x14ac:dyDescent="0.25"/>
    <row r="808" s="46" customFormat="1" x14ac:dyDescent="0.25"/>
    <row r="809" s="46" customFormat="1" x14ac:dyDescent="0.25"/>
    <row r="810" s="46" customFormat="1" x14ac:dyDescent="0.25"/>
    <row r="811" s="46" customFormat="1" x14ac:dyDescent="0.25"/>
    <row r="812" s="46" customFormat="1" x14ac:dyDescent="0.25"/>
    <row r="813" s="46" customFormat="1" x14ac:dyDescent="0.25"/>
    <row r="814" s="46" customFormat="1" x14ac:dyDescent="0.25"/>
    <row r="815" s="46" customFormat="1" x14ac:dyDescent="0.25"/>
    <row r="816" s="46" customFormat="1" x14ac:dyDescent="0.25"/>
    <row r="817" s="46" customFormat="1" x14ac:dyDescent="0.25"/>
    <row r="818" s="46" customFormat="1" x14ac:dyDescent="0.25"/>
    <row r="819" s="46" customFormat="1" x14ac:dyDescent="0.25"/>
    <row r="820" s="46" customFormat="1" x14ac:dyDescent="0.25"/>
    <row r="821" s="46" customFormat="1" x14ac:dyDescent="0.25"/>
    <row r="822" s="46" customFormat="1" x14ac:dyDescent="0.25"/>
    <row r="823" s="46" customFormat="1" x14ac:dyDescent="0.25"/>
    <row r="824" s="46" customFormat="1" x14ac:dyDescent="0.25"/>
    <row r="825" s="46" customFormat="1" x14ac:dyDescent="0.25"/>
    <row r="826" s="46" customFormat="1" x14ac:dyDescent="0.25"/>
    <row r="827" s="46" customFormat="1" x14ac:dyDescent="0.25"/>
    <row r="828" s="46" customFormat="1" x14ac:dyDescent="0.25"/>
    <row r="829" s="46" customFormat="1" x14ac:dyDescent="0.25"/>
    <row r="830" s="46" customFormat="1" x14ac:dyDescent="0.25"/>
    <row r="831" s="46" customFormat="1" x14ac:dyDescent="0.25"/>
    <row r="832" s="46" customFormat="1" x14ac:dyDescent="0.25"/>
    <row r="833" s="46" customFormat="1" x14ac:dyDescent="0.25"/>
    <row r="834" s="46" customFormat="1" x14ac:dyDescent="0.25"/>
    <row r="835" s="46" customFormat="1" x14ac:dyDescent="0.25"/>
    <row r="836" s="46" customFormat="1" x14ac:dyDescent="0.25"/>
    <row r="837" s="46" customFormat="1" x14ac:dyDescent="0.25"/>
    <row r="838" s="46" customFormat="1" x14ac:dyDescent="0.25"/>
    <row r="839" s="46" customFormat="1" x14ac:dyDescent="0.25"/>
    <row r="840" s="46" customFormat="1" x14ac:dyDescent="0.25"/>
    <row r="841" s="46" customFormat="1" x14ac:dyDescent="0.25"/>
    <row r="842" s="46" customFormat="1" x14ac:dyDescent="0.25"/>
    <row r="843" s="46" customFormat="1" x14ac:dyDescent="0.25"/>
    <row r="844" s="46" customFormat="1" x14ac:dyDescent="0.25"/>
    <row r="845" s="46" customFormat="1" x14ac:dyDescent="0.25"/>
    <row r="846" s="46" customFormat="1" x14ac:dyDescent="0.25"/>
    <row r="847" s="46" customFormat="1" x14ac:dyDescent="0.25"/>
    <row r="848" s="46" customFormat="1" x14ac:dyDescent="0.25"/>
    <row r="849" s="46" customFormat="1" x14ac:dyDescent="0.25"/>
    <row r="850" s="46" customFormat="1" x14ac:dyDescent="0.25"/>
    <row r="851" s="46" customFormat="1" x14ac:dyDescent="0.25"/>
    <row r="852" s="46" customFormat="1" x14ac:dyDescent="0.25"/>
    <row r="853" s="46" customFormat="1" x14ac:dyDescent="0.25"/>
    <row r="854" s="46" customFormat="1" x14ac:dyDescent="0.25"/>
    <row r="855" s="46" customFormat="1" x14ac:dyDescent="0.25"/>
    <row r="856" s="46" customFormat="1" x14ac:dyDescent="0.25"/>
    <row r="857" s="46" customFormat="1" x14ac:dyDescent="0.25"/>
    <row r="858" s="46" customFormat="1" x14ac:dyDescent="0.25"/>
    <row r="859" s="46" customFormat="1" x14ac:dyDescent="0.25"/>
    <row r="860" s="46" customFormat="1" x14ac:dyDescent="0.25"/>
    <row r="861" s="46" customFormat="1" x14ac:dyDescent="0.25"/>
    <row r="862" s="46" customFormat="1" x14ac:dyDescent="0.25"/>
    <row r="863" s="46" customFormat="1" x14ac:dyDescent="0.25"/>
    <row r="864" s="46" customFormat="1" x14ac:dyDescent="0.25"/>
    <row r="865" s="46" customFormat="1" x14ac:dyDescent="0.25"/>
    <row r="866" s="46" customFormat="1" x14ac:dyDescent="0.25"/>
    <row r="867" s="46" customFormat="1" x14ac:dyDescent="0.25"/>
    <row r="868" s="46" customFormat="1" x14ac:dyDescent="0.25"/>
    <row r="869" s="46" customFormat="1" x14ac:dyDescent="0.25"/>
    <row r="870" s="46" customFormat="1" x14ac:dyDescent="0.25"/>
    <row r="871" s="46" customFormat="1" x14ac:dyDescent="0.25"/>
    <row r="872" s="46" customFormat="1" x14ac:dyDescent="0.25"/>
    <row r="873" s="46" customFormat="1" x14ac:dyDescent="0.25"/>
    <row r="874" s="46" customFormat="1" x14ac:dyDescent="0.25"/>
    <row r="875" s="46" customFormat="1" x14ac:dyDescent="0.25"/>
    <row r="876" s="46" customFormat="1" x14ac:dyDescent="0.25"/>
    <row r="877" s="46" customFormat="1" x14ac:dyDescent="0.25"/>
    <row r="878" s="46" customFormat="1" x14ac:dyDescent="0.25"/>
    <row r="879" s="46" customFormat="1" x14ac:dyDescent="0.25"/>
    <row r="880" s="46" customFormat="1" x14ac:dyDescent="0.25"/>
    <row r="881" s="46" customFormat="1" x14ac:dyDescent="0.25"/>
    <row r="882" s="46" customFormat="1" x14ac:dyDescent="0.25"/>
    <row r="883" s="46" customFormat="1" x14ac:dyDescent="0.25"/>
    <row r="884" s="46" customFormat="1" x14ac:dyDescent="0.25"/>
    <row r="885" s="46" customFormat="1" x14ac:dyDescent="0.25"/>
    <row r="886" s="46" customFormat="1" x14ac:dyDescent="0.25"/>
    <row r="887" s="46" customFormat="1" x14ac:dyDescent="0.25"/>
    <row r="888" s="46" customFormat="1" x14ac:dyDescent="0.25"/>
    <row r="889" s="46" customFormat="1" x14ac:dyDescent="0.25"/>
    <row r="890" s="46" customFormat="1" x14ac:dyDescent="0.25"/>
    <row r="891" s="46" customFormat="1" x14ac:dyDescent="0.25"/>
    <row r="892" s="46" customFormat="1" x14ac:dyDescent="0.25"/>
    <row r="893" s="46" customFormat="1" x14ac:dyDescent="0.25"/>
    <row r="894" s="46" customFormat="1" x14ac:dyDescent="0.25"/>
    <row r="895" s="46" customFormat="1" x14ac:dyDescent="0.25"/>
    <row r="896" s="46" customFormat="1" x14ac:dyDescent="0.25"/>
    <row r="897" s="46" customFormat="1" x14ac:dyDescent="0.25"/>
    <row r="898" s="46" customFormat="1" x14ac:dyDescent="0.25"/>
    <row r="899" s="46" customFormat="1" x14ac:dyDescent="0.25"/>
    <row r="900" s="46" customFormat="1" x14ac:dyDescent="0.25"/>
    <row r="901" s="46" customFormat="1" x14ac:dyDescent="0.25"/>
    <row r="902" s="46" customFormat="1" x14ac:dyDescent="0.25"/>
    <row r="903" s="46" customFormat="1" x14ac:dyDescent="0.25"/>
    <row r="904" s="46" customFormat="1" x14ac:dyDescent="0.25"/>
    <row r="905" s="46" customFormat="1" x14ac:dyDescent="0.25"/>
    <row r="906" s="46" customFormat="1" x14ac:dyDescent="0.25"/>
    <row r="907" s="46" customFormat="1" x14ac:dyDescent="0.25"/>
    <row r="908" s="46" customFormat="1" x14ac:dyDescent="0.25"/>
    <row r="909" s="46" customFormat="1" x14ac:dyDescent="0.25"/>
    <row r="910" s="46" customFormat="1" x14ac:dyDescent="0.25"/>
    <row r="911" s="46" customFormat="1" x14ac:dyDescent="0.25"/>
    <row r="912" s="46" customFormat="1" x14ac:dyDescent="0.25"/>
    <row r="913" s="46" customFormat="1" x14ac:dyDescent="0.25"/>
    <row r="914" s="46" customFormat="1" x14ac:dyDescent="0.25"/>
    <row r="915" s="46" customFormat="1" x14ac:dyDescent="0.25"/>
    <row r="916" s="46" customFormat="1" x14ac:dyDescent="0.25"/>
    <row r="917" s="46" customFormat="1" x14ac:dyDescent="0.25"/>
    <row r="918" s="46" customFormat="1" x14ac:dyDescent="0.25"/>
    <row r="919" s="46" customFormat="1" x14ac:dyDescent="0.25"/>
    <row r="920" s="46" customFormat="1" x14ac:dyDescent="0.25"/>
    <row r="921" s="46" customFormat="1" x14ac:dyDescent="0.25"/>
    <row r="922" s="46" customFormat="1" x14ac:dyDescent="0.25"/>
    <row r="923" s="46" customFormat="1" x14ac:dyDescent="0.25"/>
    <row r="924" s="46" customFormat="1" x14ac:dyDescent="0.25"/>
    <row r="925" s="46" customFormat="1" x14ac:dyDescent="0.25"/>
    <row r="926" s="46" customFormat="1" x14ac:dyDescent="0.25"/>
    <row r="927" s="46" customFormat="1" x14ac:dyDescent="0.25"/>
    <row r="928" s="46" customFormat="1" x14ac:dyDescent="0.25"/>
    <row r="929" s="46" customFormat="1" x14ac:dyDescent="0.25"/>
    <row r="930" s="46" customFormat="1" x14ac:dyDescent="0.25"/>
    <row r="931" s="46" customFormat="1" x14ac:dyDescent="0.25"/>
    <row r="932" s="46" customFormat="1" x14ac:dyDescent="0.25"/>
    <row r="933" s="46" customFormat="1" x14ac:dyDescent="0.25"/>
    <row r="934" s="46" customFormat="1" x14ac:dyDescent="0.25"/>
    <row r="935" s="46" customFormat="1" x14ac:dyDescent="0.25"/>
    <row r="936" s="46" customFormat="1" x14ac:dyDescent="0.25"/>
    <row r="937" s="46" customFormat="1" x14ac:dyDescent="0.25"/>
    <row r="938" s="46" customFormat="1" x14ac:dyDescent="0.25"/>
    <row r="939" s="46" customFormat="1" x14ac:dyDescent="0.25"/>
    <row r="940" s="46" customFormat="1" x14ac:dyDescent="0.25"/>
    <row r="941" s="46" customFormat="1" x14ac:dyDescent="0.25"/>
    <row r="942" s="46" customFormat="1" x14ac:dyDescent="0.25"/>
    <row r="943" s="46" customFormat="1" x14ac:dyDescent="0.25"/>
    <row r="944" s="46" customFormat="1" x14ac:dyDescent="0.25"/>
    <row r="945" s="46" customFormat="1" x14ac:dyDescent="0.25"/>
    <row r="946" s="46" customFormat="1" x14ac:dyDescent="0.25"/>
    <row r="947" s="46" customFormat="1" x14ac:dyDescent="0.25"/>
    <row r="948" s="46" customFormat="1" x14ac:dyDescent="0.25"/>
    <row r="949" s="46" customFormat="1" x14ac:dyDescent="0.25"/>
    <row r="950" s="46" customFormat="1" x14ac:dyDescent="0.25"/>
    <row r="951" s="46" customFormat="1" x14ac:dyDescent="0.25"/>
    <row r="952" s="46" customFormat="1" x14ac:dyDescent="0.25"/>
    <row r="953" s="46" customFormat="1" x14ac:dyDescent="0.25"/>
    <row r="954" s="46" customFormat="1" x14ac:dyDescent="0.25"/>
    <row r="955" s="46" customFormat="1" x14ac:dyDescent="0.25"/>
    <row r="956" s="46" customFormat="1" x14ac:dyDescent="0.25"/>
    <row r="957" s="46" customFormat="1" x14ac:dyDescent="0.25"/>
    <row r="958" s="46" customFormat="1" x14ac:dyDescent="0.25"/>
    <row r="959" s="46" customFormat="1" x14ac:dyDescent="0.25"/>
    <row r="960" s="46" customFormat="1" x14ac:dyDescent="0.25"/>
    <row r="961" s="46" customFormat="1" x14ac:dyDescent="0.25"/>
    <row r="962" s="46" customFormat="1" x14ac:dyDescent="0.25"/>
    <row r="963" s="46" customFormat="1" x14ac:dyDescent="0.25"/>
    <row r="964" s="46" customFormat="1" x14ac:dyDescent="0.25"/>
    <row r="965" s="46" customFormat="1" x14ac:dyDescent="0.25"/>
    <row r="966" s="46" customFormat="1" x14ac:dyDescent="0.25"/>
    <row r="967" s="46" customFormat="1" x14ac:dyDescent="0.25"/>
    <row r="968" s="46" customFormat="1" x14ac:dyDescent="0.25"/>
    <row r="969" s="46" customFormat="1" x14ac:dyDescent="0.25"/>
    <row r="970" s="46" customFormat="1" x14ac:dyDescent="0.25"/>
    <row r="971" s="46" customFormat="1" x14ac:dyDescent="0.25"/>
    <row r="972" s="46" customFormat="1" x14ac:dyDescent="0.25"/>
    <row r="973" s="46" customFormat="1" x14ac:dyDescent="0.25"/>
    <row r="974" s="46" customFormat="1" x14ac:dyDescent="0.25"/>
    <row r="975" s="46" customFormat="1" x14ac:dyDescent="0.25"/>
    <row r="976" s="46" customFormat="1" x14ac:dyDescent="0.25"/>
    <row r="977" s="46" customFormat="1" x14ac:dyDescent="0.25"/>
    <row r="978" s="46" customFormat="1" x14ac:dyDescent="0.25"/>
    <row r="979" s="46" customFormat="1" x14ac:dyDescent="0.25"/>
    <row r="980" s="46" customFormat="1" x14ac:dyDescent="0.25"/>
    <row r="981" s="46" customFormat="1" x14ac:dyDescent="0.25"/>
    <row r="982" s="46" customFormat="1" x14ac:dyDescent="0.25"/>
    <row r="983" s="46" customFormat="1" x14ac:dyDescent="0.25"/>
    <row r="984" s="46" customFormat="1" x14ac:dyDescent="0.25"/>
    <row r="985" s="46" customFormat="1" x14ac:dyDescent="0.25"/>
    <row r="986" s="46" customFormat="1" x14ac:dyDescent="0.25"/>
    <row r="987" s="46" customFormat="1" x14ac:dyDescent="0.25"/>
    <row r="988" s="46" customFormat="1" x14ac:dyDescent="0.25"/>
    <row r="989" s="46" customFormat="1" x14ac:dyDescent="0.25"/>
    <row r="990" s="46" customFormat="1" x14ac:dyDescent="0.25"/>
    <row r="991" s="46" customFormat="1" x14ac:dyDescent="0.25"/>
    <row r="992" s="46" customFormat="1" x14ac:dyDescent="0.25"/>
    <row r="993" s="46" customFormat="1" x14ac:dyDescent="0.25"/>
    <row r="994" s="46" customFormat="1" x14ac:dyDescent="0.25"/>
    <row r="995" s="46" customFormat="1" x14ac:dyDescent="0.25"/>
    <row r="996" s="46" customFormat="1" x14ac:dyDescent="0.25"/>
    <row r="997" s="46" customFormat="1" x14ac:dyDescent="0.25"/>
    <row r="998" s="46" customFormat="1" x14ac:dyDescent="0.25"/>
    <row r="999" s="46" customFormat="1" x14ac:dyDescent="0.25"/>
    <row r="1000" s="46" customFormat="1" x14ac:dyDescent="0.25"/>
    <row r="1001" s="46" customFormat="1" x14ac:dyDescent="0.25"/>
    <row r="1002" s="46" customFormat="1" x14ac:dyDescent="0.25"/>
    <row r="1003" s="46" customFormat="1" x14ac:dyDescent="0.25"/>
    <row r="1004" s="46" customFormat="1" x14ac:dyDescent="0.25"/>
    <row r="1005" s="46" customFormat="1" x14ac:dyDescent="0.25"/>
    <row r="1006" s="46" customFormat="1" x14ac:dyDescent="0.25"/>
    <row r="1007" s="46" customFormat="1" x14ac:dyDescent="0.25"/>
    <row r="1008" s="46" customFormat="1" x14ac:dyDescent="0.25"/>
    <row r="1009" s="46" customFormat="1" x14ac:dyDescent="0.25"/>
    <row r="1010" s="46" customFormat="1" x14ac:dyDescent="0.25"/>
    <row r="1011" s="46" customFormat="1" x14ac:dyDescent="0.25"/>
    <row r="1012" s="46" customFormat="1" x14ac:dyDescent="0.25"/>
    <row r="1013" s="46" customFormat="1" x14ac:dyDescent="0.25"/>
    <row r="1014" s="46" customFormat="1" x14ac:dyDescent="0.25"/>
    <row r="1015" s="46" customFormat="1" x14ac:dyDescent="0.25"/>
    <row r="1016" s="46" customFormat="1" x14ac:dyDescent="0.25"/>
    <row r="1017" s="46" customFormat="1" x14ac:dyDescent="0.25"/>
    <row r="1018" s="46" customFormat="1" x14ac:dyDescent="0.25"/>
    <row r="1019" s="46" customFormat="1" x14ac:dyDescent="0.25"/>
    <row r="1020" s="46" customFormat="1" x14ac:dyDescent="0.25"/>
    <row r="1021" s="46" customFormat="1" x14ac:dyDescent="0.25"/>
    <row r="1022" s="46" customFormat="1" x14ac:dyDescent="0.25"/>
    <row r="1023" s="46" customFormat="1" x14ac:dyDescent="0.25"/>
    <row r="1024" s="46" customFormat="1" x14ac:dyDescent="0.25"/>
    <row r="1025" s="46" customFormat="1" x14ac:dyDescent="0.25"/>
    <row r="1026" s="46" customFormat="1" x14ac:dyDescent="0.25"/>
    <row r="1027" s="46" customFormat="1" x14ac:dyDescent="0.25"/>
    <row r="1028" s="46" customFormat="1" x14ac:dyDescent="0.25"/>
    <row r="1029" s="46" customFormat="1" x14ac:dyDescent="0.25"/>
    <row r="1030" s="46" customFormat="1" x14ac:dyDescent="0.25"/>
    <row r="1031" s="46" customFormat="1" x14ac:dyDescent="0.25"/>
    <row r="1032" s="46" customFormat="1" x14ac:dyDescent="0.25"/>
    <row r="1033" s="46" customFormat="1" x14ac:dyDescent="0.25"/>
    <row r="1034" s="46" customFormat="1" x14ac:dyDescent="0.25"/>
    <row r="1035" s="46" customFormat="1" x14ac:dyDescent="0.25"/>
    <row r="1036" s="46" customFormat="1" x14ac:dyDescent="0.25"/>
    <row r="1037" s="46" customFormat="1" x14ac:dyDescent="0.25"/>
    <row r="1038" s="46" customFormat="1" x14ac:dyDescent="0.25"/>
    <row r="1039" s="46" customFormat="1" x14ac:dyDescent="0.25"/>
    <row r="1040" s="46" customFormat="1" x14ac:dyDescent="0.25"/>
    <row r="1041" s="46" customFormat="1" x14ac:dyDescent="0.25"/>
    <row r="1042" s="46" customFormat="1" x14ac:dyDescent="0.25"/>
    <row r="1043" s="46" customFormat="1" x14ac:dyDescent="0.25"/>
    <row r="1044" s="46" customFormat="1" x14ac:dyDescent="0.25"/>
    <row r="1045" s="46" customFormat="1" x14ac:dyDescent="0.25"/>
    <row r="1046" s="46" customFormat="1" x14ac:dyDescent="0.25"/>
    <row r="1047" s="46" customFormat="1" x14ac:dyDescent="0.25"/>
    <row r="1048" s="46" customFormat="1" x14ac:dyDescent="0.25"/>
    <row r="1049" s="46" customFormat="1" x14ac:dyDescent="0.25"/>
    <row r="1050" s="46" customFormat="1" x14ac:dyDescent="0.25"/>
    <row r="1051" s="46" customFormat="1" x14ac:dyDescent="0.25"/>
    <row r="1052" s="46" customFormat="1" x14ac:dyDescent="0.25"/>
    <row r="1053" s="46" customFormat="1" x14ac:dyDescent="0.25"/>
    <row r="1054" s="46" customFormat="1" x14ac:dyDescent="0.25"/>
    <row r="1055" s="46" customFormat="1" x14ac:dyDescent="0.25"/>
    <row r="1056" s="46" customFormat="1" x14ac:dyDescent="0.25"/>
    <row r="1057" s="46" customFormat="1" x14ac:dyDescent="0.25"/>
    <row r="1058" s="46" customFormat="1" x14ac:dyDescent="0.25"/>
    <row r="1059" s="46" customFormat="1" x14ac:dyDescent="0.25"/>
    <row r="1060" s="46" customFormat="1" x14ac:dyDescent="0.25"/>
    <row r="1061" s="46" customFormat="1" x14ac:dyDescent="0.25"/>
    <row r="1062" s="46" customFormat="1" x14ac:dyDescent="0.25"/>
    <row r="1063" s="46" customFormat="1" x14ac:dyDescent="0.25"/>
    <row r="1064" s="46" customFormat="1" x14ac:dyDescent="0.25"/>
    <row r="1065" s="46" customFormat="1" x14ac:dyDescent="0.25"/>
    <row r="1066" s="46" customFormat="1" x14ac:dyDescent="0.25"/>
    <row r="1067" s="46" customFormat="1" x14ac:dyDescent="0.25"/>
    <row r="1068" s="46" customFormat="1" x14ac:dyDescent="0.25"/>
    <row r="1069" s="46" customFormat="1" x14ac:dyDescent="0.25"/>
    <row r="1070" s="46" customFormat="1" x14ac:dyDescent="0.25"/>
    <row r="1071" s="46" customFormat="1" x14ac:dyDescent="0.25"/>
    <row r="1072" s="46" customFormat="1" x14ac:dyDescent="0.25"/>
    <row r="1073" s="46" customFormat="1" x14ac:dyDescent="0.25"/>
    <row r="1074" s="46" customFormat="1" x14ac:dyDescent="0.25"/>
    <row r="1075" s="46" customFormat="1" x14ac:dyDescent="0.25"/>
    <row r="1076" s="46" customFormat="1" x14ac:dyDescent="0.25"/>
    <row r="1077" s="46" customFormat="1" x14ac:dyDescent="0.25"/>
    <row r="1078" s="46" customFormat="1" x14ac:dyDescent="0.25"/>
    <row r="1079" s="46" customFormat="1" x14ac:dyDescent="0.25"/>
    <row r="1080" s="46" customFormat="1" x14ac:dyDescent="0.25"/>
    <row r="1081" s="46" customFormat="1" x14ac:dyDescent="0.25"/>
    <row r="1082" s="46" customFormat="1" x14ac:dyDescent="0.25"/>
    <row r="1083" s="46" customFormat="1" x14ac:dyDescent="0.25"/>
    <row r="1084" s="46" customFormat="1" x14ac:dyDescent="0.25"/>
    <row r="1085" s="46" customFormat="1" x14ac:dyDescent="0.25"/>
    <row r="1086" s="46" customFormat="1" x14ac:dyDescent="0.25"/>
    <row r="1087" s="46" customFormat="1" x14ac:dyDescent="0.25"/>
    <row r="1088" s="46" customFormat="1" x14ac:dyDescent="0.25"/>
    <row r="1089" s="46" customFormat="1" x14ac:dyDescent="0.25"/>
    <row r="1090" s="46" customFormat="1" x14ac:dyDescent="0.25"/>
    <row r="1091" s="46" customFormat="1" x14ac:dyDescent="0.25"/>
    <row r="1092" s="46" customFormat="1" x14ac:dyDescent="0.25"/>
    <row r="1093" s="46" customFormat="1" x14ac:dyDescent="0.25"/>
    <row r="1094" s="46" customFormat="1" x14ac:dyDescent="0.25"/>
    <row r="1095" s="46" customFormat="1" x14ac:dyDescent="0.25"/>
    <row r="1096" s="46" customFormat="1" x14ac:dyDescent="0.25"/>
    <row r="1097" s="46" customFormat="1" x14ac:dyDescent="0.25"/>
    <row r="1098" s="46" customFormat="1" x14ac:dyDescent="0.25"/>
    <row r="1099" s="46" customFormat="1" x14ac:dyDescent="0.25"/>
    <row r="1100" s="46" customFormat="1" x14ac:dyDescent="0.25"/>
    <row r="1101" s="46" customFormat="1" x14ac:dyDescent="0.25"/>
    <row r="1102" s="46" customFormat="1" x14ac:dyDescent="0.25"/>
    <row r="1103" s="46" customFormat="1" x14ac:dyDescent="0.25"/>
    <row r="1104" s="46" customFormat="1" x14ac:dyDescent="0.25"/>
    <row r="1105" s="46" customFormat="1" x14ac:dyDescent="0.25"/>
    <row r="1106" s="46" customFormat="1" x14ac:dyDescent="0.25"/>
    <row r="1107" s="46" customFormat="1" x14ac:dyDescent="0.25"/>
    <row r="1108" s="46" customFormat="1" x14ac:dyDescent="0.25"/>
    <row r="1109" s="46" customFormat="1" x14ac:dyDescent="0.25"/>
    <row r="1110" s="46" customFormat="1" x14ac:dyDescent="0.25"/>
    <row r="1111" s="46" customFormat="1" x14ac:dyDescent="0.25"/>
    <row r="1112" s="46" customFormat="1" x14ac:dyDescent="0.25"/>
    <row r="1113" s="46" customFormat="1" x14ac:dyDescent="0.25"/>
    <row r="1114" s="46" customFormat="1" x14ac:dyDescent="0.25"/>
    <row r="1115" s="46" customFormat="1" x14ac:dyDescent="0.25"/>
    <row r="1116" s="46" customFormat="1" x14ac:dyDescent="0.25"/>
    <row r="1117" s="46" customFormat="1" x14ac:dyDescent="0.25"/>
    <row r="1118" s="46" customFormat="1" x14ac:dyDescent="0.25"/>
    <row r="1119" s="46" customFormat="1" x14ac:dyDescent="0.25"/>
    <row r="1120" s="46" customFormat="1" x14ac:dyDescent="0.25"/>
    <row r="1121" s="46" customFormat="1" x14ac:dyDescent="0.25"/>
    <row r="1122" s="46" customFormat="1" x14ac:dyDescent="0.25"/>
    <row r="1123" s="46" customFormat="1" x14ac:dyDescent="0.25"/>
    <row r="1124" s="46" customFormat="1" x14ac:dyDescent="0.25"/>
    <row r="1125" s="46" customFormat="1" x14ac:dyDescent="0.25"/>
    <row r="1126" s="46" customFormat="1" x14ac:dyDescent="0.25"/>
    <row r="1127" s="46" customFormat="1" x14ac:dyDescent="0.25"/>
    <row r="1128" s="46" customFormat="1" x14ac:dyDescent="0.25"/>
    <row r="1129" s="46" customFormat="1" x14ac:dyDescent="0.25"/>
    <row r="1130" s="46" customFormat="1" x14ac:dyDescent="0.25"/>
    <row r="1131" s="46" customFormat="1" x14ac:dyDescent="0.25"/>
    <row r="1132" s="46" customFormat="1" x14ac:dyDescent="0.25"/>
    <row r="1133" s="46" customFormat="1" x14ac:dyDescent="0.25"/>
    <row r="1134" s="46" customFormat="1" x14ac:dyDescent="0.25"/>
    <row r="1135" s="46" customFormat="1" x14ac:dyDescent="0.25"/>
    <row r="1136" s="46" customFormat="1" x14ac:dyDescent="0.25"/>
    <row r="1137" s="46" customFormat="1" x14ac:dyDescent="0.25"/>
    <row r="1138" s="46" customFormat="1" x14ac:dyDescent="0.25"/>
    <row r="1139" s="46" customFormat="1" x14ac:dyDescent="0.25"/>
    <row r="1140" s="46" customFormat="1" x14ac:dyDescent="0.25"/>
    <row r="1141" s="46" customFormat="1" x14ac:dyDescent="0.25"/>
    <row r="1142" s="46" customFormat="1" x14ac:dyDescent="0.25"/>
    <row r="1143" s="46" customFormat="1" x14ac:dyDescent="0.25"/>
    <row r="1144" s="46" customFormat="1" x14ac:dyDescent="0.25"/>
    <row r="1145" s="46" customFormat="1" x14ac:dyDescent="0.25"/>
    <row r="1146" s="46" customFormat="1" x14ac:dyDescent="0.25"/>
    <row r="1147" s="46" customFormat="1" x14ac:dyDescent="0.25"/>
    <row r="1148" s="46" customFormat="1" x14ac:dyDescent="0.25"/>
    <row r="1149" s="46" customFormat="1" x14ac:dyDescent="0.25"/>
    <row r="1150" s="46" customFormat="1" x14ac:dyDescent="0.25"/>
    <row r="1151" s="46" customFormat="1" x14ac:dyDescent="0.25"/>
    <row r="1152" s="46" customFormat="1" x14ac:dyDescent="0.25"/>
    <row r="1153" s="46" customFormat="1" x14ac:dyDescent="0.25"/>
    <row r="1154" s="46" customFormat="1" x14ac:dyDescent="0.25"/>
    <row r="1155" s="46" customFormat="1" x14ac:dyDescent="0.25"/>
    <row r="1156" s="46" customFormat="1" x14ac:dyDescent="0.25"/>
    <row r="1157" s="46" customFormat="1" x14ac:dyDescent="0.25"/>
    <row r="1158" s="46" customFormat="1" x14ac:dyDescent="0.25"/>
    <row r="1159" s="46" customFormat="1" x14ac:dyDescent="0.25"/>
    <row r="1160" s="46" customFormat="1" x14ac:dyDescent="0.25"/>
    <row r="1161" s="46" customFormat="1" x14ac:dyDescent="0.25"/>
    <row r="1162" s="46" customFormat="1" x14ac:dyDescent="0.25"/>
    <row r="1163" s="46" customFormat="1" x14ac:dyDescent="0.25"/>
    <row r="1164" s="46" customFormat="1" x14ac:dyDescent="0.25"/>
    <row r="1165" s="46" customFormat="1" x14ac:dyDescent="0.25"/>
    <row r="1166" s="46" customFormat="1" x14ac:dyDescent="0.25"/>
    <row r="1167" s="46" customFormat="1" x14ac:dyDescent="0.25"/>
    <row r="1168" s="46" customFormat="1" x14ac:dyDescent="0.25"/>
    <row r="1169" s="46" customFormat="1" x14ac:dyDescent="0.25"/>
    <row r="1170" s="46" customFormat="1" x14ac:dyDescent="0.25"/>
    <row r="1171" s="46" customFormat="1" x14ac:dyDescent="0.25"/>
    <row r="1172" s="46" customFormat="1" x14ac:dyDescent="0.25"/>
    <row r="1173" s="46" customFormat="1" x14ac:dyDescent="0.25"/>
    <row r="1174" s="46" customFormat="1" x14ac:dyDescent="0.25"/>
    <row r="1175" s="46" customFormat="1" x14ac:dyDescent="0.25"/>
    <row r="1176" s="46" customFormat="1" x14ac:dyDescent="0.25"/>
    <row r="1177" s="46" customFormat="1" x14ac:dyDescent="0.25"/>
    <row r="1178" s="46" customFormat="1" x14ac:dyDescent="0.25"/>
    <row r="1179" s="46" customFormat="1" x14ac:dyDescent="0.25"/>
    <row r="1180" s="46" customFormat="1" x14ac:dyDescent="0.25"/>
    <row r="1181" s="46" customFormat="1" x14ac:dyDescent="0.25"/>
    <row r="1182" s="46" customFormat="1" x14ac:dyDescent="0.25"/>
    <row r="1183" s="46" customFormat="1" x14ac:dyDescent="0.25"/>
    <row r="1184" s="46" customFormat="1" x14ac:dyDescent="0.25"/>
    <row r="1185" s="46" customFormat="1" x14ac:dyDescent="0.25"/>
    <row r="1186" s="46" customFormat="1" x14ac:dyDescent="0.25"/>
    <row r="1187" s="46" customFormat="1" x14ac:dyDescent="0.25"/>
    <row r="1188" s="46" customFormat="1" x14ac:dyDescent="0.25"/>
    <row r="1189" s="46" customFormat="1" x14ac:dyDescent="0.25"/>
    <row r="1190" s="46" customFormat="1" x14ac:dyDescent="0.25"/>
    <row r="1191" s="46" customFormat="1" x14ac:dyDescent="0.25"/>
    <row r="1192" s="46" customFormat="1" x14ac:dyDescent="0.25"/>
    <row r="1193" s="46" customFormat="1" x14ac:dyDescent="0.25"/>
    <row r="1194" s="46" customFormat="1" x14ac:dyDescent="0.25"/>
    <row r="1195" s="46" customFormat="1" x14ac:dyDescent="0.25"/>
    <row r="1196" s="46" customFormat="1" x14ac:dyDescent="0.25"/>
    <row r="1197" s="46" customFormat="1" x14ac:dyDescent="0.25"/>
    <row r="1198" s="46" customFormat="1" x14ac:dyDescent="0.25"/>
    <row r="1199" s="46" customFormat="1" x14ac:dyDescent="0.25"/>
    <row r="1200" s="46" customFormat="1" x14ac:dyDescent="0.25"/>
    <row r="1201" s="46" customFormat="1" x14ac:dyDescent="0.25"/>
    <row r="1202" s="46" customFormat="1" x14ac:dyDescent="0.25"/>
    <row r="1203" s="46" customFormat="1" x14ac:dyDescent="0.25"/>
    <row r="1204" s="46" customFormat="1" x14ac:dyDescent="0.25"/>
    <row r="1205" s="46" customFormat="1" x14ac:dyDescent="0.25"/>
    <row r="1206" s="46" customFormat="1" x14ac:dyDescent="0.25"/>
    <row r="1207" s="46" customFormat="1" x14ac:dyDescent="0.25"/>
    <row r="1208" s="46" customFormat="1" x14ac:dyDescent="0.25"/>
    <row r="1209" s="46" customFormat="1" x14ac:dyDescent="0.25"/>
    <row r="1210" s="46" customFormat="1" x14ac:dyDescent="0.25"/>
    <row r="1211" s="46" customFormat="1" x14ac:dyDescent="0.25"/>
    <row r="1212" s="46" customFormat="1" x14ac:dyDescent="0.25"/>
    <row r="1213" s="46" customFormat="1" x14ac:dyDescent="0.25"/>
    <row r="1214" s="46" customFormat="1" x14ac:dyDescent="0.25"/>
    <row r="1215" s="46" customFormat="1" x14ac:dyDescent="0.25"/>
    <row r="1216" s="46" customFormat="1" x14ac:dyDescent="0.25"/>
    <row r="1217" s="46" customFormat="1" x14ac:dyDescent="0.25"/>
    <row r="1218" s="46" customFormat="1" x14ac:dyDescent="0.25"/>
    <row r="1219" s="46" customFormat="1" x14ac:dyDescent="0.25"/>
    <row r="1220" s="46" customFormat="1" x14ac:dyDescent="0.25"/>
    <row r="1221" s="46" customFormat="1" x14ac:dyDescent="0.25"/>
    <row r="1222" s="46" customFormat="1" x14ac:dyDescent="0.25"/>
    <row r="1223" s="46" customFormat="1" x14ac:dyDescent="0.25"/>
    <row r="1224" s="46" customFormat="1" x14ac:dyDescent="0.25"/>
    <row r="1225" s="46" customFormat="1" x14ac:dyDescent="0.25"/>
    <row r="1226" s="46" customFormat="1" x14ac:dyDescent="0.25"/>
    <row r="1227" s="46" customFormat="1" x14ac:dyDescent="0.25"/>
    <row r="1228" s="46" customFormat="1" x14ac:dyDescent="0.25"/>
    <row r="1229" s="46" customFormat="1" x14ac:dyDescent="0.25"/>
    <row r="1230" s="46" customFormat="1" x14ac:dyDescent="0.25"/>
    <row r="1231" s="46" customFormat="1" x14ac:dyDescent="0.25"/>
    <row r="1232" s="46" customFormat="1" x14ac:dyDescent="0.25"/>
    <row r="1233" s="46" customFormat="1" x14ac:dyDescent="0.25"/>
    <row r="1234" s="46" customFormat="1" x14ac:dyDescent="0.25"/>
    <row r="1235" s="46" customFormat="1" x14ac:dyDescent="0.25"/>
    <row r="1236" s="46" customFormat="1" x14ac:dyDescent="0.25"/>
    <row r="1237" s="46" customFormat="1" x14ac:dyDescent="0.25"/>
    <row r="1238" s="46" customFormat="1" x14ac:dyDescent="0.25"/>
    <row r="1239" s="46" customFormat="1" x14ac:dyDescent="0.25"/>
    <row r="1240" s="46" customFormat="1" x14ac:dyDescent="0.25"/>
    <row r="1241" s="46" customFormat="1" x14ac:dyDescent="0.25"/>
    <row r="1242" s="46" customFormat="1" x14ac:dyDescent="0.25"/>
    <row r="1243" s="46" customFormat="1" x14ac:dyDescent="0.25"/>
    <row r="1244" s="46" customFormat="1" x14ac:dyDescent="0.25"/>
    <row r="1245" s="46" customFormat="1" x14ac:dyDescent="0.25"/>
    <row r="1246" s="46" customFormat="1" x14ac:dyDescent="0.25"/>
    <row r="1247" s="46" customFormat="1" x14ac:dyDescent="0.25"/>
    <row r="1248" s="46" customFormat="1" x14ac:dyDescent="0.25"/>
    <row r="1249" s="46" customFormat="1" x14ac:dyDescent="0.25"/>
    <row r="1250" s="46" customFormat="1" x14ac:dyDescent="0.25"/>
    <row r="1251" s="46" customFormat="1" x14ac:dyDescent="0.25"/>
    <row r="1252" s="46" customFormat="1" x14ac:dyDescent="0.25"/>
    <row r="1253" s="46" customFormat="1" x14ac:dyDescent="0.25"/>
    <row r="1254" s="46" customFormat="1" x14ac:dyDescent="0.25"/>
    <row r="1255" s="46" customFormat="1" x14ac:dyDescent="0.25"/>
    <row r="1256" s="46" customFormat="1" x14ac:dyDescent="0.25"/>
    <row r="1257" s="46" customFormat="1" x14ac:dyDescent="0.25"/>
    <row r="1258" s="46" customFormat="1" x14ac:dyDescent="0.25"/>
    <row r="1259" s="46" customFormat="1" x14ac:dyDescent="0.25"/>
    <row r="1260" s="46" customFormat="1" x14ac:dyDescent="0.25"/>
    <row r="1261" s="46" customFormat="1" x14ac:dyDescent="0.25"/>
    <row r="1262" s="46" customFormat="1" x14ac:dyDescent="0.25"/>
    <row r="1263" s="46" customFormat="1" x14ac:dyDescent="0.25"/>
    <row r="1264" s="46" customFormat="1" x14ac:dyDescent="0.25"/>
    <row r="1265" s="46" customFormat="1" x14ac:dyDescent="0.25"/>
    <row r="1266" s="46" customFormat="1" x14ac:dyDescent="0.25"/>
    <row r="1267" s="46" customFormat="1" x14ac:dyDescent="0.25"/>
    <row r="1268" s="46" customFormat="1" x14ac:dyDescent="0.25"/>
    <row r="1269" s="46" customFormat="1" x14ac:dyDescent="0.25"/>
    <row r="1270" s="46" customFormat="1" x14ac:dyDescent="0.25"/>
    <row r="1271" s="46" customFormat="1" x14ac:dyDescent="0.25"/>
    <row r="1272" s="46" customFormat="1" x14ac:dyDescent="0.25"/>
    <row r="1273" s="46" customFormat="1" x14ac:dyDescent="0.25"/>
    <row r="1274" s="46" customFormat="1" x14ac:dyDescent="0.25"/>
    <row r="1275" s="46" customFormat="1" x14ac:dyDescent="0.25"/>
    <row r="1276" s="46" customFormat="1" x14ac:dyDescent="0.25"/>
    <row r="1277" s="46" customFormat="1" x14ac:dyDescent="0.25"/>
    <row r="1278" s="46" customFormat="1" x14ac:dyDescent="0.25"/>
    <row r="1279" s="46" customFormat="1" x14ac:dyDescent="0.25"/>
    <row r="1280" s="46" customFormat="1" x14ac:dyDescent="0.25"/>
    <row r="1281" s="46" customFormat="1" x14ac:dyDescent="0.25"/>
    <row r="1282" s="46" customFormat="1" x14ac:dyDescent="0.25"/>
    <row r="1283" s="46" customFormat="1" x14ac:dyDescent="0.25"/>
    <row r="1284" s="46" customFormat="1" x14ac:dyDescent="0.25"/>
    <row r="1285" s="46" customFormat="1" x14ac:dyDescent="0.25"/>
    <row r="1286" s="46" customFormat="1" x14ac:dyDescent="0.25"/>
    <row r="1287" s="46" customFormat="1" x14ac:dyDescent="0.25"/>
    <row r="1288" s="46" customFormat="1" x14ac:dyDescent="0.25"/>
    <row r="1289" s="46" customFormat="1" x14ac:dyDescent="0.25"/>
    <row r="1290" s="46" customFormat="1" x14ac:dyDescent="0.25"/>
    <row r="1291" s="46" customFormat="1" x14ac:dyDescent="0.25"/>
    <row r="1292" s="46" customFormat="1" x14ac:dyDescent="0.25"/>
    <row r="1293" s="46" customFormat="1" x14ac:dyDescent="0.25"/>
    <row r="1294" s="46" customFormat="1" x14ac:dyDescent="0.25"/>
    <row r="1295" s="46" customFormat="1" x14ac:dyDescent="0.25"/>
    <row r="1296" s="46" customFormat="1" x14ac:dyDescent="0.25"/>
    <row r="1297" s="46" customFormat="1" x14ac:dyDescent="0.25"/>
    <row r="1298" s="46" customFormat="1" x14ac:dyDescent="0.25"/>
    <row r="1299" s="46" customFormat="1" x14ac:dyDescent="0.25"/>
    <row r="1300" s="46" customFormat="1" x14ac:dyDescent="0.25"/>
    <row r="1301" s="46" customFormat="1" x14ac:dyDescent="0.25"/>
    <row r="1302" s="46" customFormat="1" x14ac:dyDescent="0.25"/>
    <row r="1303" s="46" customFormat="1" x14ac:dyDescent="0.25"/>
    <row r="1304" s="46" customFormat="1" x14ac:dyDescent="0.25"/>
    <row r="1305" s="46" customFormat="1" x14ac:dyDescent="0.25"/>
    <row r="1306" s="46" customFormat="1" x14ac:dyDescent="0.25"/>
    <row r="1307" s="46" customFormat="1" x14ac:dyDescent="0.25"/>
    <row r="1308" s="46" customFormat="1" x14ac:dyDescent="0.25"/>
    <row r="1309" s="46" customFormat="1" x14ac:dyDescent="0.25"/>
    <row r="1310" s="46" customFormat="1" x14ac:dyDescent="0.25"/>
    <row r="1311" s="46" customFormat="1" x14ac:dyDescent="0.25"/>
    <row r="1312" s="46" customFormat="1" x14ac:dyDescent="0.25"/>
    <row r="1313" s="46" customFormat="1" x14ac:dyDescent="0.25"/>
    <row r="1314" s="46" customFormat="1" x14ac:dyDescent="0.25"/>
    <row r="1315" s="46" customFormat="1" x14ac:dyDescent="0.25"/>
    <row r="1316" s="46" customFormat="1" x14ac:dyDescent="0.25"/>
    <row r="1317" s="46" customFormat="1" x14ac:dyDescent="0.25"/>
    <row r="1318" s="46" customFormat="1" x14ac:dyDescent="0.25"/>
    <row r="1319" s="46" customFormat="1" x14ac:dyDescent="0.25"/>
    <row r="1320" s="46" customFormat="1" x14ac:dyDescent="0.25"/>
    <row r="1321" s="46" customFormat="1" x14ac:dyDescent="0.25"/>
    <row r="1322" s="46" customFormat="1" x14ac:dyDescent="0.25"/>
    <row r="1323" s="46" customFormat="1" x14ac:dyDescent="0.25"/>
    <row r="1324" s="46" customFormat="1" x14ac:dyDescent="0.25"/>
    <row r="1325" s="46" customFormat="1" x14ac:dyDescent="0.25"/>
    <row r="1326" s="46" customFormat="1" x14ac:dyDescent="0.25"/>
    <row r="1327" s="46" customFormat="1" x14ac:dyDescent="0.25"/>
    <row r="1328" s="46" customFormat="1" x14ac:dyDescent="0.25"/>
    <row r="1329" s="46" customFormat="1" x14ac:dyDescent="0.25"/>
    <row r="1330" s="46" customFormat="1" x14ac:dyDescent="0.25"/>
    <row r="1331" s="46" customFormat="1" x14ac:dyDescent="0.25"/>
    <row r="1332" s="46" customFormat="1" x14ac:dyDescent="0.25"/>
    <row r="1333" s="46" customFormat="1" x14ac:dyDescent="0.25"/>
    <row r="1334" s="46" customFormat="1" x14ac:dyDescent="0.25"/>
    <row r="1335" s="46" customFormat="1" x14ac:dyDescent="0.25"/>
    <row r="1336" s="46" customFormat="1" x14ac:dyDescent="0.25"/>
    <row r="1337" s="46" customFormat="1" x14ac:dyDescent="0.25"/>
    <row r="1338" s="46" customFormat="1" x14ac:dyDescent="0.25"/>
    <row r="1339" s="46" customFormat="1" x14ac:dyDescent="0.25"/>
    <row r="1340" s="46" customFormat="1" x14ac:dyDescent="0.25"/>
    <row r="1341" s="46" customFormat="1" x14ac:dyDescent="0.25"/>
    <row r="1342" s="46" customFormat="1" x14ac:dyDescent="0.25"/>
    <row r="1343" s="46" customFormat="1" x14ac:dyDescent="0.25"/>
    <row r="1344" s="46" customFormat="1" x14ac:dyDescent="0.25"/>
    <row r="1345" s="46" customFormat="1" x14ac:dyDescent="0.25"/>
    <row r="1346" s="46" customFormat="1" x14ac:dyDescent="0.25"/>
    <row r="1347" s="46" customFormat="1" x14ac:dyDescent="0.25"/>
    <row r="1348" s="46" customFormat="1" x14ac:dyDescent="0.25"/>
    <row r="1349" s="46" customFormat="1" x14ac:dyDescent="0.25"/>
    <row r="1350" s="46" customFormat="1" x14ac:dyDescent="0.25"/>
    <row r="1351" s="46" customFormat="1" x14ac:dyDescent="0.25"/>
    <row r="1352" s="46" customFormat="1" x14ac:dyDescent="0.25"/>
    <row r="1353" s="46" customFormat="1" x14ac:dyDescent="0.25"/>
    <row r="1354" s="46" customFormat="1" x14ac:dyDescent="0.25"/>
    <row r="1355" s="46" customFormat="1" x14ac:dyDescent="0.25"/>
    <row r="1356" s="46" customFormat="1" x14ac:dyDescent="0.25"/>
    <row r="1357" s="46" customFormat="1" x14ac:dyDescent="0.25"/>
    <row r="1358" s="46" customFormat="1" x14ac:dyDescent="0.25"/>
    <row r="1359" s="46" customFormat="1" x14ac:dyDescent="0.25"/>
    <row r="1360" s="46" customFormat="1" x14ac:dyDescent="0.25"/>
    <row r="1361" s="46" customFormat="1" x14ac:dyDescent="0.25"/>
    <row r="1362" s="46" customFormat="1" x14ac:dyDescent="0.25"/>
    <row r="1363" s="46" customFormat="1" x14ac:dyDescent="0.25"/>
    <row r="1364" s="46" customFormat="1" x14ac:dyDescent="0.25"/>
    <row r="1365" s="46" customFormat="1" x14ac:dyDescent="0.25"/>
    <row r="1366" s="46" customFormat="1" x14ac:dyDescent="0.25"/>
    <row r="1367" s="46" customFormat="1" x14ac:dyDescent="0.25"/>
    <row r="1368" s="46" customFormat="1" x14ac:dyDescent="0.25"/>
    <row r="1369" s="46" customFormat="1" x14ac:dyDescent="0.25"/>
    <row r="1370" s="46" customFormat="1" x14ac:dyDescent="0.25"/>
    <row r="1371" s="46" customFormat="1" x14ac:dyDescent="0.25"/>
    <row r="1372" s="46" customFormat="1" x14ac:dyDescent="0.25"/>
    <row r="1373" s="46" customFormat="1" x14ac:dyDescent="0.25"/>
    <row r="1374" s="46" customFormat="1" x14ac:dyDescent="0.25"/>
    <row r="1375" s="46" customFormat="1" x14ac:dyDescent="0.25"/>
    <row r="1376" s="46" customFormat="1" x14ac:dyDescent="0.25"/>
    <row r="1377" s="46" customFormat="1" x14ac:dyDescent="0.25"/>
    <row r="1378" s="46" customFormat="1" x14ac:dyDescent="0.25"/>
    <row r="1379" s="46" customFormat="1" x14ac:dyDescent="0.25"/>
    <row r="1380" s="46" customFormat="1" x14ac:dyDescent="0.25"/>
    <row r="1381" s="46" customFormat="1" x14ac:dyDescent="0.25"/>
    <row r="1382" s="46" customFormat="1" x14ac:dyDescent="0.25"/>
    <row r="1383" s="46" customFormat="1" x14ac:dyDescent="0.25"/>
    <row r="1384" s="46" customFormat="1" x14ac:dyDescent="0.25"/>
    <row r="1385" s="46" customFormat="1" x14ac:dyDescent="0.25"/>
    <row r="1386" s="46" customFormat="1" x14ac:dyDescent="0.25"/>
    <row r="1387" s="46" customFormat="1" x14ac:dyDescent="0.25"/>
    <row r="1388" s="46" customFormat="1" x14ac:dyDescent="0.25"/>
    <row r="1389" s="46" customFormat="1" x14ac:dyDescent="0.25"/>
    <row r="1390" s="46" customFormat="1" x14ac:dyDescent="0.25"/>
    <row r="1391" s="46" customFormat="1" x14ac:dyDescent="0.25"/>
    <row r="1392" s="46" customFormat="1" x14ac:dyDescent="0.25"/>
    <row r="1393" s="46" customFormat="1" x14ac:dyDescent="0.25"/>
    <row r="1394" s="46" customFormat="1" x14ac:dyDescent="0.25"/>
    <row r="1395" s="46" customFormat="1" x14ac:dyDescent="0.25"/>
    <row r="1396" s="46" customFormat="1" x14ac:dyDescent="0.25"/>
    <row r="1397" s="46" customFormat="1" x14ac:dyDescent="0.25"/>
    <row r="1398" s="46" customFormat="1" x14ac:dyDescent="0.25"/>
    <row r="1399" s="46" customFormat="1" x14ac:dyDescent="0.25"/>
    <row r="1400" s="46" customFormat="1" x14ac:dyDescent="0.25"/>
    <row r="1401" s="46" customFormat="1" x14ac:dyDescent="0.25"/>
    <row r="1402" s="46" customFormat="1" x14ac:dyDescent="0.25"/>
    <row r="1403" s="46" customFormat="1" x14ac:dyDescent="0.25"/>
    <row r="1404" s="46" customFormat="1" x14ac:dyDescent="0.25"/>
    <row r="1405" s="46" customFormat="1" x14ac:dyDescent="0.25"/>
    <row r="1406" s="46" customFormat="1" x14ac:dyDescent="0.25"/>
    <row r="1407" s="46" customFormat="1" x14ac:dyDescent="0.25"/>
    <row r="1408" s="46" customFormat="1" x14ac:dyDescent="0.25"/>
    <row r="1409" s="46" customFormat="1" x14ac:dyDescent="0.25"/>
    <row r="1410" s="46" customFormat="1" x14ac:dyDescent="0.25"/>
    <row r="1411" s="46" customFormat="1" x14ac:dyDescent="0.25"/>
    <row r="1412" s="46" customFormat="1" x14ac:dyDescent="0.25"/>
    <row r="1413" s="46" customFormat="1" x14ac:dyDescent="0.25"/>
    <row r="1414" s="46" customFormat="1" x14ac:dyDescent="0.25"/>
    <row r="1415" s="46" customFormat="1" x14ac:dyDescent="0.25"/>
    <row r="1416" s="46" customFormat="1" x14ac:dyDescent="0.25"/>
    <row r="1417" s="46" customFormat="1" x14ac:dyDescent="0.25"/>
    <row r="1418" s="46" customFormat="1" x14ac:dyDescent="0.25"/>
    <row r="1419" s="46" customFormat="1" x14ac:dyDescent="0.25"/>
    <row r="1420" s="46" customFormat="1" x14ac:dyDescent="0.25"/>
    <row r="1421" s="46" customFormat="1" x14ac:dyDescent="0.25"/>
    <row r="1422" s="46" customFormat="1" x14ac:dyDescent="0.25"/>
    <row r="1423" s="46" customFormat="1" x14ac:dyDescent="0.25"/>
    <row r="1424" s="46" customFormat="1" x14ac:dyDescent="0.25"/>
    <row r="1425" s="46" customFormat="1" x14ac:dyDescent="0.25"/>
    <row r="1426" s="46" customFormat="1" x14ac:dyDescent="0.25"/>
    <row r="1427" s="46" customFormat="1" x14ac:dyDescent="0.25"/>
    <row r="1428" s="46" customFormat="1" x14ac:dyDescent="0.25"/>
    <row r="1429" s="46" customFormat="1" x14ac:dyDescent="0.25"/>
    <row r="1430" s="46" customFormat="1" x14ac:dyDescent="0.25"/>
    <row r="1431" s="46" customFormat="1" x14ac:dyDescent="0.25"/>
    <row r="1432" s="46" customFormat="1" x14ac:dyDescent="0.25"/>
    <row r="1433" s="46" customFormat="1" x14ac:dyDescent="0.25"/>
    <row r="1434" s="46" customFormat="1" x14ac:dyDescent="0.25"/>
    <row r="1435" s="46" customFormat="1" x14ac:dyDescent="0.25"/>
    <row r="1436" s="46" customFormat="1" x14ac:dyDescent="0.25"/>
    <row r="1437" s="46" customFormat="1" x14ac:dyDescent="0.25"/>
    <row r="1438" s="46" customFormat="1" x14ac:dyDescent="0.25"/>
    <row r="1439" s="46" customFormat="1" x14ac:dyDescent="0.25"/>
    <row r="1440" s="46" customFormat="1" x14ac:dyDescent="0.25"/>
    <row r="1441" s="46" customFormat="1" x14ac:dyDescent="0.25"/>
    <row r="1442" s="46" customFormat="1" x14ac:dyDescent="0.25"/>
    <row r="1443" s="46" customFormat="1" x14ac:dyDescent="0.25"/>
    <row r="1444" s="46" customFormat="1" x14ac:dyDescent="0.25"/>
    <row r="1445" s="46" customFormat="1" x14ac:dyDescent="0.25"/>
    <row r="1446" s="46" customFormat="1" x14ac:dyDescent="0.25"/>
    <row r="1447" s="46" customFormat="1" x14ac:dyDescent="0.25"/>
    <row r="1448" s="46" customFormat="1" x14ac:dyDescent="0.25"/>
    <row r="1449" s="46" customFormat="1" x14ac:dyDescent="0.25"/>
    <row r="1450" s="46" customFormat="1" x14ac:dyDescent="0.25"/>
    <row r="1451" s="46" customFormat="1" x14ac:dyDescent="0.25"/>
    <row r="1452" s="46" customFormat="1" x14ac:dyDescent="0.25"/>
    <row r="1453" s="46" customFormat="1" x14ac:dyDescent="0.25"/>
    <row r="1454" s="46" customFormat="1" x14ac:dyDescent="0.25"/>
    <row r="1455" s="46" customFormat="1" x14ac:dyDescent="0.25"/>
    <row r="1456" s="46" customFormat="1" x14ac:dyDescent="0.25"/>
    <row r="1457" s="46" customFormat="1" x14ac:dyDescent="0.25"/>
    <row r="1458" s="46" customFormat="1" x14ac:dyDescent="0.25"/>
    <row r="1459" s="46" customFormat="1" x14ac:dyDescent="0.25"/>
    <row r="1460" s="46" customFormat="1" x14ac:dyDescent="0.25"/>
    <row r="1461" s="46" customFormat="1" x14ac:dyDescent="0.25"/>
    <row r="1462" s="46" customFormat="1" x14ac:dyDescent="0.25"/>
    <row r="1463" s="46" customFormat="1" x14ac:dyDescent="0.25"/>
    <row r="1464" s="46" customFormat="1" x14ac:dyDescent="0.25"/>
    <row r="1465" s="46" customFormat="1" x14ac:dyDescent="0.25"/>
    <row r="1466" s="46" customFormat="1" x14ac:dyDescent="0.25"/>
    <row r="1467" s="46" customFormat="1" x14ac:dyDescent="0.25"/>
    <row r="1468" s="46" customFormat="1" x14ac:dyDescent="0.25"/>
    <row r="1469" s="46" customFormat="1" x14ac:dyDescent="0.25"/>
    <row r="1470" s="46" customFormat="1" x14ac:dyDescent="0.25"/>
    <row r="1471" s="46" customFormat="1" x14ac:dyDescent="0.25"/>
    <row r="1472" s="46" customFormat="1" x14ac:dyDescent="0.25"/>
    <row r="1473" s="46" customFormat="1" x14ac:dyDescent="0.25"/>
    <row r="1474" s="46" customFormat="1" x14ac:dyDescent="0.25"/>
    <row r="1475" s="46" customFormat="1" x14ac:dyDescent="0.25"/>
    <row r="1476" s="46" customFormat="1" x14ac:dyDescent="0.25"/>
    <row r="1477" s="46" customFormat="1" x14ac:dyDescent="0.25"/>
    <row r="1478" s="46" customFormat="1" x14ac:dyDescent="0.25"/>
    <row r="1479" s="46" customFormat="1" x14ac:dyDescent="0.25"/>
    <row r="1480" s="46" customFormat="1" x14ac:dyDescent="0.25"/>
    <row r="1481" s="46" customFormat="1" x14ac:dyDescent="0.25"/>
    <row r="1482" s="46" customFormat="1" x14ac:dyDescent="0.25"/>
    <row r="1483" s="46" customFormat="1" x14ac:dyDescent="0.25"/>
    <row r="1484" s="46" customFormat="1" x14ac:dyDescent="0.25"/>
    <row r="1485" s="46" customFormat="1" x14ac:dyDescent="0.25"/>
    <row r="1486" s="46" customFormat="1" x14ac:dyDescent="0.25"/>
    <row r="1487" s="46" customFormat="1" x14ac:dyDescent="0.25"/>
    <row r="1488" s="46" customFormat="1" x14ac:dyDescent="0.25"/>
    <row r="1489" s="46" customFormat="1" x14ac:dyDescent="0.25"/>
    <row r="1490" s="46" customFormat="1" x14ac:dyDescent="0.25"/>
    <row r="1491" s="46" customFormat="1" x14ac:dyDescent="0.25"/>
    <row r="1492" s="46" customFormat="1" x14ac:dyDescent="0.25"/>
    <row r="1493" s="46" customFormat="1" x14ac:dyDescent="0.25"/>
    <row r="1494" s="46" customFormat="1" x14ac:dyDescent="0.25"/>
    <row r="1495" s="46" customFormat="1" x14ac:dyDescent="0.25"/>
    <row r="1496" s="46" customFormat="1" x14ac:dyDescent="0.25"/>
    <row r="1497" s="46" customFormat="1" x14ac:dyDescent="0.25"/>
    <row r="1498" s="46" customFormat="1" x14ac:dyDescent="0.25"/>
    <row r="1499" s="46" customFormat="1" x14ac:dyDescent="0.25"/>
    <row r="1500" s="46" customFormat="1" x14ac:dyDescent="0.25"/>
    <row r="1501" s="46" customFormat="1" x14ac:dyDescent="0.25"/>
    <row r="1502" s="46" customFormat="1" x14ac:dyDescent="0.25"/>
    <row r="1503" s="46" customFormat="1" x14ac:dyDescent="0.25"/>
    <row r="1504" s="46" customFormat="1" x14ac:dyDescent="0.25"/>
    <row r="1505" s="46" customFormat="1" x14ac:dyDescent="0.25"/>
    <row r="1506" s="46" customFormat="1" x14ac:dyDescent="0.25"/>
    <row r="1507" s="46" customFormat="1" x14ac:dyDescent="0.25"/>
    <row r="1508" s="46" customFormat="1" x14ac:dyDescent="0.25"/>
    <row r="1509" s="46" customFormat="1" x14ac:dyDescent="0.25"/>
    <row r="1510" s="46" customFormat="1" x14ac:dyDescent="0.25"/>
    <row r="1511" s="46" customFormat="1" x14ac:dyDescent="0.25"/>
    <row r="1512" s="46" customFormat="1" x14ac:dyDescent="0.25"/>
    <row r="1513" s="46" customFormat="1" x14ac:dyDescent="0.25"/>
    <row r="1514" s="46" customFormat="1" x14ac:dyDescent="0.25"/>
    <row r="1515" s="46" customFormat="1" x14ac:dyDescent="0.25"/>
    <row r="1516" s="46" customFormat="1" x14ac:dyDescent="0.25"/>
    <row r="1517" s="46" customFormat="1" x14ac:dyDescent="0.25"/>
    <row r="1518" s="46" customFormat="1" x14ac:dyDescent="0.25"/>
    <row r="1519" s="46" customFormat="1" x14ac:dyDescent="0.25"/>
    <row r="1520" s="46" customFormat="1" x14ac:dyDescent="0.25"/>
    <row r="1521" s="46" customFormat="1" x14ac:dyDescent="0.25"/>
    <row r="1522" s="46" customFormat="1" x14ac:dyDescent="0.25"/>
    <row r="1523" s="46" customFormat="1" x14ac:dyDescent="0.25"/>
    <row r="1524" s="46" customFormat="1" x14ac:dyDescent="0.25"/>
    <row r="1525" s="46" customFormat="1" x14ac:dyDescent="0.25"/>
    <row r="1526" s="46" customFormat="1" x14ac:dyDescent="0.25"/>
    <row r="1527" s="46" customFormat="1" x14ac:dyDescent="0.25"/>
    <row r="1528" s="46" customFormat="1" x14ac:dyDescent="0.25"/>
    <row r="1529" s="46" customFormat="1" x14ac:dyDescent="0.25"/>
    <row r="1530" s="46" customFormat="1" x14ac:dyDescent="0.25"/>
    <row r="1531" s="46" customFormat="1" x14ac:dyDescent="0.25"/>
    <row r="1532" s="46" customFormat="1" x14ac:dyDescent="0.25"/>
    <row r="1533" s="46" customFormat="1" x14ac:dyDescent="0.25"/>
    <row r="1534" s="46" customFormat="1" x14ac:dyDescent="0.25"/>
    <row r="1535" s="46" customFormat="1" x14ac:dyDescent="0.25"/>
    <row r="1536" s="46" customFormat="1" x14ac:dyDescent="0.25"/>
    <row r="1537" s="46" customFormat="1" x14ac:dyDescent="0.25"/>
    <row r="1538" s="46" customFormat="1" x14ac:dyDescent="0.25"/>
    <row r="1539" s="46" customFormat="1" x14ac:dyDescent="0.25"/>
    <row r="1540" s="46" customFormat="1" x14ac:dyDescent="0.25"/>
    <row r="1541" s="46" customFormat="1" x14ac:dyDescent="0.25"/>
    <row r="1542" s="46" customFormat="1" x14ac:dyDescent="0.25"/>
    <row r="1543" s="46" customFormat="1" x14ac:dyDescent="0.25"/>
    <row r="1544" s="46" customFormat="1" x14ac:dyDescent="0.25"/>
    <row r="1545" s="46" customFormat="1" x14ac:dyDescent="0.25"/>
    <row r="1546" s="46" customFormat="1" x14ac:dyDescent="0.25"/>
    <row r="1547" s="46" customFormat="1" x14ac:dyDescent="0.25"/>
    <row r="1548" s="46" customFormat="1" x14ac:dyDescent="0.25"/>
    <row r="1549" s="46" customFormat="1" x14ac:dyDescent="0.25"/>
    <row r="1550" s="46" customFormat="1" x14ac:dyDescent="0.25"/>
    <row r="1551" s="46" customFormat="1" x14ac:dyDescent="0.25"/>
    <row r="1552" s="46" customFormat="1" x14ac:dyDescent="0.25"/>
    <row r="1553" s="46" customFormat="1" x14ac:dyDescent="0.25"/>
    <row r="1554" s="46" customFormat="1" x14ac:dyDescent="0.25"/>
    <row r="1555" s="46" customFormat="1" x14ac:dyDescent="0.25"/>
    <row r="1556" s="46" customFormat="1" x14ac:dyDescent="0.25"/>
    <row r="1557" s="46" customFormat="1" x14ac:dyDescent="0.25"/>
    <row r="1558" s="46" customFormat="1" x14ac:dyDescent="0.25"/>
    <row r="1559" s="46" customFormat="1" x14ac:dyDescent="0.25"/>
    <row r="1560" s="46" customFormat="1" x14ac:dyDescent="0.25"/>
    <row r="1561" s="46" customFormat="1" x14ac:dyDescent="0.25"/>
    <row r="1562" s="46" customFormat="1" x14ac:dyDescent="0.25"/>
    <row r="1563" s="46" customFormat="1" x14ac:dyDescent="0.25"/>
    <row r="1564" s="46" customFormat="1" x14ac:dyDescent="0.25"/>
    <row r="1565" s="46" customFormat="1" x14ac:dyDescent="0.25"/>
    <row r="1566" s="46" customFormat="1" x14ac:dyDescent="0.25"/>
    <row r="1567" s="46" customFormat="1" x14ac:dyDescent="0.25"/>
    <row r="1568" s="46" customFormat="1" x14ac:dyDescent="0.25"/>
    <row r="1569" s="46" customFormat="1" x14ac:dyDescent="0.25"/>
    <row r="1570" s="46" customFormat="1" x14ac:dyDescent="0.25"/>
    <row r="1571" s="46" customFormat="1" x14ac:dyDescent="0.25"/>
    <row r="1572" s="46" customFormat="1" x14ac:dyDescent="0.25"/>
    <row r="1573" s="46" customFormat="1" x14ac:dyDescent="0.25"/>
    <row r="1574" s="46" customFormat="1" x14ac:dyDescent="0.25"/>
    <row r="1575" s="46" customFormat="1" x14ac:dyDescent="0.25"/>
    <row r="1576" s="46" customFormat="1" x14ac:dyDescent="0.25"/>
    <row r="1577" s="46" customFormat="1" x14ac:dyDescent="0.25"/>
    <row r="1578" s="46" customFormat="1" x14ac:dyDescent="0.25"/>
    <row r="1579" s="46" customFormat="1" x14ac:dyDescent="0.25"/>
    <row r="1580" s="46" customFormat="1" x14ac:dyDescent="0.25"/>
    <row r="1581" s="46" customFormat="1" x14ac:dyDescent="0.25"/>
    <row r="1582" s="46" customFormat="1" x14ac:dyDescent="0.25"/>
    <row r="1583" s="46" customFormat="1" x14ac:dyDescent="0.25"/>
    <row r="1584" s="46" customFormat="1" x14ac:dyDescent="0.25"/>
    <row r="1585" s="46" customFormat="1" x14ac:dyDescent="0.25"/>
    <row r="1586" s="46" customFormat="1" x14ac:dyDescent="0.25"/>
    <row r="1587" s="46" customFormat="1" x14ac:dyDescent="0.25"/>
    <row r="1588" s="46" customFormat="1" x14ac:dyDescent="0.25"/>
    <row r="1589" s="46" customFormat="1" x14ac:dyDescent="0.25"/>
    <row r="1590" s="46" customFormat="1" x14ac:dyDescent="0.25"/>
    <row r="1591" s="46" customFormat="1" x14ac:dyDescent="0.25"/>
    <row r="1592" s="46" customFormat="1" x14ac:dyDescent="0.25"/>
    <row r="1593" s="46" customFormat="1" x14ac:dyDescent="0.25"/>
    <row r="1594" s="46" customFormat="1" x14ac:dyDescent="0.25"/>
    <row r="1595" s="46" customFormat="1" x14ac:dyDescent="0.25"/>
    <row r="1596" s="46" customFormat="1" x14ac:dyDescent="0.25"/>
    <row r="1597" s="46" customFormat="1" x14ac:dyDescent="0.25"/>
    <row r="1598" s="46" customFormat="1" x14ac:dyDescent="0.25"/>
    <row r="1599" s="46" customFormat="1" x14ac:dyDescent="0.25"/>
    <row r="1600" s="46" customFormat="1" x14ac:dyDescent="0.25"/>
    <row r="1601" s="46" customFormat="1" x14ac:dyDescent="0.25"/>
    <row r="1602" s="46" customFormat="1" x14ac:dyDescent="0.25"/>
    <row r="1603" s="46" customFormat="1" x14ac:dyDescent="0.25"/>
    <row r="1604" s="46" customFormat="1" x14ac:dyDescent="0.25"/>
    <row r="1605" s="46" customFormat="1" x14ac:dyDescent="0.25"/>
    <row r="1606" s="46" customFormat="1" x14ac:dyDescent="0.25"/>
    <row r="1607" s="46" customFormat="1" x14ac:dyDescent="0.25"/>
    <row r="1608" s="46" customFormat="1" x14ac:dyDescent="0.25"/>
    <row r="1609" s="46" customFormat="1" x14ac:dyDescent="0.25"/>
    <row r="1610" s="46" customFormat="1" x14ac:dyDescent="0.25"/>
    <row r="1611" s="46" customFormat="1" x14ac:dyDescent="0.25"/>
    <row r="1612" s="46" customFormat="1" x14ac:dyDescent="0.25"/>
    <row r="1613" s="46" customFormat="1" x14ac:dyDescent="0.25"/>
    <row r="1614" s="46" customFormat="1" x14ac:dyDescent="0.25"/>
    <row r="1615" s="46" customFormat="1" x14ac:dyDescent="0.25"/>
    <row r="1616" s="46" customFormat="1" x14ac:dyDescent="0.25"/>
    <row r="1617" s="46" customFormat="1" x14ac:dyDescent="0.25"/>
    <row r="1618" s="46" customFormat="1" x14ac:dyDescent="0.25"/>
    <row r="1619" s="46" customFormat="1" x14ac:dyDescent="0.25"/>
    <row r="1620" s="46" customFormat="1" x14ac:dyDescent="0.25"/>
    <row r="1621" s="46" customFormat="1" x14ac:dyDescent="0.25"/>
    <row r="1622" s="46" customFormat="1" x14ac:dyDescent="0.25"/>
    <row r="1623" s="46" customFormat="1" x14ac:dyDescent="0.25"/>
    <row r="1624" s="46" customFormat="1" x14ac:dyDescent="0.25"/>
    <row r="1625" s="46" customFormat="1" x14ac:dyDescent="0.25"/>
    <row r="1626" s="46" customFormat="1" x14ac:dyDescent="0.25"/>
    <row r="1627" s="46" customFormat="1" x14ac:dyDescent="0.25"/>
    <row r="1628" s="46" customFormat="1" x14ac:dyDescent="0.25"/>
    <row r="1629" s="46" customFormat="1" x14ac:dyDescent="0.25"/>
    <row r="1630" s="46" customFormat="1" x14ac:dyDescent="0.25"/>
    <row r="1631" s="46" customFormat="1" x14ac:dyDescent="0.25"/>
    <row r="1632" s="46" customFormat="1" x14ac:dyDescent="0.25"/>
    <row r="1633" s="46" customFormat="1" x14ac:dyDescent="0.25"/>
    <row r="1634" s="46" customFormat="1" x14ac:dyDescent="0.25"/>
    <row r="1635" s="46" customFormat="1" x14ac:dyDescent="0.25"/>
    <row r="1636" s="46" customFormat="1" x14ac:dyDescent="0.25"/>
    <row r="1637" s="46" customFormat="1" x14ac:dyDescent="0.25"/>
    <row r="1638" s="46" customFormat="1" x14ac:dyDescent="0.25"/>
    <row r="1639" s="46" customFormat="1" x14ac:dyDescent="0.25"/>
    <row r="1640" s="46" customFormat="1" x14ac:dyDescent="0.25"/>
    <row r="1641" s="46" customFormat="1" x14ac:dyDescent="0.25"/>
    <row r="1642" s="46" customFormat="1" x14ac:dyDescent="0.25"/>
    <row r="1643" s="46" customFormat="1" x14ac:dyDescent="0.25"/>
    <row r="1644" s="46" customFormat="1" x14ac:dyDescent="0.25"/>
    <row r="1645" s="46" customFormat="1" x14ac:dyDescent="0.25"/>
    <row r="1646" s="46" customFormat="1" x14ac:dyDescent="0.25"/>
    <row r="1647" s="46" customFormat="1" x14ac:dyDescent="0.25"/>
    <row r="1648" s="46" customFormat="1" x14ac:dyDescent="0.25"/>
    <row r="1649" s="46" customFormat="1" x14ac:dyDescent="0.25"/>
    <row r="1650" s="46" customFormat="1" x14ac:dyDescent="0.25"/>
    <row r="1651" s="46" customFormat="1" x14ac:dyDescent="0.25"/>
    <row r="1652" s="46" customFormat="1" x14ac:dyDescent="0.25"/>
    <row r="1653" s="46" customFormat="1" x14ac:dyDescent="0.25"/>
    <row r="1654" s="46" customFormat="1" x14ac:dyDescent="0.25"/>
    <row r="1655" s="46" customFormat="1" x14ac:dyDescent="0.25"/>
    <row r="1656" s="46" customFormat="1" x14ac:dyDescent="0.25"/>
    <row r="1657" s="46" customFormat="1" x14ac:dyDescent="0.25"/>
    <row r="1658" s="46" customFormat="1" x14ac:dyDescent="0.25"/>
    <row r="1659" s="46" customFormat="1" x14ac:dyDescent="0.25"/>
    <row r="1660" s="46" customFormat="1" x14ac:dyDescent="0.25"/>
    <row r="1661" s="46" customFormat="1" x14ac:dyDescent="0.25"/>
    <row r="1662" s="46" customFormat="1" x14ac:dyDescent="0.25"/>
    <row r="1663" s="46" customFormat="1" x14ac:dyDescent="0.25"/>
    <row r="1664" s="46" customFormat="1" x14ac:dyDescent="0.25"/>
    <row r="1665" s="46" customFormat="1" x14ac:dyDescent="0.25"/>
    <row r="1666" s="46" customFormat="1" x14ac:dyDescent="0.25"/>
    <row r="1667" s="46" customFormat="1" x14ac:dyDescent="0.25"/>
    <row r="1668" s="46" customFormat="1" x14ac:dyDescent="0.25"/>
    <row r="1669" s="46" customFormat="1" x14ac:dyDescent="0.25"/>
    <row r="1670" s="46" customFormat="1" x14ac:dyDescent="0.25"/>
  </sheetData>
  <mergeCells count="1432">
    <mergeCell ref="H13:S13"/>
    <mergeCell ref="A14:G14"/>
    <mergeCell ref="H14:S14"/>
    <mergeCell ref="A15:G15"/>
    <mergeCell ref="H15:S15"/>
    <mergeCell ref="H10:S10"/>
    <mergeCell ref="A11:G11"/>
    <mergeCell ref="H11:S11"/>
    <mergeCell ref="A12:G12"/>
    <mergeCell ref="H12:S12"/>
    <mergeCell ref="O1:U5"/>
    <mergeCell ref="V1:AS2"/>
    <mergeCell ref="V3:AS5"/>
    <mergeCell ref="O6:AS6"/>
    <mergeCell ref="A9:G9"/>
    <mergeCell ref="H9:S9"/>
    <mergeCell ref="A26:B44"/>
    <mergeCell ref="C26:D44"/>
    <mergeCell ref="E26:E44"/>
    <mergeCell ref="A19:B25"/>
    <mergeCell ref="C19:D25"/>
    <mergeCell ref="E19:E25"/>
    <mergeCell ref="F19:F25"/>
    <mergeCell ref="A10:G10"/>
    <mergeCell ref="A13:G13"/>
    <mergeCell ref="W26:Z26"/>
    <mergeCell ref="AD26:AF26"/>
    <mergeCell ref="AP26:AR26"/>
    <mergeCell ref="G27:H27"/>
    <mergeCell ref="I27:K27"/>
    <mergeCell ref="L27:O27"/>
    <mergeCell ref="P27:S27"/>
    <mergeCell ref="AU20:AU25"/>
    <mergeCell ref="AV20:AV25"/>
    <mergeCell ref="AW20:AW25"/>
    <mergeCell ref="AX20:AX25"/>
    <mergeCell ref="AT19:AX19"/>
    <mergeCell ref="G20:H25"/>
    <mergeCell ref="I20:K25"/>
    <mergeCell ref="P20:S25"/>
    <mergeCell ref="T20:V25"/>
    <mergeCell ref="W20:Z25"/>
    <mergeCell ref="AA20:AA25"/>
    <mergeCell ref="AB20:AB25"/>
    <mergeCell ref="AC20:AC25"/>
    <mergeCell ref="AD20:AF25"/>
    <mergeCell ref="AG20:AG25"/>
    <mergeCell ref="AH20:AH25"/>
    <mergeCell ref="AI20:AI25"/>
    <mergeCell ref="AJ20:AJ25"/>
    <mergeCell ref="AK20:AO21"/>
    <mergeCell ref="AP20:AR25"/>
    <mergeCell ref="G19:K19"/>
    <mergeCell ref="L19:O25"/>
    <mergeCell ref="P19:Z19"/>
    <mergeCell ref="AA19:AI19"/>
    <mergeCell ref="AK19:AS19"/>
    <mergeCell ref="AS20:AS25"/>
    <mergeCell ref="AK22:AK25"/>
    <mergeCell ref="AL22:AL25"/>
    <mergeCell ref="AM22:AM25"/>
    <mergeCell ref="AN22:AN25"/>
    <mergeCell ref="AO22:AO25"/>
    <mergeCell ref="T27:V27"/>
    <mergeCell ref="W27:Z27"/>
    <mergeCell ref="AD27:AF27"/>
    <mergeCell ref="AP27:AR27"/>
    <mergeCell ref="G26:H26"/>
    <mergeCell ref="I26:K26"/>
    <mergeCell ref="L26:O26"/>
    <mergeCell ref="P26:S26"/>
    <mergeCell ref="T26:V26"/>
    <mergeCell ref="AT20:AT25"/>
    <mergeCell ref="W30:Z30"/>
    <mergeCell ref="AD30:AF30"/>
    <mergeCell ref="AP30:AR30"/>
    <mergeCell ref="G31:H31"/>
    <mergeCell ref="I31:K31"/>
    <mergeCell ref="L31:O31"/>
    <mergeCell ref="P31:S31"/>
    <mergeCell ref="T31:V31"/>
    <mergeCell ref="W31:Z31"/>
    <mergeCell ref="AD31:AF31"/>
    <mergeCell ref="AP31:AR31"/>
    <mergeCell ref="G30:H30"/>
    <mergeCell ref="I30:K30"/>
    <mergeCell ref="L30:O30"/>
    <mergeCell ref="P30:S30"/>
    <mergeCell ref="T30:V30"/>
    <mergeCell ref="W28:Z28"/>
    <mergeCell ref="AD28:AF28"/>
    <mergeCell ref="AP28:AR28"/>
    <mergeCell ref="G29:H29"/>
    <mergeCell ref="I29:K29"/>
    <mergeCell ref="L29:O29"/>
    <mergeCell ref="P29:S29"/>
    <mergeCell ref="T29:V29"/>
    <mergeCell ref="W29:Z29"/>
    <mergeCell ref="AD29:AF29"/>
    <mergeCell ref="AP29:AR29"/>
    <mergeCell ref="G28:H28"/>
    <mergeCell ref="I28:K28"/>
    <mergeCell ref="L28:O28"/>
    <mergeCell ref="P28:S28"/>
    <mergeCell ref="T28:V28"/>
    <mergeCell ref="W34:Z34"/>
    <mergeCell ref="AD34:AF34"/>
    <mergeCell ref="AP34:AR34"/>
    <mergeCell ref="G35:H35"/>
    <mergeCell ref="I35:K35"/>
    <mergeCell ref="L35:O35"/>
    <mergeCell ref="P35:S35"/>
    <mergeCell ref="T35:V35"/>
    <mergeCell ref="W35:Z35"/>
    <mergeCell ref="AD35:AF35"/>
    <mergeCell ref="AP35:AR35"/>
    <mergeCell ref="G34:H34"/>
    <mergeCell ref="I34:K34"/>
    <mergeCell ref="L34:O34"/>
    <mergeCell ref="P34:S34"/>
    <mergeCell ref="T34:V34"/>
    <mergeCell ref="W32:Z32"/>
    <mergeCell ref="AD32:AF32"/>
    <mergeCell ref="AP32:AR32"/>
    <mergeCell ref="G33:H33"/>
    <mergeCell ref="I33:K33"/>
    <mergeCell ref="L33:O33"/>
    <mergeCell ref="P33:S33"/>
    <mergeCell ref="T33:V33"/>
    <mergeCell ref="W33:Z33"/>
    <mergeCell ref="AD33:AF33"/>
    <mergeCell ref="AP33:AR33"/>
    <mergeCell ref="G32:H32"/>
    <mergeCell ref="I32:K32"/>
    <mergeCell ref="L32:O32"/>
    <mergeCell ref="P32:S32"/>
    <mergeCell ref="T32:V32"/>
    <mergeCell ref="W38:Z38"/>
    <mergeCell ref="AD38:AF38"/>
    <mergeCell ref="AP38:AR38"/>
    <mergeCell ref="G39:H39"/>
    <mergeCell ref="I39:K39"/>
    <mergeCell ref="L39:O39"/>
    <mergeCell ref="P39:S39"/>
    <mergeCell ref="T39:V39"/>
    <mergeCell ref="W39:Z39"/>
    <mergeCell ref="AD39:AF39"/>
    <mergeCell ref="AP39:AR39"/>
    <mergeCell ref="G38:H38"/>
    <mergeCell ref="I38:K38"/>
    <mergeCell ref="L38:O38"/>
    <mergeCell ref="P38:S38"/>
    <mergeCell ref="T38:V38"/>
    <mergeCell ref="W36:Z36"/>
    <mergeCell ref="AD36:AF36"/>
    <mergeCell ref="AP36:AR36"/>
    <mergeCell ref="G37:H37"/>
    <mergeCell ref="I37:K37"/>
    <mergeCell ref="L37:O37"/>
    <mergeCell ref="P37:S37"/>
    <mergeCell ref="T37:V37"/>
    <mergeCell ref="W37:Z37"/>
    <mergeCell ref="AD37:AF37"/>
    <mergeCell ref="AP37:AR37"/>
    <mergeCell ref="G36:H36"/>
    <mergeCell ref="I36:K36"/>
    <mergeCell ref="L36:O36"/>
    <mergeCell ref="P36:S36"/>
    <mergeCell ref="T36:V36"/>
    <mergeCell ref="W42:Z42"/>
    <mergeCell ref="AD42:AF42"/>
    <mergeCell ref="AP42:AR42"/>
    <mergeCell ref="G43:H43"/>
    <mergeCell ref="I43:K43"/>
    <mergeCell ref="L43:O43"/>
    <mergeCell ref="P43:S43"/>
    <mergeCell ref="T43:V43"/>
    <mergeCell ref="W43:Z43"/>
    <mergeCell ref="AD43:AF43"/>
    <mergeCell ref="AP43:AR43"/>
    <mergeCell ref="G42:H42"/>
    <mergeCell ref="I42:K42"/>
    <mergeCell ref="L42:O42"/>
    <mergeCell ref="P42:S42"/>
    <mergeCell ref="T42:V42"/>
    <mergeCell ref="W40:Z40"/>
    <mergeCell ref="AD40:AF40"/>
    <mergeCell ref="AP40:AR40"/>
    <mergeCell ref="G41:H41"/>
    <mergeCell ref="I41:K41"/>
    <mergeCell ref="L41:O41"/>
    <mergeCell ref="P41:S41"/>
    <mergeCell ref="T41:V41"/>
    <mergeCell ref="W41:Z41"/>
    <mergeCell ref="AD41:AF41"/>
    <mergeCell ref="AP41:AR41"/>
    <mergeCell ref="G40:H40"/>
    <mergeCell ref="I40:K40"/>
    <mergeCell ref="L40:O40"/>
    <mergeCell ref="P40:S40"/>
    <mergeCell ref="T40:V40"/>
    <mergeCell ref="W44:Z44"/>
    <mergeCell ref="AD44:AF44"/>
    <mergeCell ref="AP44:AR44"/>
    <mergeCell ref="A47:B53"/>
    <mergeCell ref="C47:D53"/>
    <mergeCell ref="E47:E53"/>
    <mergeCell ref="F47:F53"/>
    <mergeCell ref="G47:K47"/>
    <mergeCell ref="L47:O53"/>
    <mergeCell ref="P47:Z47"/>
    <mergeCell ref="AA47:AI47"/>
    <mergeCell ref="AK47:AS47"/>
    <mergeCell ref="AS48:AS53"/>
    <mergeCell ref="AK50:AK53"/>
    <mergeCell ref="AL50:AL53"/>
    <mergeCell ref="AM50:AM53"/>
    <mergeCell ref="G44:H44"/>
    <mergeCell ref="I44:K44"/>
    <mergeCell ref="L44:O44"/>
    <mergeCell ref="P44:S44"/>
    <mergeCell ref="T44:V44"/>
    <mergeCell ref="AT48:AT53"/>
    <mergeCell ref="AU48:AU53"/>
    <mergeCell ref="AV48:AV53"/>
    <mergeCell ref="AW48:AW53"/>
    <mergeCell ref="AX48:AX53"/>
    <mergeCell ref="AT47:AX47"/>
    <mergeCell ref="G48:H53"/>
    <mergeCell ref="I48:K53"/>
    <mergeCell ref="P48:S53"/>
    <mergeCell ref="T48:V53"/>
    <mergeCell ref="W48:Z53"/>
    <mergeCell ref="AA48:AA53"/>
    <mergeCell ref="AB48:AB53"/>
    <mergeCell ref="AC48:AC53"/>
    <mergeCell ref="AD48:AF53"/>
    <mergeCell ref="AG48:AG53"/>
    <mergeCell ref="AH48:AH53"/>
    <mergeCell ref="AI48:AI53"/>
    <mergeCell ref="AJ48:AJ53"/>
    <mergeCell ref="AK48:AO49"/>
    <mergeCell ref="AP48:AR53"/>
    <mergeCell ref="AP54:AR54"/>
    <mergeCell ref="G55:H55"/>
    <mergeCell ref="I55:K55"/>
    <mergeCell ref="L55:O55"/>
    <mergeCell ref="P55:S55"/>
    <mergeCell ref="T55:V55"/>
    <mergeCell ref="W55:Z55"/>
    <mergeCell ref="AD55:AF55"/>
    <mergeCell ref="AP55:AR55"/>
    <mergeCell ref="AN50:AN53"/>
    <mergeCell ref="AO50:AO53"/>
    <mergeCell ref="A54:B76"/>
    <mergeCell ref="C54:D76"/>
    <mergeCell ref="E54:E76"/>
    <mergeCell ref="G54:H54"/>
    <mergeCell ref="I54:K54"/>
    <mergeCell ref="L54:O54"/>
    <mergeCell ref="P54:S54"/>
    <mergeCell ref="T54:V54"/>
    <mergeCell ref="W54:Z54"/>
    <mergeCell ref="AD54:AF54"/>
    <mergeCell ref="G56:H56"/>
    <mergeCell ref="I56:K56"/>
    <mergeCell ref="L56:O56"/>
    <mergeCell ref="P56:S56"/>
    <mergeCell ref="W58:Z58"/>
    <mergeCell ref="AD58:AF58"/>
    <mergeCell ref="AP58:AR58"/>
    <mergeCell ref="G59:H59"/>
    <mergeCell ref="I59:K59"/>
    <mergeCell ref="L59:O59"/>
    <mergeCell ref="P59:S59"/>
    <mergeCell ref="T59:V59"/>
    <mergeCell ref="W59:Z59"/>
    <mergeCell ref="AD59:AF59"/>
    <mergeCell ref="AP59:AR59"/>
    <mergeCell ref="G58:H58"/>
    <mergeCell ref="I58:K58"/>
    <mergeCell ref="L58:O58"/>
    <mergeCell ref="P58:S58"/>
    <mergeCell ref="T58:V58"/>
    <mergeCell ref="T56:V56"/>
    <mergeCell ref="W56:Z56"/>
    <mergeCell ref="AD56:AF56"/>
    <mergeCell ref="AP56:AR56"/>
    <mergeCell ref="G57:H57"/>
    <mergeCell ref="I57:K57"/>
    <mergeCell ref="L57:O57"/>
    <mergeCell ref="P57:S57"/>
    <mergeCell ref="T57:V57"/>
    <mergeCell ref="W57:Z57"/>
    <mergeCell ref="AD57:AF57"/>
    <mergeCell ref="AP57:AR57"/>
    <mergeCell ref="W62:Z62"/>
    <mergeCell ref="AD62:AF62"/>
    <mergeCell ref="AP62:AR62"/>
    <mergeCell ref="G63:H63"/>
    <mergeCell ref="I63:K63"/>
    <mergeCell ref="L63:O63"/>
    <mergeCell ref="P63:S63"/>
    <mergeCell ref="T63:V63"/>
    <mergeCell ref="W63:Z63"/>
    <mergeCell ref="AD63:AF63"/>
    <mergeCell ref="AP63:AR63"/>
    <mergeCell ref="G62:H62"/>
    <mergeCell ref="I62:K62"/>
    <mergeCell ref="L62:O62"/>
    <mergeCell ref="P62:S62"/>
    <mergeCell ref="T62:V62"/>
    <mergeCell ref="W60:Z60"/>
    <mergeCell ref="AD60:AF60"/>
    <mergeCell ref="AP60:AR60"/>
    <mergeCell ref="G61:H61"/>
    <mergeCell ref="I61:K61"/>
    <mergeCell ref="L61:O61"/>
    <mergeCell ref="P61:S61"/>
    <mergeCell ref="T61:V61"/>
    <mergeCell ref="W61:Z61"/>
    <mergeCell ref="AD61:AF61"/>
    <mergeCell ref="AP61:AR61"/>
    <mergeCell ref="G60:H60"/>
    <mergeCell ref="I60:K60"/>
    <mergeCell ref="L60:O60"/>
    <mergeCell ref="P60:S60"/>
    <mergeCell ref="T60:V60"/>
    <mergeCell ref="W66:Z66"/>
    <mergeCell ref="AD66:AF66"/>
    <mergeCell ref="AP66:AR66"/>
    <mergeCell ref="G67:H67"/>
    <mergeCell ref="I67:K67"/>
    <mergeCell ref="L67:O67"/>
    <mergeCell ref="P67:S67"/>
    <mergeCell ref="T67:V67"/>
    <mergeCell ref="W67:Z67"/>
    <mergeCell ref="AD67:AF67"/>
    <mergeCell ref="AP67:AR67"/>
    <mergeCell ref="G66:H66"/>
    <mergeCell ref="I66:K66"/>
    <mergeCell ref="L66:O66"/>
    <mergeCell ref="P66:S66"/>
    <mergeCell ref="T66:V66"/>
    <mergeCell ref="W64:Z64"/>
    <mergeCell ref="AD64:AF64"/>
    <mergeCell ref="AP64:AR64"/>
    <mergeCell ref="G65:H65"/>
    <mergeCell ref="I65:K65"/>
    <mergeCell ref="L65:O65"/>
    <mergeCell ref="P65:S65"/>
    <mergeCell ref="T65:V65"/>
    <mergeCell ref="W65:Z65"/>
    <mergeCell ref="AD65:AF65"/>
    <mergeCell ref="AP65:AR65"/>
    <mergeCell ref="G64:H64"/>
    <mergeCell ref="I64:K64"/>
    <mergeCell ref="L64:O64"/>
    <mergeCell ref="P64:S64"/>
    <mergeCell ref="T64:V64"/>
    <mergeCell ref="W70:Z70"/>
    <mergeCell ref="AD70:AF70"/>
    <mergeCell ref="AP70:AR70"/>
    <mergeCell ref="G71:H71"/>
    <mergeCell ref="I71:K71"/>
    <mergeCell ref="L71:O71"/>
    <mergeCell ref="P71:S71"/>
    <mergeCell ref="T71:V71"/>
    <mergeCell ref="W71:Z71"/>
    <mergeCell ref="AD71:AF71"/>
    <mergeCell ref="AP71:AR71"/>
    <mergeCell ref="G70:H70"/>
    <mergeCell ref="I70:K70"/>
    <mergeCell ref="L70:O70"/>
    <mergeCell ref="P70:S70"/>
    <mergeCell ref="T70:V70"/>
    <mergeCell ref="W68:Z68"/>
    <mergeCell ref="AD68:AF68"/>
    <mergeCell ref="AP68:AR68"/>
    <mergeCell ref="G69:H69"/>
    <mergeCell ref="I69:K69"/>
    <mergeCell ref="L69:O69"/>
    <mergeCell ref="P69:S69"/>
    <mergeCell ref="T69:V69"/>
    <mergeCell ref="W69:Z69"/>
    <mergeCell ref="AD69:AF69"/>
    <mergeCell ref="AP69:AR69"/>
    <mergeCell ref="G68:H68"/>
    <mergeCell ref="I68:K68"/>
    <mergeCell ref="L68:O68"/>
    <mergeCell ref="P68:S68"/>
    <mergeCell ref="T68:V68"/>
    <mergeCell ref="W74:Z74"/>
    <mergeCell ref="AD74:AF74"/>
    <mergeCell ref="AP74:AR74"/>
    <mergeCell ref="G75:H75"/>
    <mergeCell ref="I75:K75"/>
    <mergeCell ref="L75:O75"/>
    <mergeCell ref="P75:S75"/>
    <mergeCell ref="T75:V75"/>
    <mergeCell ref="W75:Z75"/>
    <mergeCell ref="AD75:AF75"/>
    <mergeCell ref="AP75:AR75"/>
    <mergeCell ref="G74:H74"/>
    <mergeCell ref="I74:K74"/>
    <mergeCell ref="L74:O74"/>
    <mergeCell ref="P74:S74"/>
    <mergeCell ref="T74:V74"/>
    <mergeCell ref="W72:Z72"/>
    <mergeCell ref="AD72:AF72"/>
    <mergeCell ref="AP72:AR72"/>
    <mergeCell ref="G73:H73"/>
    <mergeCell ref="I73:K73"/>
    <mergeCell ref="L73:O73"/>
    <mergeCell ref="P73:S73"/>
    <mergeCell ref="T73:V73"/>
    <mergeCell ref="W73:Z73"/>
    <mergeCell ref="AD73:AF73"/>
    <mergeCell ref="AP73:AR73"/>
    <mergeCell ref="G72:H72"/>
    <mergeCell ref="I72:K72"/>
    <mergeCell ref="L72:O72"/>
    <mergeCell ref="P72:S72"/>
    <mergeCell ref="T72:V72"/>
    <mergeCell ref="W76:Z76"/>
    <mergeCell ref="AD76:AF76"/>
    <mergeCell ref="AP76:AR76"/>
    <mergeCell ref="A79:B85"/>
    <mergeCell ref="C79:D85"/>
    <mergeCell ref="E79:E85"/>
    <mergeCell ref="F79:F85"/>
    <mergeCell ref="G79:K79"/>
    <mergeCell ref="L79:O85"/>
    <mergeCell ref="P79:Z79"/>
    <mergeCell ref="AA79:AI79"/>
    <mergeCell ref="AK79:AS79"/>
    <mergeCell ref="AS80:AS85"/>
    <mergeCell ref="AK82:AK85"/>
    <mergeCell ref="AL82:AL85"/>
    <mergeCell ref="AM82:AM85"/>
    <mergeCell ref="G76:H76"/>
    <mergeCell ref="I76:K76"/>
    <mergeCell ref="L76:O76"/>
    <mergeCell ref="P76:S76"/>
    <mergeCell ref="T76:V76"/>
    <mergeCell ref="AN82:AN85"/>
    <mergeCell ref="AO82:AO85"/>
    <mergeCell ref="AT80:AT85"/>
    <mergeCell ref="AU80:AU85"/>
    <mergeCell ref="AV80:AV85"/>
    <mergeCell ref="AW80:AW85"/>
    <mergeCell ref="AX80:AX85"/>
    <mergeCell ref="AT79:AX79"/>
    <mergeCell ref="G80:H85"/>
    <mergeCell ref="I80:K85"/>
    <mergeCell ref="P80:S85"/>
    <mergeCell ref="T80:V85"/>
    <mergeCell ref="W80:Z85"/>
    <mergeCell ref="AA80:AA85"/>
    <mergeCell ref="AB80:AB85"/>
    <mergeCell ref="AC80:AC85"/>
    <mergeCell ref="AD80:AF85"/>
    <mergeCell ref="AG80:AG85"/>
    <mergeCell ref="AH80:AH85"/>
    <mergeCell ref="AI80:AI85"/>
    <mergeCell ref="AJ80:AJ85"/>
    <mergeCell ref="AK80:AO81"/>
    <mergeCell ref="AP80:AR85"/>
    <mergeCell ref="W88:Z88"/>
    <mergeCell ref="AD88:AF88"/>
    <mergeCell ref="AP88:AR88"/>
    <mergeCell ref="G89:H89"/>
    <mergeCell ref="I89:K89"/>
    <mergeCell ref="L89:O89"/>
    <mergeCell ref="P89:S89"/>
    <mergeCell ref="T89:V89"/>
    <mergeCell ref="W89:Z89"/>
    <mergeCell ref="AD89:AF89"/>
    <mergeCell ref="AP89:AR89"/>
    <mergeCell ref="G88:H88"/>
    <mergeCell ref="I88:K88"/>
    <mergeCell ref="L88:O88"/>
    <mergeCell ref="P88:S88"/>
    <mergeCell ref="T88:V88"/>
    <mergeCell ref="AP86:AR86"/>
    <mergeCell ref="G87:H87"/>
    <mergeCell ref="I87:K87"/>
    <mergeCell ref="L87:O87"/>
    <mergeCell ref="P87:S87"/>
    <mergeCell ref="T87:V87"/>
    <mergeCell ref="W87:Z87"/>
    <mergeCell ref="AD87:AF87"/>
    <mergeCell ref="AP87:AR87"/>
    <mergeCell ref="G86:H86"/>
    <mergeCell ref="I86:K86"/>
    <mergeCell ref="L86:O86"/>
    <mergeCell ref="P86:S86"/>
    <mergeCell ref="T86:V86"/>
    <mergeCell ref="W86:Z86"/>
    <mergeCell ref="AD86:AF86"/>
    <mergeCell ref="W92:Z92"/>
    <mergeCell ref="AD92:AF92"/>
    <mergeCell ref="AP92:AR92"/>
    <mergeCell ref="G93:H93"/>
    <mergeCell ref="I93:K93"/>
    <mergeCell ref="L93:O93"/>
    <mergeCell ref="P93:S93"/>
    <mergeCell ref="T93:V93"/>
    <mergeCell ref="W93:Z93"/>
    <mergeCell ref="AD93:AF93"/>
    <mergeCell ref="AP93:AR93"/>
    <mergeCell ref="G92:H92"/>
    <mergeCell ref="I92:K92"/>
    <mergeCell ref="L92:O92"/>
    <mergeCell ref="P92:S92"/>
    <mergeCell ref="T92:V92"/>
    <mergeCell ref="W90:Z90"/>
    <mergeCell ref="AD90:AF90"/>
    <mergeCell ref="AP90:AR90"/>
    <mergeCell ref="G91:H91"/>
    <mergeCell ref="I91:K91"/>
    <mergeCell ref="L91:O91"/>
    <mergeCell ref="P91:S91"/>
    <mergeCell ref="T91:V91"/>
    <mergeCell ref="W91:Z91"/>
    <mergeCell ref="AD91:AF91"/>
    <mergeCell ref="AP91:AR91"/>
    <mergeCell ref="G90:H90"/>
    <mergeCell ref="I90:K90"/>
    <mergeCell ref="L90:O90"/>
    <mergeCell ref="P90:S90"/>
    <mergeCell ref="T90:V90"/>
    <mergeCell ref="W96:Z96"/>
    <mergeCell ref="AD96:AF96"/>
    <mergeCell ref="AP96:AR96"/>
    <mergeCell ref="G97:H97"/>
    <mergeCell ref="I97:K97"/>
    <mergeCell ref="L97:O97"/>
    <mergeCell ref="P97:S97"/>
    <mergeCell ref="T97:V97"/>
    <mergeCell ref="W97:Z97"/>
    <mergeCell ref="AD97:AF97"/>
    <mergeCell ref="AP97:AR97"/>
    <mergeCell ref="G96:H96"/>
    <mergeCell ref="I96:K96"/>
    <mergeCell ref="L96:O96"/>
    <mergeCell ref="P96:S96"/>
    <mergeCell ref="T96:V96"/>
    <mergeCell ref="W94:Z94"/>
    <mergeCell ref="AD94:AF94"/>
    <mergeCell ref="AP94:AR94"/>
    <mergeCell ref="G95:H95"/>
    <mergeCell ref="I95:K95"/>
    <mergeCell ref="L95:O95"/>
    <mergeCell ref="P95:S95"/>
    <mergeCell ref="T95:V95"/>
    <mergeCell ref="W95:Z95"/>
    <mergeCell ref="AD95:AF95"/>
    <mergeCell ref="AP95:AR95"/>
    <mergeCell ref="G94:H94"/>
    <mergeCell ref="I94:K94"/>
    <mergeCell ref="L94:O94"/>
    <mergeCell ref="P94:S94"/>
    <mergeCell ref="T94:V94"/>
    <mergeCell ref="A101:B107"/>
    <mergeCell ref="C101:D107"/>
    <mergeCell ref="E101:E107"/>
    <mergeCell ref="F101:F107"/>
    <mergeCell ref="G101:K101"/>
    <mergeCell ref="G102:H107"/>
    <mergeCell ref="I102:K107"/>
    <mergeCell ref="W98:Z98"/>
    <mergeCell ref="AD98:AF98"/>
    <mergeCell ref="AP98:AR98"/>
    <mergeCell ref="G99:H99"/>
    <mergeCell ref="I99:K99"/>
    <mergeCell ref="L99:O99"/>
    <mergeCell ref="P99:S99"/>
    <mergeCell ref="T99:V99"/>
    <mergeCell ref="W99:Z99"/>
    <mergeCell ref="AD99:AF99"/>
    <mergeCell ref="AP99:AR99"/>
    <mergeCell ref="G98:H98"/>
    <mergeCell ref="I98:K98"/>
    <mergeCell ref="L98:O98"/>
    <mergeCell ref="P98:S98"/>
    <mergeCell ref="T98:V98"/>
    <mergeCell ref="AV102:AV107"/>
    <mergeCell ref="AW102:AW107"/>
    <mergeCell ref="AX102:AX107"/>
    <mergeCell ref="AK104:AK107"/>
    <mergeCell ref="AL104:AL107"/>
    <mergeCell ref="AM104:AM107"/>
    <mergeCell ref="AN104:AN107"/>
    <mergeCell ref="AO104:AO107"/>
    <mergeCell ref="AK102:AO103"/>
    <mergeCell ref="AP102:AR107"/>
    <mergeCell ref="AS102:AS107"/>
    <mergeCell ref="AT102:AT107"/>
    <mergeCell ref="AU102:AU107"/>
    <mergeCell ref="L101:O107"/>
    <mergeCell ref="P101:Z101"/>
    <mergeCell ref="AA101:AI101"/>
    <mergeCell ref="AK101:AS101"/>
    <mergeCell ref="AT101:AX101"/>
    <mergeCell ref="P102:S107"/>
    <mergeCell ref="T102:V107"/>
    <mergeCell ref="W102:Z107"/>
    <mergeCell ref="AA102:AA107"/>
    <mergeCell ref="AB102:AB107"/>
    <mergeCell ref="AC102:AC107"/>
    <mergeCell ref="AD102:AF107"/>
    <mergeCell ref="AG102:AG107"/>
    <mergeCell ref="AH102:AH107"/>
    <mergeCell ref="AI102:AI107"/>
    <mergeCell ref="AJ102:AJ107"/>
    <mergeCell ref="AP108:AR108"/>
    <mergeCell ref="G109:H109"/>
    <mergeCell ref="I109:K109"/>
    <mergeCell ref="L109:O109"/>
    <mergeCell ref="P109:S109"/>
    <mergeCell ref="T109:V109"/>
    <mergeCell ref="W109:Z109"/>
    <mergeCell ref="AD109:AF109"/>
    <mergeCell ref="AP109:AR109"/>
    <mergeCell ref="L108:O108"/>
    <mergeCell ref="P108:S108"/>
    <mergeCell ref="T108:V108"/>
    <mergeCell ref="W108:Z108"/>
    <mergeCell ref="AD108:AF108"/>
    <mergeCell ref="A108:B127"/>
    <mergeCell ref="C108:D127"/>
    <mergeCell ref="E108:E127"/>
    <mergeCell ref="G108:H108"/>
    <mergeCell ref="I108:K108"/>
    <mergeCell ref="G110:H110"/>
    <mergeCell ref="I110:K110"/>
    <mergeCell ref="G112:H112"/>
    <mergeCell ref="I112:K112"/>
    <mergeCell ref="G114:H114"/>
    <mergeCell ref="I114:K114"/>
    <mergeCell ref="G116:H116"/>
    <mergeCell ref="I116:K116"/>
    <mergeCell ref="G118:H118"/>
    <mergeCell ref="I118:K118"/>
    <mergeCell ref="G120:H120"/>
    <mergeCell ref="AP112:AR112"/>
    <mergeCell ref="G113:H113"/>
    <mergeCell ref="I113:K113"/>
    <mergeCell ref="L113:O113"/>
    <mergeCell ref="P113:S113"/>
    <mergeCell ref="T113:V113"/>
    <mergeCell ref="W113:Z113"/>
    <mergeCell ref="AD113:AF113"/>
    <mergeCell ref="AP113:AR113"/>
    <mergeCell ref="L112:O112"/>
    <mergeCell ref="P112:S112"/>
    <mergeCell ref="T112:V112"/>
    <mergeCell ref="W112:Z112"/>
    <mergeCell ref="AD112:AF112"/>
    <mergeCell ref="AP110:AR110"/>
    <mergeCell ref="G111:H111"/>
    <mergeCell ref="I111:K111"/>
    <mergeCell ref="L111:O111"/>
    <mergeCell ref="P111:S111"/>
    <mergeCell ref="T111:V111"/>
    <mergeCell ref="W111:Z111"/>
    <mergeCell ref="AD111:AF111"/>
    <mergeCell ref="AP111:AR111"/>
    <mergeCell ref="L110:O110"/>
    <mergeCell ref="P110:S110"/>
    <mergeCell ref="T110:V110"/>
    <mergeCell ref="W110:Z110"/>
    <mergeCell ref="AD110:AF110"/>
    <mergeCell ref="AP116:AR116"/>
    <mergeCell ref="G117:H117"/>
    <mergeCell ref="I117:K117"/>
    <mergeCell ref="L117:O117"/>
    <mergeCell ref="P117:S117"/>
    <mergeCell ref="T117:V117"/>
    <mergeCell ref="W117:Z117"/>
    <mergeCell ref="AD117:AF117"/>
    <mergeCell ref="AP117:AR117"/>
    <mergeCell ref="L116:O116"/>
    <mergeCell ref="P116:S116"/>
    <mergeCell ref="T116:V116"/>
    <mergeCell ref="W116:Z116"/>
    <mergeCell ref="AD116:AF116"/>
    <mergeCell ref="AP114:AR114"/>
    <mergeCell ref="G115:H115"/>
    <mergeCell ref="I115:K115"/>
    <mergeCell ref="L115:O115"/>
    <mergeCell ref="P115:S115"/>
    <mergeCell ref="T115:V115"/>
    <mergeCell ref="W115:Z115"/>
    <mergeCell ref="AD115:AF115"/>
    <mergeCell ref="AP115:AR115"/>
    <mergeCell ref="L114:O114"/>
    <mergeCell ref="P114:S114"/>
    <mergeCell ref="T114:V114"/>
    <mergeCell ref="W114:Z114"/>
    <mergeCell ref="AD114:AF114"/>
    <mergeCell ref="AD120:AF120"/>
    <mergeCell ref="AP120:AR120"/>
    <mergeCell ref="G121:H121"/>
    <mergeCell ref="I121:K121"/>
    <mergeCell ref="L121:O121"/>
    <mergeCell ref="P121:S121"/>
    <mergeCell ref="T121:V121"/>
    <mergeCell ref="W121:Z121"/>
    <mergeCell ref="AD121:AF121"/>
    <mergeCell ref="AP121:AR121"/>
    <mergeCell ref="I120:K120"/>
    <mergeCell ref="L120:O120"/>
    <mergeCell ref="P120:S120"/>
    <mergeCell ref="T120:V120"/>
    <mergeCell ref="W120:Z120"/>
    <mergeCell ref="AP118:AR118"/>
    <mergeCell ref="G119:H119"/>
    <mergeCell ref="I119:K119"/>
    <mergeCell ref="L119:O119"/>
    <mergeCell ref="P119:S119"/>
    <mergeCell ref="T119:V119"/>
    <mergeCell ref="W119:Z119"/>
    <mergeCell ref="AD119:AF119"/>
    <mergeCell ref="AP119:AR119"/>
    <mergeCell ref="L118:O118"/>
    <mergeCell ref="P118:S118"/>
    <mergeCell ref="T118:V118"/>
    <mergeCell ref="W118:Z118"/>
    <mergeCell ref="AD118:AF118"/>
    <mergeCell ref="W124:Z124"/>
    <mergeCell ref="AD124:AF124"/>
    <mergeCell ref="AP124:AR124"/>
    <mergeCell ref="G125:H125"/>
    <mergeCell ref="I125:K125"/>
    <mergeCell ref="L125:O125"/>
    <mergeCell ref="P125:S125"/>
    <mergeCell ref="T125:V125"/>
    <mergeCell ref="W125:Z125"/>
    <mergeCell ref="AD125:AF125"/>
    <mergeCell ref="AP125:AR125"/>
    <mergeCell ref="G124:H124"/>
    <mergeCell ref="I124:K124"/>
    <mergeCell ref="L124:O124"/>
    <mergeCell ref="P124:S124"/>
    <mergeCell ref="T124:V124"/>
    <mergeCell ref="W122:Z122"/>
    <mergeCell ref="AD122:AF122"/>
    <mergeCell ref="AP122:AR122"/>
    <mergeCell ref="G123:H123"/>
    <mergeCell ref="I123:K123"/>
    <mergeCell ref="L123:O123"/>
    <mergeCell ref="P123:S123"/>
    <mergeCell ref="T123:V123"/>
    <mergeCell ref="W123:Z123"/>
    <mergeCell ref="AD123:AF123"/>
    <mergeCell ref="AP123:AR123"/>
    <mergeCell ref="G122:H122"/>
    <mergeCell ref="I122:K122"/>
    <mergeCell ref="L122:O122"/>
    <mergeCell ref="P122:S122"/>
    <mergeCell ref="T122:V122"/>
    <mergeCell ref="A129:B135"/>
    <mergeCell ref="C129:D135"/>
    <mergeCell ref="E129:E135"/>
    <mergeCell ref="F129:F135"/>
    <mergeCell ref="G129:K129"/>
    <mergeCell ref="G130:H135"/>
    <mergeCell ref="I130:K135"/>
    <mergeCell ref="W126:Z126"/>
    <mergeCell ref="AD126:AF126"/>
    <mergeCell ref="AP126:AR126"/>
    <mergeCell ref="G127:H127"/>
    <mergeCell ref="I127:K127"/>
    <mergeCell ref="L127:O127"/>
    <mergeCell ref="P127:S127"/>
    <mergeCell ref="T127:V127"/>
    <mergeCell ref="W127:Z127"/>
    <mergeCell ref="AD127:AF127"/>
    <mergeCell ref="AP127:AR127"/>
    <mergeCell ref="G126:H126"/>
    <mergeCell ref="I126:K126"/>
    <mergeCell ref="L126:O126"/>
    <mergeCell ref="P126:S126"/>
    <mergeCell ref="T126:V126"/>
    <mergeCell ref="AV130:AV135"/>
    <mergeCell ref="AW130:AW135"/>
    <mergeCell ref="AX130:AX135"/>
    <mergeCell ref="AK132:AK135"/>
    <mergeCell ref="AL132:AL135"/>
    <mergeCell ref="AM132:AM135"/>
    <mergeCell ref="AN132:AN135"/>
    <mergeCell ref="AO132:AO135"/>
    <mergeCell ref="AK130:AO131"/>
    <mergeCell ref="AP130:AR135"/>
    <mergeCell ref="AS130:AS135"/>
    <mergeCell ref="AT130:AT135"/>
    <mergeCell ref="AU130:AU135"/>
    <mergeCell ref="L129:O135"/>
    <mergeCell ref="P129:Z129"/>
    <mergeCell ref="AA129:AI129"/>
    <mergeCell ref="AK129:AS129"/>
    <mergeCell ref="AT129:AX129"/>
    <mergeCell ref="P130:S135"/>
    <mergeCell ref="T130:V135"/>
    <mergeCell ref="W130:Z135"/>
    <mergeCell ref="AA130:AA135"/>
    <mergeCell ref="AB130:AB135"/>
    <mergeCell ref="AC130:AC135"/>
    <mergeCell ref="AD130:AF135"/>
    <mergeCell ref="AG130:AG135"/>
    <mergeCell ref="AH130:AH135"/>
    <mergeCell ref="AI130:AI135"/>
    <mergeCell ref="AJ130:AJ135"/>
    <mergeCell ref="AP136:AR136"/>
    <mergeCell ref="G137:H137"/>
    <mergeCell ref="I137:K137"/>
    <mergeCell ref="L137:O137"/>
    <mergeCell ref="P137:S137"/>
    <mergeCell ref="T137:V137"/>
    <mergeCell ref="W137:Z137"/>
    <mergeCell ref="AD137:AF137"/>
    <mergeCell ref="AP137:AR137"/>
    <mergeCell ref="L136:O136"/>
    <mergeCell ref="P136:S136"/>
    <mergeCell ref="T136:V136"/>
    <mergeCell ref="W136:Z136"/>
    <mergeCell ref="AD136:AF136"/>
    <mergeCell ref="A136:B158"/>
    <mergeCell ref="C136:D158"/>
    <mergeCell ref="E136:E158"/>
    <mergeCell ref="G136:H136"/>
    <mergeCell ref="I136:K136"/>
    <mergeCell ref="G138:H138"/>
    <mergeCell ref="I138:K138"/>
    <mergeCell ref="G140:H140"/>
    <mergeCell ref="I140:K140"/>
    <mergeCell ref="G142:H142"/>
    <mergeCell ref="I142:K142"/>
    <mergeCell ref="G144:H144"/>
    <mergeCell ref="I144:K144"/>
    <mergeCell ref="G146:H146"/>
    <mergeCell ref="I146:K146"/>
    <mergeCell ref="G148:H148"/>
    <mergeCell ref="AP140:AR140"/>
    <mergeCell ref="G141:H141"/>
    <mergeCell ref="I141:K141"/>
    <mergeCell ref="L141:O141"/>
    <mergeCell ref="P141:S141"/>
    <mergeCell ref="T141:V141"/>
    <mergeCell ref="W141:Z141"/>
    <mergeCell ref="AD141:AF141"/>
    <mergeCell ref="AP141:AR141"/>
    <mergeCell ref="L140:O140"/>
    <mergeCell ref="P140:S140"/>
    <mergeCell ref="T140:V140"/>
    <mergeCell ref="W140:Z140"/>
    <mergeCell ref="AD140:AF140"/>
    <mergeCell ref="AP138:AR138"/>
    <mergeCell ref="G139:H139"/>
    <mergeCell ref="I139:K139"/>
    <mergeCell ref="L139:O139"/>
    <mergeCell ref="P139:S139"/>
    <mergeCell ref="T139:V139"/>
    <mergeCell ref="W139:Z139"/>
    <mergeCell ref="AD139:AF139"/>
    <mergeCell ref="AP139:AR139"/>
    <mergeCell ref="L138:O138"/>
    <mergeCell ref="P138:S138"/>
    <mergeCell ref="T138:V138"/>
    <mergeCell ref="W138:Z138"/>
    <mergeCell ref="AD138:AF138"/>
    <mergeCell ref="AP144:AR144"/>
    <mergeCell ref="G145:H145"/>
    <mergeCell ref="I145:K145"/>
    <mergeCell ref="L145:O145"/>
    <mergeCell ref="P145:S145"/>
    <mergeCell ref="T145:V145"/>
    <mergeCell ref="W145:Z145"/>
    <mergeCell ref="AD145:AF145"/>
    <mergeCell ref="AP145:AR145"/>
    <mergeCell ref="L144:O144"/>
    <mergeCell ref="P144:S144"/>
    <mergeCell ref="T144:V144"/>
    <mergeCell ref="W144:Z144"/>
    <mergeCell ref="AD144:AF144"/>
    <mergeCell ref="AP142:AR142"/>
    <mergeCell ref="G143:H143"/>
    <mergeCell ref="I143:K143"/>
    <mergeCell ref="L143:O143"/>
    <mergeCell ref="P143:S143"/>
    <mergeCell ref="T143:V143"/>
    <mergeCell ref="W143:Z143"/>
    <mergeCell ref="AD143:AF143"/>
    <mergeCell ref="AP143:AR143"/>
    <mergeCell ref="L142:O142"/>
    <mergeCell ref="P142:S142"/>
    <mergeCell ref="T142:V142"/>
    <mergeCell ref="W142:Z142"/>
    <mergeCell ref="AD142:AF142"/>
    <mergeCell ref="AD148:AF148"/>
    <mergeCell ref="AP148:AR148"/>
    <mergeCell ref="G149:H149"/>
    <mergeCell ref="I149:K149"/>
    <mergeCell ref="L149:O149"/>
    <mergeCell ref="P149:S149"/>
    <mergeCell ref="T149:V149"/>
    <mergeCell ref="W149:Z149"/>
    <mergeCell ref="AD149:AF149"/>
    <mergeCell ref="AP149:AR149"/>
    <mergeCell ref="I148:K148"/>
    <mergeCell ref="L148:O148"/>
    <mergeCell ref="P148:S148"/>
    <mergeCell ref="T148:V148"/>
    <mergeCell ref="W148:Z148"/>
    <mergeCell ref="AP146:AR146"/>
    <mergeCell ref="G147:H147"/>
    <mergeCell ref="I147:K147"/>
    <mergeCell ref="L147:O147"/>
    <mergeCell ref="P147:S147"/>
    <mergeCell ref="T147:V147"/>
    <mergeCell ref="W147:Z147"/>
    <mergeCell ref="AD147:AF147"/>
    <mergeCell ref="AP147:AR147"/>
    <mergeCell ref="L146:O146"/>
    <mergeCell ref="P146:S146"/>
    <mergeCell ref="T146:V146"/>
    <mergeCell ref="W146:Z146"/>
    <mergeCell ref="AD146:AF146"/>
    <mergeCell ref="W152:Z152"/>
    <mergeCell ref="AD152:AF152"/>
    <mergeCell ref="AP152:AR152"/>
    <mergeCell ref="G153:H153"/>
    <mergeCell ref="I153:K153"/>
    <mergeCell ref="L153:O153"/>
    <mergeCell ref="P153:S153"/>
    <mergeCell ref="T153:V153"/>
    <mergeCell ref="W153:Z153"/>
    <mergeCell ref="AD153:AF153"/>
    <mergeCell ref="AP153:AR153"/>
    <mergeCell ref="G152:H152"/>
    <mergeCell ref="I152:K152"/>
    <mergeCell ref="L152:O152"/>
    <mergeCell ref="P152:S152"/>
    <mergeCell ref="T152:V152"/>
    <mergeCell ref="W150:Z150"/>
    <mergeCell ref="AD150:AF150"/>
    <mergeCell ref="AP150:AR150"/>
    <mergeCell ref="G151:H151"/>
    <mergeCell ref="I151:K151"/>
    <mergeCell ref="L151:O151"/>
    <mergeCell ref="P151:S151"/>
    <mergeCell ref="T151:V151"/>
    <mergeCell ref="W151:Z151"/>
    <mergeCell ref="AD151:AF151"/>
    <mergeCell ref="AP151:AR151"/>
    <mergeCell ref="G150:H150"/>
    <mergeCell ref="I150:K150"/>
    <mergeCell ref="L150:O150"/>
    <mergeCell ref="P150:S150"/>
    <mergeCell ref="T150:V150"/>
    <mergeCell ref="W156:Z156"/>
    <mergeCell ref="AD156:AF156"/>
    <mergeCell ref="AP156:AR156"/>
    <mergeCell ref="G157:H157"/>
    <mergeCell ref="I157:K157"/>
    <mergeCell ref="L157:O157"/>
    <mergeCell ref="P157:S157"/>
    <mergeCell ref="T157:V157"/>
    <mergeCell ref="W157:Z157"/>
    <mergeCell ref="AD157:AF157"/>
    <mergeCell ref="AP157:AR157"/>
    <mergeCell ref="G156:H156"/>
    <mergeCell ref="I156:K156"/>
    <mergeCell ref="L156:O156"/>
    <mergeCell ref="P156:S156"/>
    <mergeCell ref="T156:V156"/>
    <mergeCell ref="W154:Z154"/>
    <mergeCell ref="AD154:AF154"/>
    <mergeCell ref="AP154:AR154"/>
    <mergeCell ref="G155:H155"/>
    <mergeCell ref="I155:K155"/>
    <mergeCell ref="L155:O155"/>
    <mergeCell ref="P155:S155"/>
    <mergeCell ref="T155:V155"/>
    <mergeCell ref="W155:Z155"/>
    <mergeCell ref="AD155:AF155"/>
    <mergeCell ref="AP155:AR155"/>
    <mergeCell ref="G154:H154"/>
    <mergeCell ref="I154:K154"/>
    <mergeCell ref="L154:O154"/>
    <mergeCell ref="P154:S154"/>
    <mergeCell ref="T154:V154"/>
    <mergeCell ref="W158:Z158"/>
    <mergeCell ref="AD158:AF158"/>
    <mergeCell ref="AP158:AR158"/>
    <mergeCell ref="A160:B166"/>
    <mergeCell ref="C160:D166"/>
    <mergeCell ref="E160:E166"/>
    <mergeCell ref="F160:F166"/>
    <mergeCell ref="G160:K160"/>
    <mergeCell ref="L160:O166"/>
    <mergeCell ref="P160:Z160"/>
    <mergeCell ref="AA160:AI160"/>
    <mergeCell ref="AK160:AS160"/>
    <mergeCell ref="AS161:AS166"/>
    <mergeCell ref="AK163:AK166"/>
    <mergeCell ref="AL163:AL166"/>
    <mergeCell ref="AM163:AM166"/>
    <mergeCell ref="G158:H158"/>
    <mergeCell ref="I158:K158"/>
    <mergeCell ref="L158:O158"/>
    <mergeCell ref="P158:S158"/>
    <mergeCell ref="T158:V158"/>
    <mergeCell ref="AT161:AT166"/>
    <mergeCell ref="AU161:AU166"/>
    <mergeCell ref="AV161:AV166"/>
    <mergeCell ref="AW161:AW166"/>
    <mergeCell ref="AX161:AX166"/>
    <mergeCell ref="AT160:AX160"/>
    <mergeCell ref="G161:H166"/>
    <mergeCell ref="I161:K166"/>
    <mergeCell ref="P161:S166"/>
    <mergeCell ref="T161:V166"/>
    <mergeCell ref="W161:Z166"/>
    <mergeCell ref="AA161:AA166"/>
    <mergeCell ref="AB161:AB166"/>
    <mergeCell ref="AC161:AC166"/>
    <mergeCell ref="AD161:AF166"/>
    <mergeCell ref="AG161:AG166"/>
    <mergeCell ref="AH161:AH166"/>
    <mergeCell ref="AI161:AI166"/>
    <mergeCell ref="AJ161:AJ166"/>
    <mergeCell ref="AK161:AO162"/>
    <mergeCell ref="AP161:AR166"/>
    <mergeCell ref="AP167:AR167"/>
    <mergeCell ref="G168:H168"/>
    <mergeCell ref="I168:K168"/>
    <mergeCell ref="L168:O168"/>
    <mergeCell ref="P168:S168"/>
    <mergeCell ref="T168:V168"/>
    <mergeCell ref="W168:Z168"/>
    <mergeCell ref="AD168:AF168"/>
    <mergeCell ref="AP168:AR168"/>
    <mergeCell ref="AN163:AN166"/>
    <mergeCell ref="AO163:AO166"/>
    <mergeCell ref="A167:B189"/>
    <mergeCell ref="C167:D189"/>
    <mergeCell ref="E167:E189"/>
    <mergeCell ref="G167:H167"/>
    <mergeCell ref="I167:K167"/>
    <mergeCell ref="L167:O167"/>
    <mergeCell ref="P167:S167"/>
    <mergeCell ref="T167:V167"/>
    <mergeCell ref="W167:Z167"/>
    <mergeCell ref="AD167:AF167"/>
    <mergeCell ref="G169:H169"/>
    <mergeCell ref="I169:K169"/>
    <mergeCell ref="L169:O169"/>
    <mergeCell ref="P169:S169"/>
    <mergeCell ref="W171:Z171"/>
    <mergeCell ref="AD171:AF171"/>
    <mergeCell ref="AP171:AR171"/>
    <mergeCell ref="G172:H172"/>
    <mergeCell ref="I172:K172"/>
    <mergeCell ref="L172:O172"/>
    <mergeCell ref="P172:S172"/>
    <mergeCell ref="T172:V172"/>
    <mergeCell ref="W172:Z172"/>
    <mergeCell ref="AD172:AF172"/>
    <mergeCell ref="AP172:AR172"/>
    <mergeCell ref="G171:H171"/>
    <mergeCell ref="I171:K171"/>
    <mergeCell ref="L171:O171"/>
    <mergeCell ref="P171:S171"/>
    <mergeCell ref="T171:V171"/>
    <mergeCell ref="T169:V169"/>
    <mergeCell ref="W169:Z169"/>
    <mergeCell ref="AD169:AF169"/>
    <mergeCell ref="AP169:AR169"/>
    <mergeCell ref="G170:H170"/>
    <mergeCell ref="I170:K170"/>
    <mergeCell ref="L170:O170"/>
    <mergeCell ref="P170:S170"/>
    <mergeCell ref="T170:V170"/>
    <mergeCell ref="W170:Z170"/>
    <mergeCell ref="AD170:AF170"/>
    <mergeCell ref="AP170:AR170"/>
    <mergeCell ref="W175:Z175"/>
    <mergeCell ref="AD175:AF175"/>
    <mergeCell ref="AP175:AR175"/>
    <mergeCell ref="G176:H176"/>
    <mergeCell ref="I176:K176"/>
    <mergeCell ref="L176:O176"/>
    <mergeCell ref="P176:S176"/>
    <mergeCell ref="T176:V176"/>
    <mergeCell ref="W176:Z176"/>
    <mergeCell ref="AD176:AF176"/>
    <mergeCell ref="AP176:AR176"/>
    <mergeCell ref="G175:H175"/>
    <mergeCell ref="I175:K175"/>
    <mergeCell ref="L175:O175"/>
    <mergeCell ref="P175:S175"/>
    <mergeCell ref="T175:V175"/>
    <mergeCell ref="W173:Z173"/>
    <mergeCell ref="AD173:AF173"/>
    <mergeCell ref="AP173:AR173"/>
    <mergeCell ref="G174:H174"/>
    <mergeCell ref="I174:K174"/>
    <mergeCell ref="L174:O174"/>
    <mergeCell ref="P174:S174"/>
    <mergeCell ref="T174:V174"/>
    <mergeCell ref="W174:Z174"/>
    <mergeCell ref="AD174:AF174"/>
    <mergeCell ref="AP174:AR174"/>
    <mergeCell ref="G173:H173"/>
    <mergeCell ref="I173:K173"/>
    <mergeCell ref="L173:O173"/>
    <mergeCell ref="P173:S173"/>
    <mergeCell ref="T173:V173"/>
    <mergeCell ref="W179:Z179"/>
    <mergeCell ref="AD179:AF179"/>
    <mergeCell ref="AP179:AR179"/>
    <mergeCell ref="G180:H180"/>
    <mergeCell ref="I180:K180"/>
    <mergeCell ref="L180:O180"/>
    <mergeCell ref="P180:S180"/>
    <mergeCell ref="T180:V180"/>
    <mergeCell ref="W180:Z180"/>
    <mergeCell ref="AD180:AF180"/>
    <mergeCell ref="AP180:AR180"/>
    <mergeCell ref="G179:H179"/>
    <mergeCell ref="I179:K179"/>
    <mergeCell ref="L179:O179"/>
    <mergeCell ref="P179:S179"/>
    <mergeCell ref="T179:V179"/>
    <mergeCell ref="W177:Z177"/>
    <mergeCell ref="AD177:AF177"/>
    <mergeCell ref="AP177:AR177"/>
    <mergeCell ref="G178:H178"/>
    <mergeCell ref="I178:K178"/>
    <mergeCell ref="L178:O178"/>
    <mergeCell ref="P178:S178"/>
    <mergeCell ref="T178:V178"/>
    <mergeCell ref="W178:Z178"/>
    <mergeCell ref="AD178:AF178"/>
    <mergeCell ref="AP178:AR178"/>
    <mergeCell ref="G177:H177"/>
    <mergeCell ref="I177:K177"/>
    <mergeCell ref="L177:O177"/>
    <mergeCell ref="P177:S177"/>
    <mergeCell ref="T177:V177"/>
    <mergeCell ref="W183:Z183"/>
    <mergeCell ref="AD183:AF183"/>
    <mergeCell ref="AP183:AR183"/>
    <mergeCell ref="G184:H184"/>
    <mergeCell ref="I184:K184"/>
    <mergeCell ref="L184:O184"/>
    <mergeCell ref="P184:S184"/>
    <mergeCell ref="T184:V184"/>
    <mergeCell ref="W184:Z184"/>
    <mergeCell ref="AD184:AF184"/>
    <mergeCell ref="AP184:AR184"/>
    <mergeCell ref="G183:H183"/>
    <mergeCell ref="I183:K183"/>
    <mergeCell ref="L183:O183"/>
    <mergeCell ref="P183:S183"/>
    <mergeCell ref="T183:V183"/>
    <mergeCell ref="W181:Z181"/>
    <mergeCell ref="AD181:AF181"/>
    <mergeCell ref="AP181:AR181"/>
    <mergeCell ref="G182:H182"/>
    <mergeCell ref="I182:K182"/>
    <mergeCell ref="L182:O182"/>
    <mergeCell ref="P182:S182"/>
    <mergeCell ref="T182:V182"/>
    <mergeCell ref="W182:Z182"/>
    <mergeCell ref="AD182:AF182"/>
    <mergeCell ref="AP182:AR182"/>
    <mergeCell ref="G181:H181"/>
    <mergeCell ref="I181:K181"/>
    <mergeCell ref="L181:O181"/>
    <mergeCell ref="P181:S181"/>
    <mergeCell ref="T181:V181"/>
    <mergeCell ref="W187:Z187"/>
    <mergeCell ref="AD187:AF187"/>
    <mergeCell ref="AP187:AR187"/>
    <mergeCell ref="G188:H188"/>
    <mergeCell ref="I188:K188"/>
    <mergeCell ref="L188:O188"/>
    <mergeCell ref="P188:S188"/>
    <mergeCell ref="T188:V188"/>
    <mergeCell ref="W188:Z188"/>
    <mergeCell ref="AD188:AF188"/>
    <mergeCell ref="AP188:AR188"/>
    <mergeCell ref="G187:H187"/>
    <mergeCell ref="I187:K187"/>
    <mergeCell ref="L187:O187"/>
    <mergeCell ref="P187:S187"/>
    <mergeCell ref="T187:V187"/>
    <mergeCell ref="W185:Z185"/>
    <mergeCell ref="AD185:AF185"/>
    <mergeCell ref="AP185:AR185"/>
    <mergeCell ref="G186:H186"/>
    <mergeCell ref="I186:K186"/>
    <mergeCell ref="L186:O186"/>
    <mergeCell ref="P186:S186"/>
    <mergeCell ref="T186:V186"/>
    <mergeCell ref="W186:Z186"/>
    <mergeCell ref="AD186:AF186"/>
    <mergeCell ref="AP186:AR186"/>
    <mergeCell ref="G185:H185"/>
    <mergeCell ref="I185:K185"/>
    <mergeCell ref="L185:O185"/>
    <mergeCell ref="P185:S185"/>
    <mergeCell ref="T185:V185"/>
    <mergeCell ref="W189:Z189"/>
    <mergeCell ref="AD189:AF189"/>
    <mergeCell ref="AP189:AR189"/>
    <mergeCell ref="A191:B197"/>
    <mergeCell ref="C191:D197"/>
    <mergeCell ref="E191:E197"/>
    <mergeCell ref="F191:F197"/>
    <mergeCell ref="G191:K191"/>
    <mergeCell ref="L191:O197"/>
    <mergeCell ref="P191:Z191"/>
    <mergeCell ref="AA191:AI191"/>
    <mergeCell ref="AK191:AS191"/>
    <mergeCell ref="AS192:AS197"/>
    <mergeCell ref="AK194:AK197"/>
    <mergeCell ref="AL194:AL197"/>
    <mergeCell ref="AM194:AM197"/>
    <mergeCell ref="G189:H189"/>
    <mergeCell ref="I189:K189"/>
    <mergeCell ref="L189:O189"/>
    <mergeCell ref="P189:S189"/>
    <mergeCell ref="T189:V189"/>
    <mergeCell ref="AT192:AT197"/>
    <mergeCell ref="AU192:AU197"/>
    <mergeCell ref="AV192:AV197"/>
    <mergeCell ref="AW192:AW197"/>
    <mergeCell ref="AX192:AX197"/>
    <mergeCell ref="AT191:AX191"/>
    <mergeCell ref="G192:H197"/>
    <mergeCell ref="I192:K197"/>
    <mergeCell ref="P192:S197"/>
    <mergeCell ref="T192:V197"/>
    <mergeCell ref="W192:Z197"/>
    <mergeCell ref="AA192:AA197"/>
    <mergeCell ref="AB192:AB197"/>
    <mergeCell ref="AC192:AC197"/>
    <mergeCell ref="AD192:AF197"/>
    <mergeCell ref="AG192:AG197"/>
    <mergeCell ref="AH192:AH197"/>
    <mergeCell ref="AI192:AI197"/>
    <mergeCell ref="AJ192:AJ197"/>
    <mergeCell ref="AK192:AO193"/>
    <mergeCell ref="AP192:AR197"/>
    <mergeCell ref="AP198:AR198"/>
    <mergeCell ref="G199:H199"/>
    <mergeCell ref="I199:K199"/>
    <mergeCell ref="L199:O199"/>
    <mergeCell ref="P199:S199"/>
    <mergeCell ref="T199:V199"/>
    <mergeCell ref="W199:Z199"/>
    <mergeCell ref="AD199:AF199"/>
    <mergeCell ref="AP199:AR199"/>
    <mergeCell ref="AN194:AN197"/>
    <mergeCell ref="AO194:AO197"/>
    <mergeCell ref="A198:B218"/>
    <mergeCell ref="C198:D218"/>
    <mergeCell ref="E198:E218"/>
    <mergeCell ref="G198:H198"/>
    <mergeCell ref="I198:K198"/>
    <mergeCell ref="L198:O198"/>
    <mergeCell ref="P198:S198"/>
    <mergeCell ref="T198:V198"/>
    <mergeCell ref="W198:Z198"/>
    <mergeCell ref="AD198:AF198"/>
    <mergeCell ref="G200:H200"/>
    <mergeCell ref="I200:K200"/>
    <mergeCell ref="L200:O200"/>
    <mergeCell ref="P200:S200"/>
    <mergeCell ref="W202:Z202"/>
    <mergeCell ref="AD202:AF202"/>
    <mergeCell ref="AP202:AR202"/>
    <mergeCell ref="G203:H203"/>
    <mergeCell ref="I203:K203"/>
    <mergeCell ref="L203:O203"/>
    <mergeCell ref="P203:S203"/>
    <mergeCell ref="T203:V203"/>
    <mergeCell ref="W203:Z203"/>
    <mergeCell ref="AD203:AF203"/>
    <mergeCell ref="AP203:AR203"/>
    <mergeCell ref="G202:H202"/>
    <mergeCell ref="I202:K202"/>
    <mergeCell ref="L202:O202"/>
    <mergeCell ref="P202:S202"/>
    <mergeCell ref="T202:V202"/>
    <mergeCell ref="T200:V200"/>
    <mergeCell ref="W200:Z200"/>
    <mergeCell ref="AD200:AF200"/>
    <mergeCell ref="AP200:AR200"/>
    <mergeCell ref="G201:H201"/>
    <mergeCell ref="I201:K201"/>
    <mergeCell ref="L201:O201"/>
    <mergeCell ref="P201:S201"/>
    <mergeCell ref="T201:V201"/>
    <mergeCell ref="W201:Z201"/>
    <mergeCell ref="AD201:AF201"/>
    <mergeCell ref="AP201:AR201"/>
    <mergeCell ref="W206:Z206"/>
    <mergeCell ref="AD206:AF206"/>
    <mergeCell ref="AP206:AR206"/>
    <mergeCell ref="G207:H207"/>
    <mergeCell ref="I207:K207"/>
    <mergeCell ref="L207:O207"/>
    <mergeCell ref="P207:S207"/>
    <mergeCell ref="T207:V207"/>
    <mergeCell ref="W207:Z207"/>
    <mergeCell ref="AD207:AF207"/>
    <mergeCell ref="AP207:AR207"/>
    <mergeCell ref="G206:H206"/>
    <mergeCell ref="I206:K206"/>
    <mergeCell ref="L206:O206"/>
    <mergeCell ref="P206:S206"/>
    <mergeCell ref="T206:V206"/>
    <mergeCell ref="W204:Z204"/>
    <mergeCell ref="AD204:AF204"/>
    <mergeCell ref="AP204:AR204"/>
    <mergeCell ref="G205:H205"/>
    <mergeCell ref="I205:K205"/>
    <mergeCell ref="L205:O205"/>
    <mergeCell ref="P205:S205"/>
    <mergeCell ref="T205:V205"/>
    <mergeCell ref="W205:Z205"/>
    <mergeCell ref="AD205:AF205"/>
    <mergeCell ref="AP205:AR205"/>
    <mergeCell ref="G204:H204"/>
    <mergeCell ref="I204:K204"/>
    <mergeCell ref="L204:O204"/>
    <mergeCell ref="P204:S204"/>
    <mergeCell ref="T204:V204"/>
    <mergeCell ref="W210:Z210"/>
    <mergeCell ref="AD210:AF210"/>
    <mergeCell ref="AP210:AR210"/>
    <mergeCell ref="G211:H211"/>
    <mergeCell ref="I211:K211"/>
    <mergeCell ref="L211:O211"/>
    <mergeCell ref="P211:S211"/>
    <mergeCell ref="T211:V211"/>
    <mergeCell ref="W211:Z211"/>
    <mergeCell ref="AD211:AF211"/>
    <mergeCell ref="AP211:AR211"/>
    <mergeCell ref="G210:H210"/>
    <mergeCell ref="I210:K210"/>
    <mergeCell ref="L210:O210"/>
    <mergeCell ref="P210:S210"/>
    <mergeCell ref="T210:V210"/>
    <mergeCell ref="W208:Z208"/>
    <mergeCell ref="AD208:AF208"/>
    <mergeCell ref="AP208:AR208"/>
    <mergeCell ref="G209:H209"/>
    <mergeCell ref="I209:K209"/>
    <mergeCell ref="L209:O209"/>
    <mergeCell ref="P209:S209"/>
    <mergeCell ref="T209:V209"/>
    <mergeCell ref="W209:Z209"/>
    <mergeCell ref="AD209:AF209"/>
    <mergeCell ref="AP209:AR209"/>
    <mergeCell ref="G208:H208"/>
    <mergeCell ref="I208:K208"/>
    <mergeCell ref="L208:O208"/>
    <mergeCell ref="P208:S208"/>
    <mergeCell ref="T208:V208"/>
    <mergeCell ref="W214:Z214"/>
    <mergeCell ref="AD214:AF214"/>
    <mergeCell ref="AP214:AR214"/>
    <mergeCell ref="G215:H215"/>
    <mergeCell ref="I215:K215"/>
    <mergeCell ref="L215:O215"/>
    <mergeCell ref="P215:S215"/>
    <mergeCell ref="T215:V215"/>
    <mergeCell ref="W215:Z215"/>
    <mergeCell ref="AD215:AF215"/>
    <mergeCell ref="AP215:AR215"/>
    <mergeCell ref="G214:H214"/>
    <mergeCell ref="I214:K214"/>
    <mergeCell ref="L214:O214"/>
    <mergeCell ref="P214:S214"/>
    <mergeCell ref="T214:V214"/>
    <mergeCell ref="W212:Z212"/>
    <mergeCell ref="AD212:AF212"/>
    <mergeCell ref="AP212:AR212"/>
    <mergeCell ref="G213:H213"/>
    <mergeCell ref="I213:K213"/>
    <mergeCell ref="L213:O213"/>
    <mergeCell ref="P213:S213"/>
    <mergeCell ref="T213:V213"/>
    <mergeCell ref="W213:Z213"/>
    <mergeCell ref="AD213:AF213"/>
    <mergeCell ref="AP213:AR213"/>
    <mergeCell ref="G212:H212"/>
    <mergeCell ref="I212:K212"/>
    <mergeCell ref="L212:O212"/>
    <mergeCell ref="P212:S212"/>
    <mergeCell ref="T212:V212"/>
    <mergeCell ref="W218:Z218"/>
    <mergeCell ref="AD218:AF218"/>
    <mergeCell ref="AP218:AR218"/>
    <mergeCell ref="G218:H218"/>
    <mergeCell ref="I218:K218"/>
    <mergeCell ref="L218:O218"/>
    <mergeCell ref="P218:S218"/>
    <mergeCell ref="T218:V218"/>
    <mergeCell ref="W216:Z216"/>
    <mergeCell ref="AD216:AF216"/>
    <mergeCell ref="AP216:AR216"/>
    <mergeCell ref="G217:H217"/>
    <mergeCell ref="I217:K217"/>
    <mergeCell ref="L217:O217"/>
    <mergeCell ref="P217:S217"/>
    <mergeCell ref="T217:V217"/>
    <mergeCell ref="W217:Z217"/>
    <mergeCell ref="AD217:AF217"/>
    <mergeCell ref="AP217:AR217"/>
    <mergeCell ref="G216:H216"/>
    <mergeCell ref="I216:K216"/>
    <mergeCell ref="L216:O216"/>
    <mergeCell ref="P216:S216"/>
    <mergeCell ref="T216:V216"/>
  </mergeCells>
  <conditionalFormatting sqref="AJ26:AJ43">
    <cfRule type="cellIs" dxfId="306" priority="324" stopIfTrue="1" operator="equal">
      <formula>"NO ACEPTABLE"</formula>
    </cfRule>
    <cfRule type="cellIs" dxfId="305" priority="325" stopIfTrue="1" operator="equal">
      <formula>"NO ACEPTABLE, O ACEPTABLE CON CONTROL"</formula>
    </cfRule>
    <cfRule type="cellIs" dxfId="304" priority="326" stopIfTrue="1" operator="equal">
      <formula>"ACEPTABLE"</formula>
    </cfRule>
  </conditionalFormatting>
  <conditionalFormatting sqref="AD26:AF43">
    <cfRule type="containsText" dxfId="303" priority="318" operator="containsText" text="MEDIO">
      <formula>NOT(ISERROR(SEARCH("MEDIO",AD26)))</formula>
    </cfRule>
    <cfRule type="containsText" dxfId="302" priority="319" operator="containsText" text="MUY ALTO">
      <formula>NOT(ISERROR(SEARCH("MUY ALTO",AD26)))</formula>
    </cfRule>
    <cfRule type="containsText" dxfId="301" priority="320" operator="containsText" text="ALTO">
      <formula>NOT(ISERROR(SEARCH("ALTO",AD26)))</formula>
    </cfRule>
    <cfRule type="containsText" dxfId="300" priority="321" operator="containsText" text="MEDIO">
      <formula>NOT(ISERROR(SEARCH("MEDIO",AD26)))</formula>
    </cfRule>
    <cfRule type="containsText" dxfId="299" priority="322" operator="containsText" text="BAJO">
      <formula>NOT(ISERROR(SEARCH("BAJO",AD26)))</formula>
    </cfRule>
    <cfRule type="containsText" dxfId="298" priority="323" operator="containsText" text="BAJO">
      <formula>NOT(ISERROR(SEARCH("BAJO",AD26)))</formula>
    </cfRule>
  </conditionalFormatting>
  <conditionalFormatting sqref="AO26:AO43">
    <cfRule type="cellIs" dxfId="297" priority="316" operator="lessThan">
      <formula>1</formula>
    </cfRule>
    <cfRule type="cellIs" dxfId="296" priority="317" operator="greaterThan">
      <formula>1</formula>
    </cfRule>
  </conditionalFormatting>
  <conditionalFormatting sqref="AI26:AJ43">
    <cfRule type="cellIs" dxfId="295" priority="327" stopIfTrue="1" operator="equal">
      <formula>"I"</formula>
    </cfRule>
    <cfRule type="cellIs" dxfId="294" priority="328" stopIfTrue="1" operator="equal">
      <formula>"IV"</formula>
    </cfRule>
    <cfRule type="cellIs" dxfId="293" priority="329" stopIfTrue="1" operator="equal">
      <formula>"II"</formula>
    </cfRule>
    <cfRule type="cellIs" dxfId="292" priority="330" stopIfTrue="1" operator="equal">
      <formula>"III"</formula>
    </cfRule>
    <cfRule type="colorScale" priority="331">
      <colorScale>
        <cfvo type="min"/>
        <cfvo type="percentile" val="50"/>
        <cfvo type="max"/>
        <color rgb="FFF8696B"/>
        <color rgb="FFFFEB84"/>
        <color rgb="FF63BE7B"/>
      </colorScale>
    </cfRule>
  </conditionalFormatting>
  <conditionalFormatting sqref="AO44">
    <cfRule type="cellIs" dxfId="291" priority="300" operator="lessThan">
      <formula>1</formula>
    </cfRule>
    <cfRule type="cellIs" dxfId="290" priority="301" operator="greaterThan">
      <formula>1</formula>
    </cfRule>
  </conditionalFormatting>
  <conditionalFormatting sqref="AJ44">
    <cfRule type="cellIs" dxfId="289" priority="308" stopIfTrue="1" operator="equal">
      <formula>"NO ACEPTABLE"</formula>
    </cfRule>
    <cfRule type="cellIs" dxfId="288" priority="309" stopIfTrue="1" operator="equal">
      <formula>"NO ACEPTABLE, O ACEPTABLE CON CONTROL"</formula>
    </cfRule>
    <cfRule type="cellIs" dxfId="287" priority="310" stopIfTrue="1" operator="equal">
      <formula>"ACEPTABLE"</formula>
    </cfRule>
  </conditionalFormatting>
  <conditionalFormatting sqref="AD44:AF44">
    <cfRule type="containsText" dxfId="286" priority="302" operator="containsText" text="MEDIO">
      <formula>NOT(ISERROR(SEARCH("MEDIO",AD44)))</formula>
    </cfRule>
    <cfRule type="containsText" dxfId="285" priority="303" operator="containsText" text="MUY ALTO">
      <formula>NOT(ISERROR(SEARCH("MUY ALTO",AD44)))</formula>
    </cfRule>
    <cfRule type="containsText" dxfId="284" priority="304" operator="containsText" text="ALTO">
      <formula>NOT(ISERROR(SEARCH("ALTO",AD44)))</formula>
    </cfRule>
    <cfRule type="containsText" dxfId="283" priority="305" operator="containsText" text="MEDIO">
      <formula>NOT(ISERROR(SEARCH("MEDIO",AD44)))</formula>
    </cfRule>
    <cfRule type="containsText" dxfId="282" priority="306" operator="containsText" text="BAJO">
      <formula>NOT(ISERROR(SEARCH("BAJO",AD44)))</formula>
    </cfRule>
    <cfRule type="containsText" dxfId="281" priority="307" operator="containsText" text="BAJO">
      <formula>NOT(ISERROR(SEARCH("BAJO",AD44)))</formula>
    </cfRule>
  </conditionalFormatting>
  <conditionalFormatting sqref="AI44:AJ44">
    <cfRule type="cellIs" dxfId="280" priority="311" stopIfTrue="1" operator="equal">
      <formula>"I"</formula>
    </cfRule>
    <cfRule type="cellIs" dxfId="279" priority="312" stopIfTrue="1" operator="equal">
      <formula>"IV"</formula>
    </cfRule>
    <cfRule type="cellIs" dxfId="278" priority="313" stopIfTrue="1" operator="equal">
      <formula>"II"</formula>
    </cfRule>
    <cfRule type="cellIs" dxfId="277" priority="314" stopIfTrue="1" operator="equal">
      <formula>"III"</formula>
    </cfRule>
    <cfRule type="colorScale" priority="315">
      <colorScale>
        <cfvo type="min"/>
        <cfvo type="percentile" val="50"/>
        <cfvo type="max"/>
        <color rgb="FFF8696B"/>
        <color rgb="FFFFEB84"/>
        <color rgb="FF63BE7B"/>
      </colorScale>
    </cfRule>
  </conditionalFormatting>
  <conditionalFormatting sqref="AJ54:AJ75">
    <cfRule type="cellIs" dxfId="276" priority="292" stopIfTrue="1" operator="equal">
      <formula>"NO ACEPTABLE"</formula>
    </cfRule>
    <cfRule type="cellIs" dxfId="275" priority="293" stopIfTrue="1" operator="equal">
      <formula>"NO ACEPTABLE, O ACEPTABLE CON CONTROL"</formula>
    </cfRule>
    <cfRule type="cellIs" dxfId="274" priority="294" stopIfTrue="1" operator="equal">
      <formula>"ACEPTABLE"</formula>
    </cfRule>
  </conditionalFormatting>
  <conditionalFormatting sqref="AD54:AF75">
    <cfRule type="containsText" dxfId="273" priority="286" operator="containsText" text="MEDIO">
      <formula>NOT(ISERROR(SEARCH("MEDIO",AD54)))</formula>
    </cfRule>
    <cfRule type="containsText" dxfId="272" priority="287" operator="containsText" text="MUY ALTO">
      <formula>NOT(ISERROR(SEARCH("MUY ALTO",AD54)))</formula>
    </cfRule>
    <cfRule type="containsText" dxfId="271" priority="288" operator="containsText" text="ALTO">
      <formula>NOT(ISERROR(SEARCH("ALTO",AD54)))</formula>
    </cfRule>
    <cfRule type="containsText" dxfId="270" priority="289" operator="containsText" text="MEDIO">
      <formula>NOT(ISERROR(SEARCH("MEDIO",AD54)))</formula>
    </cfRule>
    <cfRule type="containsText" dxfId="269" priority="290" operator="containsText" text="BAJO">
      <formula>NOT(ISERROR(SEARCH("BAJO",AD54)))</formula>
    </cfRule>
    <cfRule type="containsText" dxfId="268" priority="291" operator="containsText" text="BAJO">
      <formula>NOT(ISERROR(SEARCH("BAJO",AD54)))</formula>
    </cfRule>
  </conditionalFormatting>
  <conditionalFormatting sqref="AO54:AO75">
    <cfRule type="cellIs" dxfId="267" priority="284" operator="lessThan">
      <formula>1</formula>
    </cfRule>
    <cfRule type="cellIs" dxfId="266" priority="285" operator="greaterThan">
      <formula>1</formula>
    </cfRule>
  </conditionalFormatting>
  <conditionalFormatting sqref="AI54:AJ75">
    <cfRule type="cellIs" dxfId="265" priority="295" stopIfTrue="1" operator="equal">
      <formula>"I"</formula>
    </cfRule>
    <cfRule type="cellIs" dxfId="264" priority="296" stopIfTrue="1" operator="equal">
      <formula>"IV"</formula>
    </cfRule>
    <cfRule type="cellIs" dxfId="263" priority="297" stopIfTrue="1" operator="equal">
      <formula>"II"</formula>
    </cfRule>
    <cfRule type="cellIs" dxfId="262" priority="298" stopIfTrue="1" operator="equal">
      <formula>"III"</formula>
    </cfRule>
    <cfRule type="colorScale" priority="299">
      <colorScale>
        <cfvo type="min"/>
        <cfvo type="percentile" val="50"/>
        <cfvo type="max"/>
        <color rgb="FFF8696B"/>
        <color rgb="FFFFEB84"/>
        <color rgb="FF63BE7B"/>
      </colorScale>
    </cfRule>
  </conditionalFormatting>
  <conditionalFormatting sqref="AO76">
    <cfRule type="cellIs" dxfId="261" priority="268" operator="lessThan">
      <formula>1</formula>
    </cfRule>
    <cfRule type="cellIs" dxfId="260" priority="269" operator="greaterThan">
      <formula>1</formula>
    </cfRule>
  </conditionalFormatting>
  <conditionalFormatting sqref="AJ76">
    <cfRule type="cellIs" dxfId="259" priority="276" stopIfTrue="1" operator="equal">
      <formula>"NO ACEPTABLE"</formula>
    </cfRule>
    <cfRule type="cellIs" dxfId="258" priority="277" stopIfTrue="1" operator="equal">
      <formula>"NO ACEPTABLE, O ACEPTABLE CON CONTROL"</formula>
    </cfRule>
    <cfRule type="cellIs" dxfId="257" priority="278" stopIfTrue="1" operator="equal">
      <formula>"ACEPTABLE"</formula>
    </cfRule>
  </conditionalFormatting>
  <conditionalFormatting sqref="AD76:AF76">
    <cfRule type="containsText" dxfId="256" priority="270" operator="containsText" text="MEDIO">
      <formula>NOT(ISERROR(SEARCH("MEDIO",AD76)))</formula>
    </cfRule>
    <cfRule type="containsText" dxfId="255" priority="271" operator="containsText" text="MUY ALTO">
      <formula>NOT(ISERROR(SEARCH("MUY ALTO",AD76)))</formula>
    </cfRule>
    <cfRule type="containsText" dxfId="254" priority="272" operator="containsText" text="ALTO">
      <formula>NOT(ISERROR(SEARCH("ALTO",AD76)))</formula>
    </cfRule>
    <cfRule type="containsText" dxfId="253" priority="273" operator="containsText" text="MEDIO">
      <formula>NOT(ISERROR(SEARCH("MEDIO",AD76)))</formula>
    </cfRule>
    <cfRule type="containsText" dxfId="252" priority="274" operator="containsText" text="BAJO">
      <formula>NOT(ISERROR(SEARCH("BAJO",AD76)))</formula>
    </cfRule>
    <cfRule type="containsText" dxfId="251" priority="275" operator="containsText" text="BAJO">
      <formula>NOT(ISERROR(SEARCH("BAJO",AD76)))</formula>
    </cfRule>
  </conditionalFormatting>
  <conditionalFormatting sqref="AI76:AJ76">
    <cfRule type="cellIs" dxfId="250" priority="279" stopIfTrue="1" operator="equal">
      <formula>"I"</formula>
    </cfRule>
    <cfRule type="cellIs" dxfId="249" priority="280" stopIfTrue="1" operator="equal">
      <formula>"IV"</formula>
    </cfRule>
    <cfRule type="cellIs" dxfId="248" priority="281" stopIfTrue="1" operator="equal">
      <formula>"II"</formula>
    </cfRule>
    <cfRule type="cellIs" dxfId="247" priority="282" stopIfTrue="1" operator="equal">
      <formula>"III"</formula>
    </cfRule>
    <cfRule type="colorScale" priority="283">
      <colorScale>
        <cfvo type="min"/>
        <cfvo type="percentile" val="50"/>
        <cfvo type="max"/>
        <color rgb="FFF8696B"/>
        <color rgb="FFFFEB84"/>
        <color rgb="FF63BE7B"/>
      </colorScale>
    </cfRule>
  </conditionalFormatting>
  <conditionalFormatting sqref="AJ86:AJ99">
    <cfRule type="cellIs" dxfId="246" priority="265" stopIfTrue="1" operator="equal">
      <formula>"NO ACEPTABLE"</formula>
    </cfRule>
    <cfRule type="cellIs" dxfId="245" priority="266" stopIfTrue="1" operator="equal">
      <formula>"NO ACEPTABLE, O ACEPTABLE CON CONTROL"</formula>
    </cfRule>
    <cfRule type="cellIs" dxfId="244" priority="267" stopIfTrue="1" operator="equal">
      <formula>"ACEPTABLE"</formula>
    </cfRule>
  </conditionalFormatting>
  <conditionalFormatting sqref="AD86:AF99">
    <cfRule type="containsText" dxfId="243" priority="259" operator="containsText" text="MEDIO">
      <formula>NOT(ISERROR(SEARCH("MEDIO",AD86)))</formula>
    </cfRule>
    <cfRule type="containsText" dxfId="242" priority="260" operator="containsText" text="MUY ALTO">
      <formula>NOT(ISERROR(SEARCH("MUY ALTO",AD86)))</formula>
    </cfRule>
    <cfRule type="containsText" dxfId="241" priority="261" operator="containsText" text="ALTO">
      <formula>NOT(ISERROR(SEARCH("ALTO",AD86)))</formula>
    </cfRule>
    <cfRule type="containsText" dxfId="240" priority="262" operator="containsText" text="MEDIO">
      <formula>NOT(ISERROR(SEARCH("MEDIO",AD86)))</formula>
    </cfRule>
    <cfRule type="containsText" dxfId="239" priority="263" operator="containsText" text="BAJO">
      <formula>NOT(ISERROR(SEARCH("BAJO",AD86)))</formula>
    </cfRule>
    <cfRule type="containsText" dxfId="238" priority="264" operator="containsText" text="BAJO">
      <formula>NOT(ISERROR(SEARCH("BAJO",AD86)))</formula>
    </cfRule>
  </conditionalFormatting>
  <conditionalFormatting sqref="AO86:AO99">
    <cfRule type="cellIs" dxfId="237" priority="257" operator="lessThan">
      <formula>1</formula>
    </cfRule>
    <cfRule type="cellIs" dxfId="236" priority="258" operator="greaterThan">
      <formula>1</formula>
    </cfRule>
  </conditionalFormatting>
  <conditionalFormatting sqref="AI86:AJ99">
    <cfRule type="cellIs" dxfId="235" priority="252" stopIfTrue="1" operator="equal">
      <formula>"I"</formula>
    </cfRule>
    <cfRule type="cellIs" dxfId="234" priority="253" stopIfTrue="1" operator="equal">
      <formula>"IV"</formula>
    </cfRule>
    <cfRule type="cellIs" dxfId="233" priority="254" stopIfTrue="1" operator="equal">
      <formula>"II"</formula>
    </cfRule>
    <cfRule type="cellIs" dxfId="232" priority="255" stopIfTrue="1" operator="equal">
      <formula>"III"</formula>
    </cfRule>
    <cfRule type="colorScale" priority="256">
      <colorScale>
        <cfvo type="min"/>
        <cfvo type="percentile" val="50"/>
        <cfvo type="max"/>
        <color rgb="FFF8696B"/>
        <color rgb="FFFFEB84"/>
        <color rgb="FF63BE7B"/>
      </colorScale>
    </cfRule>
  </conditionalFormatting>
  <conditionalFormatting sqref="AJ108:AJ126">
    <cfRule type="cellIs" dxfId="231" priority="239" stopIfTrue="1" operator="equal">
      <formula>"NO ACEPTABLE"</formula>
    </cfRule>
    <cfRule type="cellIs" dxfId="230" priority="240" stopIfTrue="1" operator="equal">
      <formula>"NO ACEPTABLE, O ACEPTABLE CON CONTROL"</formula>
    </cfRule>
    <cfRule type="cellIs" dxfId="229" priority="241" stopIfTrue="1" operator="equal">
      <formula>"ACEPTABLE"</formula>
    </cfRule>
  </conditionalFormatting>
  <conditionalFormatting sqref="AD108:AF126">
    <cfRule type="containsText" dxfId="228" priority="233" operator="containsText" text="MEDIO">
      <formula>NOT(ISERROR(SEARCH("MEDIO",AD108)))</formula>
    </cfRule>
    <cfRule type="containsText" dxfId="227" priority="234" operator="containsText" text="MUY ALTO">
      <formula>NOT(ISERROR(SEARCH("MUY ALTO",AD108)))</formula>
    </cfRule>
    <cfRule type="containsText" dxfId="226" priority="235" operator="containsText" text="ALTO">
      <formula>NOT(ISERROR(SEARCH("ALTO",AD108)))</formula>
    </cfRule>
    <cfRule type="containsText" dxfId="225" priority="236" operator="containsText" text="MEDIO">
      <formula>NOT(ISERROR(SEARCH("MEDIO",AD108)))</formula>
    </cfRule>
    <cfRule type="containsText" dxfId="224" priority="237" operator="containsText" text="BAJO">
      <formula>NOT(ISERROR(SEARCH("BAJO",AD108)))</formula>
    </cfRule>
    <cfRule type="containsText" dxfId="223" priority="238" operator="containsText" text="BAJO">
      <formula>NOT(ISERROR(SEARCH("BAJO",AD108)))</formula>
    </cfRule>
  </conditionalFormatting>
  <conditionalFormatting sqref="AO108:AO125">
    <cfRule type="cellIs" dxfId="222" priority="231" operator="lessThan">
      <formula>1</formula>
    </cfRule>
    <cfRule type="cellIs" dxfId="221" priority="232" operator="greaterThan">
      <formula>1</formula>
    </cfRule>
  </conditionalFormatting>
  <conditionalFormatting sqref="AO126">
    <cfRule type="cellIs" dxfId="220" priority="229" operator="lessThan">
      <formula>1</formula>
    </cfRule>
    <cfRule type="cellIs" dxfId="219" priority="230" operator="greaterThan">
      <formula>1</formula>
    </cfRule>
  </conditionalFormatting>
  <conditionalFormatting sqref="AJ127">
    <cfRule type="cellIs" dxfId="218" priority="221" stopIfTrue="1" operator="equal">
      <formula>"NO ACEPTABLE"</formula>
    </cfRule>
    <cfRule type="cellIs" dxfId="217" priority="222" stopIfTrue="1" operator="equal">
      <formula>"NO ACEPTABLE, O ACEPTABLE CON CONTROL"</formula>
    </cfRule>
    <cfRule type="cellIs" dxfId="216" priority="223" stopIfTrue="1" operator="equal">
      <formula>"ACEPTABLE"</formula>
    </cfRule>
  </conditionalFormatting>
  <conditionalFormatting sqref="AD127:AF127">
    <cfRule type="containsText" dxfId="215" priority="215" operator="containsText" text="MEDIO">
      <formula>NOT(ISERROR(SEARCH("MEDIO",AD127)))</formula>
    </cfRule>
    <cfRule type="containsText" dxfId="214" priority="216" operator="containsText" text="MUY ALTO">
      <formula>NOT(ISERROR(SEARCH("MUY ALTO",AD127)))</formula>
    </cfRule>
    <cfRule type="containsText" dxfId="213" priority="217" operator="containsText" text="ALTO">
      <formula>NOT(ISERROR(SEARCH("ALTO",AD127)))</formula>
    </cfRule>
    <cfRule type="containsText" dxfId="212" priority="218" operator="containsText" text="MEDIO">
      <formula>NOT(ISERROR(SEARCH("MEDIO",AD127)))</formula>
    </cfRule>
    <cfRule type="containsText" dxfId="211" priority="219" operator="containsText" text="BAJO">
      <formula>NOT(ISERROR(SEARCH("BAJO",AD127)))</formula>
    </cfRule>
    <cfRule type="containsText" dxfId="210" priority="220" operator="containsText" text="BAJO">
      <formula>NOT(ISERROR(SEARCH("BAJO",AD127)))</formula>
    </cfRule>
  </conditionalFormatting>
  <conditionalFormatting sqref="AO127">
    <cfRule type="cellIs" dxfId="209" priority="213" operator="lessThan">
      <formula>1</formula>
    </cfRule>
    <cfRule type="cellIs" dxfId="208" priority="214" operator="greaterThan">
      <formula>1</formula>
    </cfRule>
  </conditionalFormatting>
  <conditionalFormatting sqref="AI127:AJ127">
    <cfRule type="cellIs" dxfId="207" priority="224" stopIfTrue="1" operator="equal">
      <formula>"I"</formula>
    </cfRule>
    <cfRule type="cellIs" dxfId="206" priority="225" stopIfTrue="1" operator="equal">
      <formula>"IV"</formula>
    </cfRule>
    <cfRule type="cellIs" dxfId="205" priority="226" stopIfTrue="1" operator="equal">
      <formula>"II"</formula>
    </cfRule>
    <cfRule type="cellIs" dxfId="204" priority="227" stopIfTrue="1" operator="equal">
      <formula>"III"</formula>
    </cfRule>
    <cfRule type="colorScale" priority="228">
      <colorScale>
        <cfvo type="min"/>
        <cfvo type="percentile" val="50"/>
        <cfvo type="max"/>
        <color rgb="FFF8696B"/>
        <color rgb="FFFFEB84"/>
        <color rgb="FF63BE7B"/>
      </colorScale>
    </cfRule>
  </conditionalFormatting>
  <conditionalFormatting sqref="AI118:AJ118">
    <cfRule type="cellIs" dxfId="203" priority="242" stopIfTrue="1" operator="equal">
      <formula>"I"</formula>
    </cfRule>
    <cfRule type="cellIs" dxfId="202" priority="243" stopIfTrue="1" operator="equal">
      <formula>"IV"</formula>
    </cfRule>
    <cfRule type="cellIs" dxfId="201" priority="244" stopIfTrue="1" operator="equal">
      <formula>"II"</formula>
    </cfRule>
    <cfRule type="cellIs" dxfId="200" priority="245" stopIfTrue="1" operator="equal">
      <formula>"III"</formula>
    </cfRule>
    <cfRule type="colorScale" priority="246">
      <colorScale>
        <cfvo type="min"/>
        <cfvo type="percentile" val="50"/>
        <cfvo type="max"/>
        <color rgb="FFF8696B"/>
        <color rgb="FFFFEB84"/>
        <color rgb="FF63BE7B"/>
      </colorScale>
    </cfRule>
  </conditionalFormatting>
  <conditionalFormatting sqref="AI108:AJ126">
    <cfRule type="cellIs" dxfId="199" priority="247" stopIfTrue="1" operator="equal">
      <formula>"I"</formula>
    </cfRule>
    <cfRule type="cellIs" dxfId="198" priority="248" stopIfTrue="1" operator="equal">
      <formula>"IV"</formula>
    </cfRule>
    <cfRule type="cellIs" dxfId="197" priority="249" stopIfTrue="1" operator="equal">
      <formula>"II"</formula>
    </cfRule>
    <cfRule type="cellIs" dxfId="196" priority="250" stopIfTrue="1" operator="equal">
      <formula>"III"</formula>
    </cfRule>
    <cfRule type="colorScale" priority="251">
      <colorScale>
        <cfvo type="min"/>
        <cfvo type="percentile" val="50"/>
        <cfvo type="max"/>
        <color rgb="FFF8696B"/>
        <color rgb="FFFFEB84"/>
        <color rgb="FF63BE7B"/>
      </colorScale>
    </cfRule>
  </conditionalFormatting>
  <conditionalFormatting sqref="AJ136:AJ157">
    <cfRule type="cellIs" dxfId="195" priority="205" stopIfTrue="1" operator="equal">
      <formula>"NO ACEPTABLE"</formula>
    </cfRule>
    <cfRule type="cellIs" dxfId="194" priority="206" stopIfTrue="1" operator="equal">
      <formula>"NO ACEPTABLE, O ACEPTABLE CON CONTROL"</formula>
    </cfRule>
    <cfRule type="cellIs" dxfId="193" priority="207" stopIfTrue="1" operator="equal">
      <formula>"ACEPTABLE"</formula>
    </cfRule>
  </conditionalFormatting>
  <conditionalFormatting sqref="AD136:AF157">
    <cfRule type="containsText" dxfId="192" priority="199" operator="containsText" text="MEDIO">
      <formula>NOT(ISERROR(SEARCH("MEDIO",AD136)))</formula>
    </cfRule>
    <cfRule type="containsText" dxfId="191" priority="200" operator="containsText" text="MUY ALTO">
      <formula>NOT(ISERROR(SEARCH("MUY ALTO",AD136)))</formula>
    </cfRule>
    <cfRule type="containsText" dxfId="190" priority="201" operator="containsText" text="ALTO">
      <formula>NOT(ISERROR(SEARCH("ALTO",AD136)))</formula>
    </cfRule>
    <cfRule type="containsText" dxfId="189" priority="202" operator="containsText" text="MEDIO">
      <formula>NOT(ISERROR(SEARCH("MEDIO",AD136)))</formula>
    </cfRule>
    <cfRule type="containsText" dxfId="188" priority="203" operator="containsText" text="BAJO">
      <formula>NOT(ISERROR(SEARCH("BAJO",AD136)))</formula>
    </cfRule>
    <cfRule type="containsText" dxfId="187" priority="204" operator="containsText" text="BAJO">
      <formula>NOT(ISERROR(SEARCH("BAJO",AD136)))</formula>
    </cfRule>
  </conditionalFormatting>
  <conditionalFormatting sqref="AO136:AO157">
    <cfRule type="cellIs" dxfId="186" priority="197" operator="lessThan">
      <formula>1</formula>
    </cfRule>
    <cfRule type="cellIs" dxfId="185" priority="198" operator="greaterThan">
      <formula>1</formula>
    </cfRule>
  </conditionalFormatting>
  <conditionalFormatting sqref="AI140:AJ140">
    <cfRule type="cellIs" dxfId="184" priority="192" stopIfTrue="1" operator="equal">
      <formula>"I"</formula>
    </cfRule>
    <cfRule type="cellIs" dxfId="183" priority="193" stopIfTrue="1" operator="equal">
      <formula>"IV"</formula>
    </cfRule>
    <cfRule type="cellIs" dxfId="182" priority="194" stopIfTrue="1" operator="equal">
      <formula>"II"</formula>
    </cfRule>
    <cfRule type="cellIs" dxfId="181" priority="195" stopIfTrue="1" operator="equal">
      <formula>"III"</formula>
    </cfRule>
    <cfRule type="colorScale" priority="196">
      <colorScale>
        <cfvo type="min"/>
        <cfvo type="percentile" val="50"/>
        <cfvo type="max"/>
        <color rgb="FFF8696B"/>
        <color rgb="FFFFEB84"/>
        <color rgb="FF63BE7B"/>
      </colorScale>
    </cfRule>
  </conditionalFormatting>
  <conditionalFormatting sqref="AI148:AJ148">
    <cfRule type="cellIs" dxfId="180" priority="187" stopIfTrue="1" operator="equal">
      <formula>"I"</formula>
    </cfRule>
    <cfRule type="cellIs" dxfId="179" priority="188" stopIfTrue="1" operator="equal">
      <formula>"IV"</formula>
    </cfRule>
    <cfRule type="cellIs" dxfId="178" priority="189" stopIfTrue="1" operator="equal">
      <formula>"II"</formula>
    </cfRule>
    <cfRule type="cellIs" dxfId="177" priority="190" stopIfTrue="1" operator="equal">
      <formula>"III"</formula>
    </cfRule>
    <cfRule type="colorScale" priority="191">
      <colorScale>
        <cfvo type="min"/>
        <cfvo type="percentile" val="50"/>
        <cfvo type="max"/>
        <color rgb="FFF8696B"/>
        <color rgb="FFFFEB84"/>
        <color rgb="FF63BE7B"/>
      </colorScale>
    </cfRule>
  </conditionalFormatting>
  <conditionalFormatting sqref="AI157:AJ157">
    <cfRule type="cellIs" dxfId="176" priority="171" stopIfTrue="1" operator="equal">
      <formula>"I"</formula>
    </cfRule>
    <cfRule type="cellIs" dxfId="175" priority="172" stopIfTrue="1" operator="equal">
      <formula>"IV"</formula>
    </cfRule>
    <cfRule type="cellIs" dxfId="174" priority="173" stopIfTrue="1" operator="equal">
      <formula>"II"</formula>
    </cfRule>
    <cfRule type="cellIs" dxfId="173" priority="174" stopIfTrue="1" operator="equal">
      <formula>"III"</formula>
    </cfRule>
    <cfRule type="colorScale" priority="175">
      <colorScale>
        <cfvo type="min"/>
        <cfvo type="percentile" val="50"/>
        <cfvo type="max"/>
        <color rgb="FFF8696B"/>
        <color rgb="FFFFEB84"/>
        <color rgb="FF63BE7B"/>
      </colorScale>
    </cfRule>
  </conditionalFormatting>
  <conditionalFormatting sqref="AJ157">
    <cfRule type="cellIs" dxfId="172" priority="184" stopIfTrue="1" operator="equal">
      <formula>"NO ACEPTABLE"</formula>
    </cfRule>
    <cfRule type="cellIs" dxfId="171" priority="185" stopIfTrue="1" operator="equal">
      <formula>"NO ACEPTABLE, O ACEPTABLE CON CONTROL"</formula>
    </cfRule>
    <cfRule type="cellIs" dxfId="170" priority="186" stopIfTrue="1" operator="equal">
      <formula>"ACEPTABLE"</formula>
    </cfRule>
  </conditionalFormatting>
  <conditionalFormatting sqref="AD157:AF157">
    <cfRule type="containsText" dxfId="169" priority="178" operator="containsText" text="MEDIO">
      <formula>NOT(ISERROR(SEARCH("MEDIO",AD157)))</formula>
    </cfRule>
    <cfRule type="containsText" dxfId="168" priority="179" operator="containsText" text="MUY ALTO">
      <formula>NOT(ISERROR(SEARCH("MUY ALTO",AD157)))</formula>
    </cfRule>
    <cfRule type="containsText" dxfId="167" priority="180" operator="containsText" text="ALTO">
      <formula>NOT(ISERROR(SEARCH("ALTO",AD157)))</formula>
    </cfRule>
    <cfRule type="containsText" dxfId="166" priority="181" operator="containsText" text="MEDIO">
      <formula>NOT(ISERROR(SEARCH("MEDIO",AD157)))</formula>
    </cfRule>
    <cfRule type="containsText" dxfId="165" priority="182" operator="containsText" text="BAJO">
      <formula>NOT(ISERROR(SEARCH("BAJO",AD157)))</formula>
    </cfRule>
    <cfRule type="containsText" dxfId="164" priority="183" operator="containsText" text="BAJO">
      <formula>NOT(ISERROR(SEARCH("BAJO",AD157)))</formula>
    </cfRule>
  </conditionalFormatting>
  <conditionalFormatting sqref="AO157">
    <cfRule type="cellIs" dxfId="163" priority="176" operator="lessThan">
      <formula>1</formula>
    </cfRule>
    <cfRule type="cellIs" dxfId="162" priority="177" operator="greaterThan">
      <formula>1</formula>
    </cfRule>
  </conditionalFormatting>
  <conditionalFormatting sqref="AI136:AJ157">
    <cfRule type="cellIs" dxfId="161" priority="208" stopIfTrue="1" operator="equal">
      <formula>"I"</formula>
    </cfRule>
    <cfRule type="cellIs" dxfId="160" priority="209" stopIfTrue="1" operator="equal">
      <formula>"IV"</formula>
    </cfRule>
    <cfRule type="cellIs" dxfId="159" priority="210" stopIfTrue="1" operator="equal">
      <formula>"II"</formula>
    </cfRule>
    <cfRule type="cellIs" dxfId="158" priority="211" stopIfTrue="1" operator="equal">
      <formula>"III"</formula>
    </cfRule>
    <cfRule type="colorScale" priority="212">
      <colorScale>
        <cfvo type="min"/>
        <cfvo type="percentile" val="50"/>
        <cfvo type="max"/>
        <color rgb="FFF8696B"/>
        <color rgb="FFFFEB84"/>
        <color rgb="FF63BE7B"/>
      </colorScale>
    </cfRule>
  </conditionalFormatting>
  <conditionalFormatting sqref="AI156:AJ156">
    <cfRule type="cellIs" dxfId="157" priority="166" stopIfTrue="1" operator="equal">
      <formula>"I"</formula>
    </cfRule>
    <cfRule type="cellIs" dxfId="156" priority="167" stopIfTrue="1" operator="equal">
      <formula>"IV"</formula>
    </cfRule>
    <cfRule type="cellIs" dxfId="155" priority="168" stopIfTrue="1" operator="equal">
      <formula>"II"</formula>
    </cfRule>
    <cfRule type="cellIs" dxfId="154" priority="169" stopIfTrue="1" operator="equal">
      <formula>"III"</formula>
    </cfRule>
    <cfRule type="colorScale" priority="170">
      <colorScale>
        <cfvo type="min"/>
        <cfvo type="percentile" val="50"/>
        <cfvo type="max"/>
        <color rgb="FFF8696B"/>
        <color rgb="FFFFEB84"/>
        <color rgb="FF63BE7B"/>
      </colorScale>
    </cfRule>
  </conditionalFormatting>
  <conditionalFormatting sqref="AJ156">
    <cfRule type="cellIs" dxfId="153" priority="163" stopIfTrue="1" operator="equal">
      <formula>"NO ACEPTABLE"</formula>
    </cfRule>
    <cfRule type="cellIs" dxfId="152" priority="164" stopIfTrue="1" operator="equal">
      <formula>"NO ACEPTABLE, O ACEPTABLE CON CONTROL"</formula>
    </cfRule>
    <cfRule type="cellIs" dxfId="151" priority="165" stopIfTrue="1" operator="equal">
      <formula>"ACEPTABLE"</formula>
    </cfRule>
  </conditionalFormatting>
  <conditionalFormatting sqref="AD156:AF156">
    <cfRule type="containsText" dxfId="150" priority="157" operator="containsText" text="MEDIO">
      <formula>NOT(ISERROR(SEARCH("MEDIO",AD156)))</formula>
    </cfRule>
    <cfRule type="containsText" dxfId="149" priority="158" operator="containsText" text="MUY ALTO">
      <formula>NOT(ISERROR(SEARCH("MUY ALTO",AD156)))</formula>
    </cfRule>
    <cfRule type="containsText" dxfId="148" priority="159" operator="containsText" text="ALTO">
      <formula>NOT(ISERROR(SEARCH("ALTO",AD156)))</formula>
    </cfRule>
    <cfRule type="containsText" dxfId="147" priority="160" operator="containsText" text="MEDIO">
      <formula>NOT(ISERROR(SEARCH("MEDIO",AD156)))</formula>
    </cfRule>
    <cfRule type="containsText" dxfId="146" priority="161" operator="containsText" text="BAJO">
      <formula>NOT(ISERROR(SEARCH("BAJO",AD156)))</formula>
    </cfRule>
    <cfRule type="containsText" dxfId="145" priority="162" operator="containsText" text="BAJO">
      <formula>NOT(ISERROR(SEARCH("BAJO",AD156)))</formula>
    </cfRule>
  </conditionalFormatting>
  <conditionalFormatting sqref="AO156">
    <cfRule type="cellIs" dxfId="144" priority="155" operator="lessThan">
      <formula>1</formula>
    </cfRule>
    <cfRule type="cellIs" dxfId="143" priority="156" operator="greaterThan">
      <formula>1</formula>
    </cfRule>
  </conditionalFormatting>
  <conditionalFormatting sqref="AJ158">
    <cfRule type="cellIs" dxfId="142" priority="147" stopIfTrue="1" operator="equal">
      <formula>"NO ACEPTABLE"</formula>
    </cfRule>
    <cfRule type="cellIs" dxfId="141" priority="148" stopIfTrue="1" operator="equal">
      <formula>"NO ACEPTABLE, O ACEPTABLE CON CONTROL"</formula>
    </cfRule>
    <cfRule type="cellIs" dxfId="140" priority="149" stopIfTrue="1" operator="equal">
      <formula>"ACEPTABLE"</formula>
    </cfRule>
  </conditionalFormatting>
  <conditionalFormatting sqref="AD158:AF158">
    <cfRule type="containsText" dxfId="139" priority="141" operator="containsText" text="MEDIO">
      <formula>NOT(ISERROR(SEARCH("MEDIO",AD158)))</formula>
    </cfRule>
    <cfRule type="containsText" dxfId="138" priority="142" operator="containsText" text="MUY ALTO">
      <formula>NOT(ISERROR(SEARCH("MUY ALTO",AD158)))</formula>
    </cfRule>
    <cfRule type="containsText" dxfId="137" priority="143" operator="containsText" text="ALTO">
      <formula>NOT(ISERROR(SEARCH("ALTO",AD158)))</formula>
    </cfRule>
    <cfRule type="containsText" dxfId="136" priority="144" operator="containsText" text="MEDIO">
      <formula>NOT(ISERROR(SEARCH("MEDIO",AD158)))</formula>
    </cfRule>
    <cfRule type="containsText" dxfId="135" priority="145" operator="containsText" text="BAJO">
      <formula>NOT(ISERROR(SEARCH("BAJO",AD158)))</formula>
    </cfRule>
    <cfRule type="containsText" dxfId="134" priority="146" operator="containsText" text="BAJO">
      <formula>NOT(ISERROR(SEARCH("BAJO",AD158)))</formula>
    </cfRule>
  </conditionalFormatting>
  <conditionalFormatting sqref="AO158">
    <cfRule type="cellIs" dxfId="133" priority="139" operator="lessThan">
      <formula>1</formula>
    </cfRule>
    <cfRule type="cellIs" dxfId="132" priority="140" operator="greaterThan">
      <formula>1</formula>
    </cfRule>
  </conditionalFormatting>
  <conditionalFormatting sqref="AI158:AJ158">
    <cfRule type="cellIs" dxfId="131" priority="150" stopIfTrue="1" operator="equal">
      <formula>"I"</formula>
    </cfRule>
    <cfRule type="cellIs" dxfId="130" priority="151" stopIfTrue="1" operator="equal">
      <formula>"IV"</formula>
    </cfRule>
    <cfRule type="cellIs" dxfId="129" priority="152" stopIfTrue="1" operator="equal">
      <formula>"II"</formula>
    </cfRule>
    <cfRule type="cellIs" dxfId="128" priority="153" stopIfTrue="1" operator="equal">
      <formula>"III"</formula>
    </cfRule>
    <cfRule type="colorScale" priority="154">
      <colorScale>
        <cfvo type="min"/>
        <cfvo type="percentile" val="50"/>
        <cfvo type="max"/>
        <color rgb="FFF8696B"/>
        <color rgb="FFFFEB84"/>
        <color rgb="FF63BE7B"/>
      </colorScale>
    </cfRule>
  </conditionalFormatting>
  <conditionalFormatting sqref="AJ167:AJ188">
    <cfRule type="cellIs" dxfId="127" priority="131" stopIfTrue="1" operator="equal">
      <formula>"NO ACEPTABLE"</formula>
    </cfRule>
    <cfRule type="cellIs" dxfId="126" priority="132" stopIfTrue="1" operator="equal">
      <formula>"NO ACEPTABLE, O ACEPTABLE CON CONTROL"</formula>
    </cfRule>
    <cfRule type="cellIs" dxfId="125" priority="133" stopIfTrue="1" operator="equal">
      <formula>"ACEPTABLE"</formula>
    </cfRule>
  </conditionalFormatting>
  <conditionalFormatting sqref="AD167:AF188">
    <cfRule type="containsText" dxfId="124" priority="125" operator="containsText" text="MEDIO">
      <formula>NOT(ISERROR(SEARCH("MEDIO",AD167)))</formula>
    </cfRule>
    <cfRule type="containsText" dxfId="123" priority="126" operator="containsText" text="MUY ALTO">
      <formula>NOT(ISERROR(SEARCH("MUY ALTO",AD167)))</formula>
    </cfRule>
    <cfRule type="containsText" dxfId="122" priority="127" operator="containsText" text="ALTO">
      <formula>NOT(ISERROR(SEARCH("ALTO",AD167)))</formula>
    </cfRule>
    <cfRule type="containsText" dxfId="121" priority="128" operator="containsText" text="MEDIO">
      <formula>NOT(ISERROR(SEARCH("MEDIO",AD167)))</formula>
    </cfRule>
    <cfRule type="containsText" dxfId="120" priority="129" operator="containsText" text="BAJO">
      <formula>NOT(ISERROR(SEARCH("BAJO",AD167)))</formula>
    </cfRule>
    <cfRule type="containsText" dxfId="119" priority="130" operator="containsText" text="BAJO">
      <formula>NOT(ISERROR(SEARCH("BAJO",AD167)))</formula>
    </cfRule>
  </conditionalFormatting>
  <conditionalFormatting sqref="AO167:AO188">
    <cfRule type="cellIs" dxfId="118" priority="123" operator="lessThan">
      <formula>1</formula>
    </cfRule>
    <cfRule type="cellIs" dxfId="117" priority="124" operator="greaterThan">
      <formula>1</formula>
    </cfRule>
  </conditionalFormatting>
  <conditionalFormatting sqref="AI181:AJ181">
    <cfRule type="cellIs" dxfId="116" priority="118" stopIfTrue="1" operator="equal">
      <formula>"I"</formula>
    </cfRule>
    <cfRule type="cellIs" dxfId="115" priority="119" stopIfTrue="1" operator="equal">
      <formula>"IV"</formula>
    </cfRule>
    <cfRule type="cellIs" dxfId="114" priority="120" stopIfTrue="1" operator="equal">
      <formula>"II"</formula>
    </cfRule>
    <cfRule type="cellIs" dxfId="113" priority="121" stopIfTrue="1" operator="equal">
      <formula>"III"</formula>
    </cfRule>
    <cfRule type="colorScale" priority="122">
      <colorScale>
        <cfvo type="min"/>
        <cfvo type="percentile" val="50"/>
        <cfvo type="max"/>
        <color rgb="FFF8696B"/>
        <color rgb="FFFFEB84"/>
        <color rgb="FF63BE7B"/>
      </colorScale>
    </cfRule>
  </conditionalFormatting>
  <conditionalFormatting sqref="AI167:AJ188">
    <cfRule type="cellIs" dxfId="112" priority="134" stopIfTrue="1" operator="equal">
      <formula>"I"</formula>
    </cfRule>
    <cfRule type="cellIs" dxfId="111" priority="135" stopIfTrue="1" operator="equal">
      <formula>"IV"</formula>
    </cfRule>
    <cfRule type="cellIs" dxfId="110" priority="136" stopIfTrue="1" operator="equal">
      <formula>"II"</formula>
    </cfRule>
    <cfRule type="cellIs" dxfId="109" priority="137" stopIfTrue="1" operator="equal">
      <formula>"III"</formula>
    </cfRule>
    <cfRule type="colorScale" priority="138">
      <colorScale>
        <cfvo type="min"/>
        <cfvo type="percentile" val="50"/>
        <cfvo type="max"/>
        <color rgb="FFF8696B"/>
        <color rgb="FFFFEB84"/>
        <color rgb="FF63BE7B"/>
      </colorScale>
    </cfRule>
  </conditionalFormatting>
  <conditionalFormatting sqref="AJ187">
    <cfRule type="cellIs" dxfId="108" priority="115" stopIfTrue="1" operator="equal">
      <formula>"NO ACEPTABLE"</formula>
    </cfRule>
    <cfRule type="cellIs" dxfId="107" priority="116" stopIfTrue="1" operator="equal">
      <formula>"NO ACEPTABLE, O ACEPTABLE CON CONTROL"</formula>
    </cfRule>
    <cfRule type="cellIs" dxfId="106" priority="117" stopIfTrue="1" operator="equal">
      <formula>"ACEPTABLE"</formula>
    </cfRule>
  </conditionalFormatting>
  <conditionalFormatting sqref="AD187:AF187">
    <cfRule type="containsText" dxfId="105" priority="109" operator="containsText" text="MEDIO">
      <formula>NOT(ISERROR(SEARCH("MEDIO",AD187)))</formula>
    </cfRule>
    <cfRule type="containsText" dxfId="104" priority="110" operator="containsText" text="MUY ALTO">
      <formula>NOT(ISERROR(SEARCH("MUY ALTO",AD187)))</formula>
    </cfRule>
    <cfRule type="containsText" dxfId="103" priority="111" operator="containsText" text="ALTO">
      <formula>NOT(ISERROR(SEARCH("ALTO",AD187)))</formula>
    </cfRule>
    <cfRule type="containsText" dxfId="102" priority="112" operator="containsText" text="MEDIO">
      <formula>NOT(ISERROR(SEARCH("MEDIO",AD187)))</formula>
    </cfRule>
    <cfRule type="containsText" dxfId="101" priority="113" operator="containsText" text="BAJO">
      <formula>NOT(ISERROR(SEARCH("BAJO",AD187)))</formula>
    </cfRule>
    <cfRule type="containsText" dxfId="100" priority="114" operator="containsText" text="BAJO">
      <formula>NOT(ISERROR(SEARCH("BAJO",AD187)))</formula>
    </cfRule>
  </conditionalFormatting>
  <conditionalFormatting sqref="AO187">
    <cfRule type="cellIs" dxfId="99" priority="107" operator="lessThan">
      <formula>1</formula>
    </cfRule>
    <cfRule type="cellIs" dxfId="98" priority="108" operator="greaterThan">
      <formula>1</formula>
    </cfRule>
  </conditionalFormatting>
  <conditionalFormatting sqref="AI187:AJ187">
    <cfRule type="cellIs" dxfId="97" priority="102" stopIfTrue="1" operator="equal">
      <formula>"I"</formula>
    </cfRule>
    <cfRule type="cellIs" dxfId="96" priority="103" stopIfTrue="1" operator="equal">
      <formula>"IV"</formula>
    </cfRule>
    <cfRule type="cellIs" dxfId="95" priority="104" stopIfTrue="1" operator="equal">
      <formula>"II"</formula>
    </cfRule>
    <cfRule type="cellIs" dxfId="94" priority="105" stopIfTrue="1" operator="equal">
      <formula>"III"</formula>
    </cfRule>
    <cfRule type="colorScale" priority="106">
      <colorScale>
        <cfvo type="min"/>
        <cfvo type="percentile" val="50"/>
        <cfvo type="max"/>
        <color rgb="FFF8696B"/>
        <color rgb="FFFFEB84"/>
        <color rgb="FF63BE7B"/>
      </colorScale>
    </cfRule>
  </conditionalFormatting>
  <conditionalFormatting sqref="AJ177">
    <cfRule type="cellIs" dxfId="93" priority="99" stopIfTrue="1" operator="equal">
      <formula>"NO ACEPTABLE"</formula>
    </cfRule>
    <cfRule type="cellIs" dxfId="92" priority="100" stopIfTrue="1" operator="equal">
      <formula>"NO ACEPTABLE, O ACEPTABLE CON CONTROL"</formula>
    </cfRule>
    <cfRule type="cellIs" dxfId="91" priority="101" stopIfTrue="1" operator="equal">
      <formula>"ACEPTABLE"</formula>
    </cfRule>
  </conditionalFormatting>
  <conditionalFormatting sqref="AD177:AF177">
    <cfRule type="containsText" dxfId="90" priority="93" operator="containsText" text="MEDIO">
      <formula>NOT(ISERROR(SEARCH("MEDIO",AD177)))</formula>
    </cfRule>
    <cfRule type="containsText" dxfId="89" priority="94" operator="containsText" text="MUY ALTO">
      <formula>NOT(ISERROR(SEARCH("MUY ALTO",AD177)))</formula>
    </cfRule>
    <cfRule type="containsText" dxfId="88" priority="95" operator="containsText" text="ALTO">
      <formula>NOT(ISERROR(SEARCH("ALTO",AD177)))</formula>
    </cfRule>
    <cfRule type="containsText" dxfId="87" priority="96" operator="containsText" text="MEDIO">
      <formula>NOT(ISERROR(SEARCH("MEDIO",AD177)))</formula>
    </cfRule>
    <cfRule type="containsText" dxfId="86" priority="97" operator="containsText" text="BAJO">
      <formula>NOT(ISERROR(SEARCH("BAJO",AD177)))</formula>
    </cfRule>
    <cfRule type="containsText" dxfId="85" priority="98" operator="containsText" text="BAJO">
      <formula>NOT(ISERROR(SEARCH("BAJO",AD177)))</formula>
    </cfRule>
  </conditionalFormatting>
  <conditionalFormatting sqref="AO177">
    <cfRule type="cellIs" dxfId="84" priority="91" operator="lessThan">
      <formula>1</formula>
    </cfRule>
    <cfRule type="cellIs" dxfId="83" priority="92" operator="greaterThan">
      <formula>1</formula>
    </cfRule>
  </conditionalFormatting>
  <conditionalFormatting sqref="AI177:AJ177">
    <cfRule type="cellIs" dxfId="82" priority="86" stopIfTrue="1" operator="equal">
      <formula>"I"</formula>
    </cfRule>
    <cfRule type="cellIs" dxfId="81" priority="87" stopIfTrue="1" operator="equal">
      <formula>"IV"</formula>
    </cfRule>
    <cfRule type="cellIs" dxfId="80" priority="88" stopIfTrue="1" operator="equal">
      <formula>"II"</formula>
    </cfRule>
    <cfRule type="cellIs" dxfId="79" priority="89" stopIfTrue="1" operator="equal">
      <formula>"III"</formula>
    </cfRule>
    <cfRule type="colorScale" priority="90">
      <colorScale>
        <cfvo type="min"/>
        <cfvo type="percentile" val="50"/>
        <cfvo type="max"/>
        <color rgb="FFF8696B"/>
        <color rgb="FFFFEB84"/>
        <color rgb="FF63BE7B"/>
      </colorScale>
    </cfRule>
  </conditionalFormatting>
  <conditionalFormatting sqref="AJ189">
    <cfRule type="cellIs" dxfId="78" priority="78" stopIfTrue="1" operator="equal">
      <formula>"NO ACEPTABLE"</formula>
    </cfRule>
    <cfRule type="cellIs" dxfId="77" priority="79" stopIfTrue="1" operator="equal">
      <formula>"NO ACEPTABLE, O ACEPTABLE CON CONTROL"</formula>
    </cfRule>
    <cfRule type="cellIs" dxfId="76" priority="80" stopIfTrue="1" operator="equal">
      <formula>"ACEPTABLE"</formula>
    </cfRule>
  </conditionalFormatting>
  <conditionalFormatting sqref="AD189:AF189">
    <cfRule type="containsText" dxfId="75" priority="72" operator="containsText" text="MEDIO">
      <formula>NOT(ISERROR(SEARCH("MEDIO",AD189)))</formula>
    </cfRule>
    <cfRule type="containsText" dxfId="74" priority="73" operator="containsText" text="MUY ALTO">
      <formula>NOT(ISERROR(SEARCH("MUY ALTO",AD189)))</formula>
    </cfRule>
    <cfRule type="containsText" dxfId="73" priority="74" operator="containsText" text="ALTO">
      <formula>NOT(ISERROR(SEARCH("ALTO",AD189)))</formula>
    </cfRule>
    <cfRule type="containsText" dxfId="72" priority="75" operator="containsText" text="MEDIO">
      <formula>NOT(ISERROR(SEARCH("MEDIO",AD189)))</formula>
    </cfRule>
    <cfRule type="containsText" dxfId="71" priority="76" operator="containsText" text="BAJO">
      <formula>NOT(ISERROR(SEARCH("BAJO",AD189)))</formula>
    </cfRule>
    <cfRule type="containsText" dxfId="70" priority="77" operator="containsText" text="BAJO">
      <formula>NOT(ISERROR(SEARCH("BAJO",AD189)))</formula>
    </cfRule>
  </conditionalFormatting>
  <conditionalFormatting sqref="AO189">
    <cfRule type="cellIs" dxfId="69" priority="70" operator="lessThan">
      <formula>1</formula>
    </cfRule>
    <cfRule type="cellIs" dxfId="68" priority="71" operator="greaterThan">
      <formula>1</formula>
    </cfRule>
  </conditionalFormatting>
  <conditionalFormatting sqref="AI189:AJ189">
    <cfRule type="cellIs" dxfId="67" priority="81" stopIfTrue="1" operator="equal">
      <formula>"I"</formula>
    </cfRule>
    <cfRule type="cellIs" dxfId="66" priority="82" stopIfTrue="1" operator="equal">
      <formula>"IV"</formula>
    </cfRule>
    <cfRule type="cellIs" dxfId="65" priority="83" stopIfTrue="1" operator="equal">
      <formula>"II"</formula>
    </cfRule>
    <cfRule type="cellIs" dxfId="64" priority="84" stopIfTrue="1" operator="equal">
      <formula>"III"</formula>
    </cfRule>
    <cfRule type="colorScale" priority="85">
      <colorScale>
        <cfvo type="min"/>
        <cfvo type="percentile" val="50"/>
        <cfvo type="max"/>
        <color rgb="FFF8696B"/>
        <color rgb="FFFFEB84"/>
        <color rgb="FF63BE7B"/>
      </colorScale>
    </cfRule>
  </conditionalFormatting>
  <conditionalFormatting sqref="AJ198:AJ217">
    <cfRule type="cellIs" dxfId="63" priority="62" stopIfTrue="1" operator="equal">
      <formula>"NO ACEPTABLE"</formula>
    </cfRule>
    <cfRule type="cellIs" dxfId="62" priority="63" stopIfTrue="1" operator="equal">
      <formula>"NO ACEPTABLE, O ACEPTABLE CON CONTROL"</formula>
    </cfRule>
    <cfRule type="cellIs" dxfId="61" priority="64" stopIfTrue="1" operator="equal">
      <formula>"ACEPTABLE"</formula>
    </cfRule>
  </conditionalFormatting>
  <conditionalFormatting sqref="AD198:AD217 AE198:AF208 AE211:AF217">
    <cfRule type="containsText" dxfId="60" priority="56" operator="containsText" text="MEDIO">
      <formula>NOT(ISERROR(SEARCH("MEDIO",AD198)))</formula>
    </cfRule>
    <cfRule type="containsText" dxfId="59" priority="57" operator="containsText" text="MUY ALTO">
      <formula>NOT(ISERROR(SEARCH("MUY ALTO",AD198)))</formula>
    </cfRule>
    <cfRule type="containsText" dxfId="58" priority="58" operator="containsText" text="ALTO">
      <formula>NOT(ISERROR(SEARCH("ALTO",AD198)))</formula>
    </cfRule>
    <cfRule type="containsText" dxfId="57" priority="59" operator="containsText" text="MEDIO">
      <formula>NOT(ISERROR(SEARCH("MEDIO",AD198)))</formula>
    </cfRule>
    <cfRule type="containsText" dxfId="56" priority="60" operator="containsText" text="BAJO">
      <formula>NOT(ISERROR(SEARCH("BAJO",AD198)))</formula>
    </cfRule>
    <cfRule type="containsText" dxfId="55" priority="61" operator="containsText" text="BAJO">
      <formula>NOT(ISERROR(SEARCH("BAJO",AD198)))</formula>
    </cfRule>
  </conditionalFormatting>
  <conditionalFormatting sqref="AO198:AO217">
    <cfRule type="cellIs" dxfId="54" priority="54" operator="lessThan">
      <formula>1</formula>
    </cfRule>
    <cfRule type="cellIs" dxfId="53" priority="55" operator="greaterThan">
      <formula>1</formula>
    </cfRule>
  </conditionalFormatting>
  <conditionalFormatting sqref="AJ215:AJ216">
    <cfRule type="cellIs" dxfId="52" priority="51" stopIfTrue="1" operator="equal">
      <formula>"NO ACEPTABLE"</formula>
    </cfRule>
    <cfRule type="cellIs" dxfId="51" priority="52" stopIfTrue="1" operator="equal">
      <formula>"NO ACEPTABLE, O ACEPTABLE CON CONTROL"</formula>
    </cfRule>
    <cfRule type="cellIs" dxfId="50" priority="53" stopIfTrue="1" operator="equal">
      <formula>"ACEPTABLE"</formula>
    </cfRule>
  </conditionalFormatting>
  <conditionalFormatting sqref="AD215:AF216">
    <cfRule type="containsText" dxfId="49" priority="45" operator="containsText" text="MEDIO">
      <formula>NOT(ISERROR(SEARCH("MEDIO",AD215)))</formula>
    </cfRule>
    <cfRule type="containsText" dxfId="48" priority="46" operator="containsText" text="MUY ALTO">
      <formula>NOT(ISERROR(SEARCH("MUY ALTO",AD215)))</formula>
    </cfRule>
    <cfRule type="containsText" dxfId="47" priority="47" operator="containsText" text="ALTO">
      <formula>NOT(ISERROR(SEARCH("ALTO",AD215)))</formula>
    </cfRule>
    <cfRule type="containsText" dxfId="46" priority="48" operator="containsText" text="MEDIO">
      <formula>NOT(ISERROR(SEARCH("MEDIO",AD215)))</formula>
    </cfRule>
    <cfRule type="containsText" dxfId="45" priority="49" operator="containsText" text="BAJO">
      <formula>NOT(ISERROR(SEARCH("BAJO",AD215)))</formula>
    </cfRule>
    <cfRule type="containsText" dxfId="44" priority="50" operator="containsText" text="BAJO">
      <formula>NOT(ISERROR(SEARCH("BAJO",AD215)))</formula>
    </cfRule>
  </conditionalFormatting>
  <conditionalFormatting sqref="AO215:AO216">
    <cfRule type="cellIs" dxfId="43" priority="43" operator="lessThan">
      <formula>1</formula>
    </cfRule>
    <cfRule type="cellIs" dxfId="42" priority="44" operator="greaterThan">
      <formula>1</formula>
    </cfRule>
  </conditionalFormatting>
  <conditionalFormatting sqref="AI215:AJ216">
    <cfRule type="cellIs" dxfId="41" priority="38" stopIfTrue="1" operator="equal">
      <formula>"I"</formula>
    </cfRule>
    <cfRule type="cellIs" dxfId="40" priority="39" stopIfTrue="1" operator="equal">
      <formula>"IV"</formula>
    </cfRule>
    <cfRule type="cellIs" dxfId="39" priority="40" stopIfTrue="1" operator="equal">
      <formula>"II"</formula>
    </cfRule>
    <cfRule type="cellIs" dxfId="38" priority="41" stopIfTrue="1" operator="equal">
      <formula>"III"</formula>
    </cfRule>
    <cfRule type="colorScale" priority="42">
      <colorScale>
        <cfvo type="min"/>
        <cfvo type="percentile" val="50"/>
        <cfvo type="max"/>
        <color rgb="FFF8696B"/>
        <color rgb="FFFFEB84"/>
        <color rgb="FF63BE7B"/>
      </colorScale>
    </cfRule>
  </conditionalFormatting>
  <conditionalFormatting sqref="AI205:AJ205">
    <cfRule type="cellIs" dxfId="37" priority="33" stopIfTrue="1" operator="equal">
      <formula>"I"</formula>
    </cfRule>
    <cfRule type="cellIs" dxfId="36" priority="34" stopIfTrue="1" operator="equal">
      <formula>"IV"</formula>
    </cfRule>
    <cfRule type="cellIs" dxfId="35" priority="35" stopIfTrue="1" operator="equal">
      <formula>"II"</formula>
    </cfRule>
    <cfRule type="cellIs" dxfId="34" priority="36" stopIfTrue="1" operator="equal">
      <formula>"III"</formula>
    </cfRule>
    <cfRule type="colorScale" priority="37">
      <colorScale>
        <cfvo type="min"/>
        <cfvo type="percentile" val="50"/>
        <cfvo type="max"/>
        <color rgb="FFF8696B"/>
        <color rgb="FFFFEB84"/>
        <color rgb="FF63BE7B"/>
      </colorScale>
    </cfRule>
  </conditionalFormatting>
  <conditionalFormatting sqref="AI198:AJ217">
    <cfRule type="cellIs" dxfId="33" priority="65" stopIfTrue="1" operator="equal">
      <formula>"I"</formula>
    </cfRule>
    <cfRule type="cellIs" dxfId="32" priority="66" stopIfTrue="1" operator="equal">
      <formula>"IV"</formula>
    </cfRule>
    <cfRule type="cellIs" dxfId="31" priority="67" stopIfTrue="1" operator="equal">
      <formula>"II"</formula>
    </cfRule>
    <cfRule type="cellIs" dxfId="30" priority="68" stopIfTrue="1" operator="equal">
      <formula>"III"</formula>
    </cfRule>
    <cfRule type="colorScale" priority="69">
      <colorScale>
        <cfvo type="min"/>
        <cfvo type="percentile" val="50"/>
        <cfvo type="max"/>
        <color rgb="FFF8696B"/>
        <color rgb="FFFFEB84"/>
        <color rgb="FF63BE7B"/>
      </colorScale>
    </cfRule>
  </conditionalFormatting>
  <conditionalFormatting sqref="AJ210">
    <cfRule type="cellIs" dxfId="29" priority="30" stopIfTrue="1" operator="equal">
      <formula>"NO ACEPTABLE"</formula>
    </cfRule>
    <cfRule type="cellIs" dxfId="28" priority="31" stopIfTrue="1" operator="equal">
      <formula>"NO ACEPTABLE, O ACEPTABLE CON CONTROL"</formula>
    </cfRule>
    <cfRule type="cellIs" dxfId="27" priority="32" stopIfTrue="1" operator="equal">
      <formula>"ACEPTABLE"</formula>
    </cfRule>
  </conditionalFormatting>
  <conditionalFormatting sqref="AD210:AF210">
    <cfRule type="containsText" dxfId="26" priority="24" operator="containsText" text="MEDIO">
      <formula>NOT(ISERROR(SEARCH("MEDIO",AD210)))</formula>
    </cfRule>
    <cfRule type="containsText" dxfId="25" priority="25" operator="containsText" text="MUY ALTO">
      <formula>NOT(ISERROR(SEARCH("MUY ALTO",AD210)))</formula>
    </cfRule>
    <cfRule type="containsText" dxfId="24" priority="26" operator="containsText" text="ALTO">
      <formula>NOT(ISERROR(SEARCH("ALTO",AD210)))</formula>
    </cfRule>
    <cfRule type="containsText" dxfId="23" priority="27" operator="containsText" text="MEDIO">
      <formula>NOT(ISERROR(SEARCH("MEDIO",AD210)))</formula>
    </cfRule>
    <cfRule type="containsText" dxfId="22" priority="28" operator="containsText" text="BAJO">
      <formula>NOT(ISERROR(SEARCH("BAJO",AD210)))</formula>
    </cfRule>
    <cfRule type="containsText" dxfId="21" priority="29" operator="containsText" text="BAJO">
      <formula>NOT(ISERROR(SEARCH("BAJO",AD210)))</formula>
    </cfRule>
  </conditionalFormatting>
  <conditionalFormatting sqref="AO210">
    <cfRule type="cellIs" dxfId="20" priority="22" operator="lessThan">
      <formula>1</formula>
    </cfRule>
    <cfRule type="cellIs" dxfId="19" priority="23" operator="greaterThan">
      <formula>1</formula>
    </cfRule>
  </conditionalFormatting>
  <conditionalFormatting sqref="AI210:AJ210">
    <cfRule type="cellIs" dxfId="18" priority="17" stopIfTrue="1" operator="equal">
      <formula>"I"</formula>
    </cfRule>
    <cfRule type="cellIs" dxfId="17" priority="18" stopIfTrue="1" operator="equal">
      <formula>"IV"</formula>
    </cfRule>
    <cfRule type="cellIs" dxfId="16" priority="19" stopIfTrue="1" operator="equal">
      <formula>"II"</formula>
    </cfRule>
    <cfRule type="cellIs" dxfId="15" priority="20" stopIfTrue="1" operator="equal">
      <formula>"III"</formula>
    </cfRule>
    <cfRule type="colorScale" priority="21">
      <colorScale>
        <cfvo type="min"/>
        <cfvo type="percentile" val="50"/>
        <cfvo type="max"/>
        <color rgb="FFF8696B"/>
        <color rgb="FFFFEB84"/>
        <color rgb="FF63BE7B"/>
      </colorScale>
    </cfRule>
  </conditionalFormatting>
  <conditionalFormatting sqref="AJ218">
    <cfRule type="cellIs" dxfId="14" priority="9" stopIfTrue="1" operator="equal">
      <formula>"NO ACEPTABLE"</formula>
    </cfRule>
    <cfRule type="cellIs" dxfId="13" priority="10" stopIfTrue="1" operator="equal">
      <formula>"NO ACEPTABLE, O ACEPTABLE CON CONTROL"</formula>
    </cfRule>
    <cfRule type="cellIs" dxfId="12" priority="11" stopIfTrue="1" operator="equal">
      <formula>"ACEPTABLE"</formula>
    </cfRule>
  </conditionalFormatting>
  <conditionalFormatting sqref="AD218:AF218">
    <cfRule type="containsText" dxfId="11" priority="3" operator="containsText" text="MEDIO">
      <formula>NOT(ISERROR(SEARCH("MEDIO",AD218)))</formula>
    </cfRule>
    <cfRule type="containsText" dxfId="10" priority="4" operator="containsText" text="MUY ALTO">
      <formula>NOT(ISERROR(SEARCH("MUY ALTO",AD218)))</formula>
    </cfRule>
    <cfRule type="containsText" dxfId="9" priority="5" operator="containsText" text="ALTO">
      <formula>NOT(ISERROR(SEARCH("ALTO",AD218)))</formula>
    </cfRule>
    <cfRule type="containsText" dxfId="8" priority="6" operator="containsText" text="MEDIO">
      <formula>NOT(ISERROR(SEARCH("MEDIO",AD218)))</formula>
    </cfRule>
    <cfRule type="containsText" dxfId="7" priority="7" operator="containsText" text="BAJO">
      <formula>NOT(ISERROR(SEARCH("BAJO",AD218)))</formula>
    </cfRule>
    <cfRule type="containsText" dxfId="6" priority="8" operator="containsText" text="BAJO">
      <formula>NOT(ISERROR(SEARCH("BAJO",AD218)))</formula>
    </cfRule>
  </conditionalFormatting>
  <conditionalFormatting sqref="AO218">
    <cfRule type="cellIs" dxfId="5" priority="1" operator="lessThan">
      <formula>1</formula>
    </cfRule>
    <cfRule type="cellIs" dxfId="4" priority="2" operator="greaterThan">
      <formula>1</formula>
    </cfRule>
  </conditionalFormatting>
  <conditionalFormatting sqref="AI218:AJ218">
    <cfRule type="cellIs" dxfId="3" priority="12" stopIfTrue="1" operator="equal">
      <formula>"I"</formula>
    </cfRule>
    <cfRule type="cellIs" dxfId="2" priority="13" stopIfTrue="1" operator="equal">
      <formula>"IV"</formula>
    </cfRule>
    <cfRule type="cellIs" dxfId="1" priority="14" stopIfTrue="1" operator="equal">
      <formula>"II"</formula>
    </cfRule>
    <cfRule type="cellIs" dxfId="0" priority="15" stopIfTrue="1" operator="equal">
      <formula>"III"</formula>
    </cfRule>
    <cfRule type="colorScale" priority="16">
      <colorScale>
        <cfvo type="min"/>
        <cfvo type="percentile" val="50"/>
        <cfvo type="max"/>
        <color rgb="FFF8696B"/>
        <color rgb="FFFFEB84"/>
        <color rgb="FF63BE7B"/>
      </colorScale>
    </cfRule>
  </conditionalFormatting>
  <dataValidations count="20">
    <dataValidation type="list" allowBlank="1" showInputMessage="1" showErrorMessage="1" sqref="AG44 AG54:AG76 AG136:AG139 AG149:AG155 AG141:AG147 AG158 AG182:AG189 AG167:AG180 AG210 AG218" xr:uid="{00000000-0002-0000-0100-000000000000}">
      <formula1>$A$155:$A$158</formula1>
    </dataValidation>
    <dataValidation type="list" allowBlank="1" showInputMessage="1" showErrorMessage="1" sqref="AB44 AB54:AB76 AG108:AG125 AB136:AB155 AB158 AB182:AB189 AB167:AB180 AB210 AB218" xr:uid="{00000000-0002-0000-0100-000001000000}">
      <formula1>$A$150:$A$153</formula1>
    </dataValidation>
    <dataValidation type="list" allowBlank="1" showInputMessage="1" showErrorMessage="1" sqref="AA44 AA54:AA76 AB108:AB125 AA136:AA139 AA149:AA155 AA141:AA147 AA158 AA182:AA189 AA167:AA180 AA210 AA218" xr:uid="{00000000-0002-0000-0100-000002000000}">
      <formula1>$A$145:$A$148</formula1>
    </dataValidation>
    <dataValidation type="list" allowBlank="1" showInputMessage="1" showErrorMessage="1" sqref="AG26:AG43 AB86:AB99" xr:uid="{00000000-0002-0000-0100-000003000000}">
      <formula1>$A$151:$A$154</formula1>
    </dataValidation>
    <dataValidation type="list" allowBlank="1" showInputMessage="1" showErrorMessage="1" sqref="AB26:AB43 AA86:AA99 AG148" xr:uid="{00000000-0002-0000-0100-000004000000}">
      <formula1>$A$146:$A$149</formula1>
    </dataValidation>
    <dataValidation type="list" allowBlank="1" showInputMessage="1" showErrorMessage="1" sqref="AA26:AA43" xr:uid="{00000000-0002-0000-0100-000005000000}">
      <formula1>$A$141:$A$144</formula1>
    </dataValidation>
    <dataValidation type="whole" allowBlank="1" showInputMessage="1" showErrorMessage="1" sqref="AC26:AC44 AC54:AC76 AC86:AC99 AC108:AC127 AC136:AC158 AC167:AC189 AC198:AC218" xr:uid="{00000000-0002-0000-0100-000006000000}">
      <formula1>0</formula1>
      <formula2>1000</formula2>
    </dataValidation>
    <dataValidation type="list" allowBlank="1" showInputMessage="1" showErrorMessage="1" sqref="AG86:AG99" xr:uid="{00000000-0002-0000-0100-000007000000}">
      <formula1>$A$156:$A$159</formula1>
    </dataValidation>
    <dataValidation type="list" allowBlank="1" showInputMessage="1" showErrorMessage="1" sqref="AA108:AA125" xr:uid="{00000000-0002-0000-0100-000008000000}">
      <formula1>$A$140:$A$143</formula1>
    </dataValidation>
    <dataValidation type="list" allowBlank="1" showInputMessage="1" showErrorMessage="1" sqref="AG127 AB156:AB157 AA181" xr:uid="{00000000-0002-0000-0100-000009000000}">
      <formula1>$A$147:$A$150</formula1>
    </dataValidation>
    <dataValidation type="list" allowBlank="1" showInputMessage="1" showErrorMessage="1" sqref="AB127 AA156:AA157" xr:uid="{00000000-0002-0000-0100-00000A000000}">
      <formula1>$A$142:$A$145</formula1>
    </dataValidation>
    <dataValidation type="list" allowBlank="1" showInputMessage="1" showErrorMessage="1" sqref="AA127" xr:uid="{00000000-0002-0000-0100-00000B000000}">
      <formula1>$A$137:$A$140</formula1>
    </dataValidation>
    <dataValidation type="list" allowBlank="1" showInputMessage="1" showErrorMessage="1" sqref="AG156:AG157 AB181" xr:uid="{00000000-0002-0000-0100-00000C000000}">
      <formula1>$A$152:$A$155</formula1>
    </dataValidation>
    <dataValidation type="list" allowBlank="1" showInputMessage="1" showErrorMessage="1" sqref="AA148" xr:uid="{00000000-0002-0000-0100-00000D000000}">
      <formula1>$A$136:$A$139</formula1>
    </dataValidation>
    <dataValidation type="list" allowBlank="1" showInputMessage="1" showErrorMessage="1" sqref="AA140" xr:uid="{00000000-0002-0000-0100-00000E000000}">
      <formula1>$A$134:$A$137</formula1>
    </dataValidation>
    <dataValidation type="list" allowBlank="1" showInputMessage="1" showErrorMessage="1" sqref="AG140" xr:uid="{00000000-0002-0000-0100-00000F000000}">
      <formula1>$A$144:$A$147</formula1>
    </dataValidation>
    <dataValidation type="list" allowBlank="1" showInputMessage="1" showErrorMessage="1" sqref="AG181" xr:uid="{00000000-0002-0000-0100-000010000000}">
      <formula1>$A$157:$A$160</formula1>
    </dataValidation>
    <dataValidation type="list" allowBlank="1" showInputMessage="1" showErrorMessage="1" sqref="AG198:AG209 AG211:AG217" xr:uid="{00000000-0002-0000-0100-000011000000}">
      <formula1>$A$153:$A$156</formula1>
    </dataValidation>
    <dataValidation type="list" allowBlank="1" showInputMessage="1" showErrorMessage="1" sqref="AB198:AB209 AB211:AB217" xr:uid="{00000000-0002-0000-0100-000012000000}">
      <formula1>$A$148:$A$151</formula1>
    </dataValidation>
    <dataValidation type="list" allowBlank="1" showInputMessage="1" showErrorMessage="1" sqref="AA198:AA209 AA211:AA217" xr:uid="{00000000-0002-0000-0100-000013000000}">
      <formula1>$A$143:$A$146</formula1>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B17"/>
  <sheetViews>
    <sheetView showGridLines="0" topLeftCell="A10" zoomScale="90" zoomScaleNormal="90" workbookViewId="0">
      <selection activeCell="B17" sqref="B17"/>
    </sheetView>
  </sheetViews>
  <sheetFormatPr baseColWidth="10" defaultColWidth="9.109375" defaultRowHeight="14.4" x14ac:dyDescent="0.3"/>
  <cols>
    <col min="1" max="1" width="10.6640625" customWidth="1"/>
    <col min="2" max="2" width="123.6640625" customWidth="1"/>
    <col min="3" max="1025" width="10.6640625" customWidth="1"/>
  </cols>
  <sheetData>
    <row r="1" spans="2:2" ht="84" customHeight="1" x14ac:dyDescent="0.3"/>
    <row r="2" spans="2:2" ht="16.8" x14ac:dyDescent="0.3">
      <c r="B2" s="13" t="s">
        <v>578</v>
      </c>
    </row>
    <row r="3" spans="2:2" ht="14.25" customHeight="1" x14ac:dyDescent="0.3">
      <c r="B3" s="14" t="s">
        <v>7</v>
      </c>
    </row>
    <row r="4" spans="2:2" ht="198" customHeight="1" x14ac:dyDescent="0.45">
      <c r="B4" s="15" t="s">
        <v>579</v>
      </c>
    </row>
    <row r="5" spans="2:2" ht="16.8" x14ac:dyDescent="0.3">
      <c r="B5" s="16"/>
    </row>
    <row r="6" spans="2:2" ht="16.8" x14ac:dyDescent="0.3">
      <c r="B6" s="14" t="s">
        <v>8</v>
      </c>
    </row>
    <row r="7" spans="2:2" ht="34.5" customHeight="1" x14ac:dyDescent="0.45">
      <c r="B7" s="17" t="s">
        <v>580</v>
      </c>
    </row>
    <row r="8" spans="2:2" ht="16.8" x14ac:dyDescent="0.3">
      <c r="B8" s="16"/>
    </row>
    <row r="9" spans="2:2" ht="16.8" x14ac:dyDescent="0.3">
      <c r="B9" s="18" t="s">
        <v>9</v>
      </c>
    </row>
    <row r="10" spans="2:2" ht="34.5" customHeight="1" x14ac:dyDescent="0.45">
      <c r="B10" s="15" t="s">
        <v>581</v>
      </c>
    </row>
    <row r="11" spans="2:2" ht="16.8" x14ac:dyDescent="0.45">
      <c r="B11" s="15"/>
    </row>
    <row r="12" spans="2:2" ht="16.8" x14ac:dyDescent="0.3">
      <c r="B12" s="18" t="s">
        <v>10</v>
      </c>
    </row>
    <row r="13" spans="2:2" ht="115.5" customHeight="1" x14ac:dyDescent="0.3">
      <c r="B13" s="19" t="s">
        <v>582</v>
      </c>
    </row>
    <row r="14" spans="2:2" ht="16.8" x14ac:dyDescent="0.3">
      <c r="B14" s="18" t="s">
        <v>11</v>
      </c>
    </row>
    <row r="15" spans="2:2" ht="49.5" customHeight="1" x14ac:dyDescent="0.3">
      <c r="B15" s="19" t="s">
        <v>12</v>
      </c>
    </row>
    <row r="16" spans="2:2" ht="16.8" x14ac:dyDescent="0.3">
      <c r="B16" s="18" t="s">
        <v>13</v>
      </c>
    </row>
    <row r="17" spans="2:2" ht="102.75" customHeight="1" x14ac:dyDescent="0.3">
      <c r="B17" s="19" t="s">
        <v>583</v>
      </c>
    </row>
  </sheetData>
  <pageMargins left="0.7" right="0.7" top="0.75" bottom="0.75" header="0.51180555555555496" footer="0.51180555555555496"/>
  <pageSetup firstPageNumber="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M136"/>
  <sheetViews>
    <sheetView showGridLines="0" tabSelected="1" zoomScale="85" zoomScaleNormal="85" workbookViewId="0">
      <selection activeCell="B2" sqref="B2:L3"/>
    </sheetView>
  </sheetViews>
  <sheetFormatPr baseColWidth="10" defaultColWidth="9.109375" defaultRowHeight="14.4" x14ac:dyDescent="0.3"/>
  <cols>
    <col min="1" max="1" width="46.88671875" style="20" customWidth="1"/>
    <col min="2" max="2" width="63.5546875" style="20" customWidth="1"/>
    <col min="3" max="4" width="63.109375" style="20" customWidth="1"/>
    <col min="5" max="5" width="26.33203125" style="21" customWidth="1"/>
    <col min="6" max="6" width="35.109375" style="20" customWidth="1"/>
    <col min="7" max="7" width="38" style="20" customWidth="1"/>
    <col min="8" max="8" width="28" style="20" customWidth="1"/>
    <col min="9" max="9" width="31.88671875" style="20" customWidth="1"/>
    <col min="10" max="10" width="31.33203125" style="20" customWidth="1"/>
    <col min="11" max="11" width="23.109375" style="20" customWidth="1"/>
    <col min="12" max="12" width="157.33203125" style="20" customWidth="1"/>
    <col min="13" max="949" width="10.6640625" style="20" customWidth="1"/>
  </cols>
  <sheetData>
    <row r="1" spans="1:12" s="83" customFormat="1" ht="18.75" customHeight="1" x14ac:dyDescent="0.3">
      <c r="A1" s="191"/>
      <c r="B1" s="194" t="s">
        <v>113</v>
      </c>
      <c r="C1" s="194"/>
      <c r="D1" s="194"/>
      <c r="E1" s="194"/>
      <c r="F1" s="194"/>
      <c r="G1" s="194"/>
      <c r="H1" s="194"/>
      <c r="I1" s="194"/>
      <c r="J1" s="194"/>
      <c r="K1" s="194"/>
      <c r="L1" s="194"/>
    </row>
    <row r="2" spans="1:12" s="83" customFormat="1" ht="18.75" customHeight="1" x14ac:dyDescent="0.3">
      <c r="A2" s="192"/>
      <c r="B2" s="194" t="s">
        <v>0</v>
      </c>
      <c r="C2" s="194"/>
      <c r="D2" s="194"/>
      <c r="E2" s="194"/>
      <c r="F2" s="194"/>
      <c r="G2" s="194"/>
      <c r="H2" s="194"/>
      <c r="I2" s="194"/>
      <c r="J2" s="194"/>
      <c r="K2" s="194"/>
      <c r="L2" s="194"/>
    </row>
    <row r="3" spans="1:12" s="83" customFormat="1" ht="18.75" customHeight="1" x14ac:dyDescent="0.3">
      <c r="A3" s="193"/>
      <c r="B3" s="194"/>
      <c r="C3" s="194"/>
      <c r="D3" s="194"/>
      <c r="E3" s="194"/>
      <c r="F3" s="194"/>
      <c r="G3" s="194"/>
      <c r="H3" s="194"/>
      <c r="I3" s="194"/>
      <c r="J3" s="194"/>
      <c r="K3" s="194"/>
      <c r="L3" s="194"/>
    </row>
    <row r="4" spans="1:12" s="83" customFormat="1" ht="18.75" customHeight="1" thickBot="1" x14ac:dyDescent="0.35">
      <c r="A4" s="195" t="s">
        <v>697</v>
      </c>
      <c r="B4" s="196"/>
      <c r="C4" s="196"/>
      <c r="D4" s="196"/>
      <c r="E4" s="196"/>
      <c r="F4" s="196"/>
      <c r="G4" s="196"/>
      <c r="H4" s="196"/>
      <c r="I4" s="196"/>
      <c r="J4" s="196"/>
      <c r="K4" s="196"/>
      <c r="L4" s="196"/>
    </row>
    <row r="5" spans="1:12" s="22" customFormat="1" ht="28.2" thickTop="1" x14ac:dyDescent="0.25">
      <c r="A5" s="28" t="s">
        <v>14</v>
      </c>
      <c r="B5" s="28" t="s">
        <v>15</v>
      </c>
      <c r="C5" s="28" t="s">
        <v>84</v>
      </c>
      <c r="D5" s="28" t="s">
        <v>87</v>
      </c>
      <c r="E5" s="28" t="s">
        <v>16</v>
      </c>
      <c r="F5" s="28" t="s">
        <v>17</v>
      </c>
      <c r="G5" s="28" t="s">
        <v>85</v>
      </c>
      <c r="H5" s="28" t="s">
        <v>18</v>
      </c>
      <c r="I5" s="28" t="s">
        <v>19</v>
      </c>
      <c r="J5" s="28" t="s">
        <v>20</v>
      </c>
      <c r="K5" s="28" t="s">
        <v>21</v>
      </c>
      <c r="L5" s="42" t="s">
        <v>88</v>
      </c>
    </row>
    <row r="6" spans="1:12" s="40" customFormat="1" ht="195" customHeight="1" x14ac:dyDescent="0.25">
      <c r="A6" s="163" t="s">
        <v>584</v>
      </c>
      <c r="B6" s="174" t="s">
        <v>671</v>
      </c>
      <c r="C6" s="174" t="s">
        <v>162</v>
      </c>
      <c r="D6" s="174" t="s">
        <v>585</v>
      </c>
      <c r="E6" s="72" t="s">
        <v>586</v>
      </c>
      <c r="F6" s="72" t="s">
        <v>676</v>
      </c>
      <c r="G6" s="174" t="s">
        <v>593</v>
      </c>
      <c r="H6" s="174" t="s">
        <v>594</v>
      </c>
      <c r="I6" s="174" t="s">
        <v>680</v>
      </c>
      <c r="J6" s="174" t="s">
        <v>89</v>
      </c>
      <c r="K6" s="174" t="s">
        <v>679</v>
      </c>
      <c r="L6" s="184" t="s">
        <v>595</v>
      </c>
    </row>
    <row r="7" spans="1:12" s="41" customFormat="1" ht="41.4" x14ac:dyDescent="0.25">
      <c r="A7" s="164"/>
      <c r="B7" s="175"/>
      <c r="C7" s="175"/>
      <c r="D7" s="175"/>
      <c r="E7" s="70" t="s">
        <v>587</v>
      </c>
      <c r="F7" s="70" t="s">
        <v>588</v>
      </c>
      <c r="G7" s="175"/>
      <c r="H7" s="175"/>
      <c r="I7" s="175"/>
      <c r="J7" s="175"/>
      <c r="K7" s="175"/>
      <c r="L7" s="184"/>
    </row>
    <row r="8" spans="1:12" s="41" customFormat="1" ht="13.8" x14ac:dyDescent="0.25">
      <c r="A8" s="164"/>
      <c r="B8" s="175"/>
      <c r="C8" s="175"/>
      <c r="D8" s="175"/>
      <c r="E8" s="70" t="s">
        <v>589</v>
      </c>
      <c r="F8" s="70" t="s">
        <v>590</v>
      </c>
      <c r="G8" s="175"/>
      <c r="H8" s="175"/>
      <c r="I8" s="175"/>
      <c r="J8" s="175"/>
      <c r="K8" s="175"/>
      <c r="L8" s="184"/>
    </row>
    <row r="9" spans="1:12" s="41" customFormat="1" ht="82.8" x14ac:dyDescent="0.25">
      <c r="A9" s="164"/>
      <c r="B9" s="175"/>
      <c r="C9" s="175"/>
      <c r="D9" s="175"/>
      <c r="E9" s="70" t="s">
        <v>110</v>
      </c>
      <c r="F9" s="70" t="s">
        <v>220</v>
      </c>
      <c r="G9" s="175"/>
      <c r="H9" s="175"/>
      <c r="I9" s="175"/>
      <c r="J9" s="175"/>
      <c r="K9" s="175"/>
      <c r="L9" s="184"/>
    </row>
    <row r="10" spans="1:12" s="41" customFormat="1" ht="82.8" x14ac:dyDescent="0.25">
      <c r="A10" s="164"/>
      <c r="B10" s="175"/>
      <c r="C10" s="175"/>
      <c r="D10" s="175"/>
      <c r="E10" s="70" t="s">
        <v>591</v>
      </c>
      <c r="F10" s="70" t="s">
        <v>592</v>
      </c>
      <c r="G10" s="175"/>
      <c r="H10" s="175"/>
      <c r="I10" s="175"/>
      <c r="J10" s="175"/>
      <c r="K10" s="175"/>
      <c r="L10" s="184"/>
    </row>
    <row r="11" spans="1:12" s="41" customFormat="1" ht="55.2" x14ac:dyDescent="0.25">
      <c r="A11" s="164"/>
      <c r="B11" s="175"/>
      <c r="C11" s="175"/>
      <c r="D11" s="175"/>
      <c r="E11" s="70" t="s">
        <v>292</v>
      </c>
      <c r="F11" s="70" t="s">
        <v>293</v>
      </c>
      <c r="G11" s="175"/>
      <c r="H11" s="175"/>
      <c r="I11" s="175"/>
      <c r="J11" s="175"/>
      <c r="K11" s="175"/>
      <c r="L11" s="184"/>
    </row>
    <row r="12" spans="1:12" s="41" customFormat="1" ht="41.4" x14ac:dyDescent="0.25">
      <c r="A12" s="165"/>
      <c r="B12" s="176"/>
      <c r="C12" s="176"/>
      <c r="D12" s="176"/>
      <c r="E12" s="70" t="s">
        <v>83</v>
      </c>
      <c r="F12" s="70" t="s">
        <v>266</v>
      </c>
      <c r="G12" s="176"/>
      <c r="H12" s="176"/>
      <c r="I12" s="176"/>
      <c r="J12" s="176"/>
      <c r="K12" s="176"/>
      <c r="L12" s="184"/>
    </row>
    <row r="13" spans="1:12" s="41" customFormat="1" ht="75" customHeight="1" x14ac:dyDescent="0.25">
      <c r="A13" s="163" t="s">
        <v>103</v>
      </c>
      <c r="B13" s="169" t="s">
        <v>596</v>
      </c>
      <c r="C13" s="169" t="s">
        <v>303</v>
      </c>
      <c r="D13" s="169" t="s">
        <v>597</v>
      </c>
      <c r="E13" s="71" t="s">
        <v>586</v>
      </c>
      <c r="F13" s="71" t="s">
        <v>598</v>
      </c>
      <c r="G13" s="169" t="s">
        <v>603</v>
      </c>
      <c r="H13" s="169" t="s">
        <v>690</v>
      </c>
      <c r="I13" s="169" t="s">
        <v>691</v>
      </c>
      <c r="J13" s="169" t="s">
        <v>89</v>
      </c>
      <c r="K13" s="169" t="s">
        <v>604</v>
      </c>
      <c r="L13" s="197" t="s">
        <v>688</v>
      </c>
    </row>
    <row r="14" spans="1:12" s="41" customFormat="1" ht="41.4" x14ac:dyDescent="0.25">
      <c r="A14" s="164"/>
      <c r="B14" s="170"/>
      <c r="C14" s="170"/>
      <c r="D14" s="170"/>
      <c r="E14" s="71" t="s">
        <v>587</v>
      </c>
      <c r="F14" s="71" t="s">
        <v>677</v>
      </c>
      <c r="G14" s="170"/>
      <c r="H14" s="170"/>
      <c r="I14" s="170"/>
      <c r="J14" s="170"/>
      <c r="K14" s="170"/>
      <c r="L14" s="197"/>
    </row>
    <row r="15" spans="1:12" s="41" customFormat="1" ht="41.4" x14ac:dyDescent="0.25">
      <c r="A15" s="164"/>
      <c r="B15" s="170"/>
      <c r="C15" s="170"/>
      <c r="D15" s="170"/>
      <c r="E15" s="71" t="s">
        <v>589</v>
      </c>
      <c r="F15" s="71" t="s">
        <v>320</v>
      </c>
      <c r="G15" s="170"/>
      <c r="H15" s="170"/>
      <c r="I15" s="170"/>
      <c r="J15" s="170"/>
      <c r="K15" s="170"/>
      <c r="L15" s="197"/>
    </row>
    <row r="16" spans="1:12" s="41" customFormat="1" ht="69" x14ac:dyDescent="0.25">
      <c r="A16" s="164"/>
      <c r="B16" s="170"/>
      <c r="C16" s="170"/>
      <c r="D16" s="170"/>
      <c r="E16" s="71" t="s">
        <v>221</v>
      </c>
      <c r="F16" s="71" t="s">
        <v>599</v>
      </c>
      <c r="G16" s="170"/>
      <c r="H16" s="170"/>
      <c r="I16" s="170"/>
      <c r="J16" s="170"/>
      <c r="K16" s="170"/>
      <c r="L16" s="197"/>
    </row>
    <row r="17" spans="1:12" s="41" customFormat="1" ht="13.8" x14ac:dyDescent="0.25">
      <c r="A17" s="164"/>
      <c r="B17" s="170"/>
      <c r="C17" s="170"/>
      <c r="D17" s="170"/>
      <c r="E17" s="71" t="s">
        <v>600</v>
      </c>
      <c r="F17" s="71" t="s">
        <v>601</v>
      </c>
      <c r="G17" s="170"/>
      <c r="H17" s="170"/>
      <c r="I17" s="170"/>
      <c r="J17" s="170"/>
      <c r="K17" s="170"/>
      <c r="L17" s="197"/>
    </row>
    <row r="18" spans="1:12" s="41" customFormat="1" ht="82.8" x14ac:dyDescent="0.25">
      <c r="A18" s="164"/>
      <c r="B18" s="170"/>
      <c r="C18" s="170"/>
      <c r="D18" s="170"/>
      <c r="E18" s="71" t="s">
        <v>591</v>
      </c>
      <c r="F18" s="71" t="s">
        <v>678</v>
      </c>
      <c r="G18" s="170"/>
      <c r="H18" s="170"/>
      <c r="I18" s="170"/>
      <c r="J18" s="170"/>
      <c r="K18" s="170"/>
      <c r="L18" s="197"/>
    </row>
    <row r="19" spans="1:12" s="41" customFormat="1" ht="55.2" x14ac:dyDescent="0.25">
      <c r="A19" s="164"/>
      <c r="B19" s="170"/>
      <c r="C19" s="170"/>
      <c r="D19" s="170"/>
      <c r="E19" s="71" t="s">
        <v>292</v>
      </c>
      <c r="F19" s="71" t="s">
        <v>293</v>
      </c>
      <c r="G19" s="170"/>
      <c r="H19" s="170"/>
      <c r="I19" s="170"/>
      <c r="J19" s="170"/>
      <c r="K19" s="170"/>
      <c r="L19" s="197"/>
    </row>
    <row r="20" spans="1:12" s="41" customFormat="1" ht="69" x14ac:dyDescent="0.25">
      <c r="A20" s="164"/>
      <c r="B20" s="171"/>
      <c r="C20" s="171"/>
      <c r="D20" s="171"/>
      <c r="E20" s="71" t="s">
        <v>83</v>
      </c>
      <c r="F20" s="71" t="s">
        <v>602</v>
      </c>
      <c r="G20" s="171"/>
      <c r="H20" s="171"/>
      <c r="I20" s="171"/>
      <c r="J20" s="171"/>
      <c r="K20" s="171"/>
      <c r="L20" s="197"/>
    </row>
    <row r="21" spans="1:12" s="41" customFormat="1" ht="120" customHeight="1" x14ac:dyDescent="0.25">
      <c r="A21" s="164"/>
      <c r="B21" s="174" t="s">
        <v>605</v>
      </c>
      <c r="C21" s="174" t="s">
        <v>672</v>
      </c>
      <c r="D21" s="174" t="s">
        <v>606</v>
      </c>
      <c r="E21" s="73" t="s">
        <v>607</v>
      </c>
      <c r="F21" s="73" t="s">
        <v>608</v>
      </c>
      <c r="G21" s="174" t="s">
        <v>618</v>
      </c>
      <c r="H21" s="174" t="s">
        <v>692</v>
      </c>
      <c r="I21" s="174" t="s">
        <v>693</v>
      </c>
      <c r="J21" s="174" t="s">
        <v>89</v>
      </c>
      <c r="K21" s="174" t="s">
        <v>604</v>
      </c>
      <c r="L21" s="179" t="s">
        <v>673</v>
      </c>
    </row>
    <row r="22" spans="1:12" s="41" customFormat="1" ht="96.6" x14ac:dyDescent="0.25">
      <c r="A22" s="164"/>
      <c r="B22" s="175"/>
      <c r="C22" s="175"/>
      <c r="D22" s="175"/>
      <c r="E22" s="73" t="s">
        <v>609</v>
      </c>
      <c r="F22" s="73" t="s">
        <v>610</v>
      </c>
      <c r="G22" s="175"/>
      <c r="H22" s="175"/>
      <c r="I22" s="175"/>
      <c r="J22" s="175"/>
      <c r="K22" s="175"/>
      <c r="L22" s="180"/>
    </row>
    <row r="23" spans="1:12" s="41" customFormat="1" ht="69" x14ac:dyDescent="0.25">
      <c r="A23" s="164"/>
      <c r="B23" s="175"/>
      <c r="C23" s="175"/>
      <c r="D23" s="175"/>
      <c r="E23" s="73" t="s">
        <v>589</v>
      </c>
      <c r="F23" s="73" t="s">
        <v>611</v>
      </c>
      <c r="G23" s="175"/>
      <c r="H23" s="175"/>
      <c r="I23" s="175"/>
      <c r="J23" s="175"/>
      <c r="K23" s="175"/>
      <c r="L23" s="180"/>
    </row>
    <row r="24" spans="1:12" s="41" customFormat="1" ht="55.2" x14ac:dyDescent="0.25">
      <c r="A24" s="164"/>
      <c r="B24" s="175"/>
      <c r="C24" s="175"/>
      <c r="D24" s="175"/>
      <c r="E24" s="73" t="s">
        <v>612</v>
      </c>
      <c r="F24" s="73" t="s">
        <v>455</v>
      </c>
      <c r="G24" s="175"/>
      <c r="H24" s="175"/>
      <c r="I24" s="175"/>
      <c r="J24" s="175"/>
      <c r="K24" s="175"/>
      <c r="L24" s="180"/>
    </row>
    <row r="25" spans="1:12" s="41" customFormat="1" ht="55.2" x14ac:dyDescent="0.25">
      <c r="A25" s="164"/>
      <c r="B25" s="175"/>
      <c r="C25" s="175"/>
      <c r="D25" s="175"/>
      <c r="E25" s="73" t="s">
        <v>591</v>
      </c>
      <c r="F25" s="73" t="s">
        <v>613</v>
      </c>
      <c r="G25" s="175"/>
      <c r="H25" s="175"/>
      <c r="I25" s="175"/>
      <c r="J25" s="175"/>
      <c r="K25" s="175"/>
      <c r="L25" s="180"/>
    </row>
    <row r="26" spans="1:12" s="41" customFormat="1" ht="55.2" x14ac:dyDescent="0.25">
      <c r="A26" s="164"/>
      <c r="B26" s="175"/>
      <c r="C26" s="175"/>
      <c r="D26" s="175"/>
      <c r="E26" s="73" t="s">
        <v>292</v>
      </c>
      <c r="F26" s="73" t="s">
        <v>293</v>
      </c>
      <c r="G26" s="175"/>
      <c r="H26" s="175"/>
      <c r="I26" s="175"/>
      <c r="J26" s="175"/>
      <c r="K26" s="175"/>
      <c r="L26" s="180"/>
    </row>
    <row r="27" spans="1:12" s="41" customFormat="1" ht="55.2" x14ac:dyDescent="0.25">
      <c r="A27" s="164"/>
      <c r="B27" s="175"/>
      <c r="C27" s="175"/>
      <c r="D27" s="175"/>
      <c r="E27" s="73" t="s">
        <v>83</v>
      </c>
      <c r="F27" s="73" t="s">
        <v>471</v>
      </c>
      <c r="G27" s="175"/>
      <c r="H27" s="175"/>
      <c r="I27" s="175"/>
      <c r="J27" s="175"/>
      <c r="K27" s="175"/>
      <c r="L27" s="180"/>
    </row>
    <row r="28" spans="1:12" s="41" customFormat="1" ht="27.6" x14ac:dyDescent="0.25">
      <c r="A28" s="164"/>
      <c r="B28" s="175"/>
      <c r="C28" s="175"/>
      <c r="D28" s="175"/>
      <c r="E28" s="73" t="s">
        <v>614</v>
      </c>
      <c r="F28" s="73" t="s">
        <v>615</v>
      </c>
      <c r="G28" s="175"/>
      <c r="H28" s="175"/>
      <c r="I28" s="175"/>
      <c r="J28" s="175"/>
      <c r="K28" s="175"/>
      <c r="L28" s="180"/>
    </row>
    <row r="29" spans="1:12" s="41" customFormat="1" ht="41.4" x14ac:dyDescent="0.25">
      <c r="A29" s="164"/>
      <c r="B29" s="176"/>
      <c r="C29" s="176"/>
      <c r="D29" s="176"/>
      <c r="E29" s="73" t="s">
        <v>616</v>
      </c>
      <c r="F29" s="73" t="s">
        <v>617</v>
      </c>
      <c r="G29" s="176"/>
      <c r="H29" s="176"/>
      <c r="I29" s="176"/>
      <c r="J29" s="176"/>
      <c r="K29" s="176"/>
      <c r="L29" s="181"/>
    </row>
    <row r="30" spans="1:12" s="41" customFormat="1" ht="105" customHeight="1" x14ac:dyDescent="0.25">
      <c r="A30" s="164"/>
      <c r="B30" s="160" t="s">
        <v>619</v>
      </c>
      <c r="C30" s="160" t="s">
        <v>483</v>
      </c>
      <c r="D30" s="160" t="s">
        <v>622</v>
      </c>
      <c r="E30" s="74" t="s">
        <v>607</v>
      </c>
      <c r="F30" s="74" t="s">
        <v>620</v>
      </c>
      <c r="G30" s="160" t="s">
        <v>625</v>
      </c>
      <c r="H30" s="160" t="s">
        <v>683</v>
      </c>
      <c r="I30" s="160" t="s">
        <v>684</v>
      </c>
      <c r="J30" s="160" t="s">
        <v>89</v>
      </c>
      <c r="K30" s="160" t="s">
        <v>604</v>
      </c>
      <c r="L30" s="182" t="s">
        <v>627</v>
      </c>
    </row>
    <row r="31" spans="1:12" s="41" customFormat="1" ht="138" x14ac:dyDescent="0.25">
      <c r="A31" s="164"/>
      <c r="B31" s="161"/>
      <c r="C31" s="161"/>
      <c r="D31" s="161"/>
      <c r="E31" s="74" t="s">
        <v>587</v>
      </c>
      <c r="F31" s="74" t="s">
        <v>621</v>
      </c>
      <c r="G31" s="161"/>
      <c r="H31" s="161"/>
      <c r="I31" s="161"/>
      <c r="J31" s="161"/>
      <c r="K31" s="161"/>
      <c r="L31" s="183"/>
    </row>
    <row r="32" spans="1:12" s="41" customFormat="1" ht="41.4" x14ac:dyDescent="0.25">
      <c r="A32" s="164"/>
      <c r="B32" s="161"/>
      <c r="C32" s="161"/>
      <c r="D32" s="161"/>
      <c r="E32" s="74" t="s">
        <v>589</v>
      </c>
      <c r="F32" s="74" t="s">
        <v>505</v>
      </c>
      <c r="G32" s="161"/>
      <c r="H32" s="161"/>
      <c r="I32" s="161"/>
      <c r="J32" s="161"/>
      <c r="K32" s="161"/>
      <c r="L32" s="183"/>
    </row>
    <row r="33" spans="1:12" s="41" customFormat="1" ht="41.4" x14ac:dyDescent="0.25">
      <c r="A33" s="164"/>
      <c r="B33" s="161"/>
      <c r="C33" s="161"/>
      <c r="D33" s="161"/>
      <c r="E33" s="74" t="s">
        <v>591</v>
      </c>
      <c r="F33" s="74" t="s">
        <v>623</v>
      </c>
      <c r="G33" s="161"/>
      <c r="H33" s="161"/>
      <c r="I33" s="161"/>
      <c r="J33" s="161"/>
      <c r="K33" s="161"/>
      <c r="L33" s="183"/>
    </row>
    <row r="34" spans="1:12" s="41" customFormat="1" ht="55.2" x14ac:dyDescent="0.25">
      <c r="A34" s="164"/>
      <c r="B34" s="161"/>
      <c r="C34" s="161"/>
      <c r="D34" s="161"/>
      <c r="E34" s="74" t="s">
        <v>292</v>
      </c>
      <c r="F34" s="74" t="s">
        <v>293</v>
      </c>
      <c r="G34" s="161"/>
      <c r="H34" s="161"/>
      <c r="I34" s="161"/>
      <c r="J34" s="161"/>
      <c r="K34" s="161"/>
      <c r="L34" s="183"/>
    </row>
    <row r="35" spans="1:12" s="41" customFormat="1" ht="69" x14ac:dyDescent="0.25">
      <c r="A35" s="164"/>
      <c r="B35" s="161"/>
      <c r="C35" s="161"/>
      <c r="D35" s="161"/>
      <c r="E35" s="74" t="s">
        <v>83</v>
      </c>
      <c r="F35" s="74" t="s">
        <v>624</v>
      </c>
      <c r="G35" s="161"/>
      <c r="H35" s="161"/>
      <c r="I35" s="161"/>
      <c r="J35" s="161"/>
      <c r="K35" s="161"/>
      <c r="L35" s="183"/>
    </row>
    <row r="36" spans="1:12" s="41" customFormat="1" ht="41.4" x14ac:dyDescent="0.25">
      <c r="A36" s="164"/>
      <c r="B36" s="162"/>
      <c r="C36" s="162"/>
      <c r="D36" s="162"/>
      <c r="E36" s="74" t="s">
        <v>616</v>
      </c>
      <c r="F36" s="74" t="s">
        <v>626</v>
      </c>
      <c r="G36" s="162"/>
      <c r="H36" s="162"/>
      <c r="I36" s="162"/>
      <c r="J36" s="162"/>
      <c r="K36" s="162"/>
      <c r="L36" s="183"/>
    </row>
    <row r="37" spans="1:12" s="41" customFormat="1" ht="135" customHeight="1" x14ac:dyDescent="0.25">
      <c r="A37" s="164"/>
      <c r="B37" s="174" t="s">
        <v>628</v>
      </c>
      <c r="C37" s="174" t="s">
        <v>534</v>
      </c>
      <c r="D37" s="174" t="s">
        <v>629</v>
      </c>
      <c r="E37" s="73" t="s">
        <v>587</v>
      </c>
      <c r="F37" s="73" t="s">
        <v>630</v>
      </c>
      <c r="G37" s="174" t="s">
        <v>634</v>
      </c>
      <c r="H37" s="174" t="s">
        <v>694</v>
      </c>
      <c r="I37" s="174" t="s">
        <v>695</v>
      </c>
      <c r="J37" s="174" t="s">
        <v>89</v>
      </c>
      <c r="K37" s="174" t="s">
        <v>604</v>
      </c>
      <c r="L37" s="184" t="s">
        <v>674</v>
      </c>
    </row>
    <row r="38" spans="1:12" s="41" customFormat="1" ht="69" x14ac:dyDescent="0.25">
      <c r="A38" s="164"/>
      <c r="B38" s="175"/>
      <c r="C38" s="175"/>
      <c r="D38" s="175"/>
      <c r="E38" s="73" t="s">
        <v>589</v>
      </c>
      <c r="F38" s="73" t="s">
        <v>631</v>
      </c>
      <c r="G38" s="175"/>
      <c r="H38" s="175"/>
      <c r="I38" s="175"/>
      <c r="J38" s="175"/>
      <c r="K38" s="175"/>
      <c r="L38" s="184"/>
    </row>
    <row r="39" spans="1:12" s="41" customFormat="1" ht="41.4" x14ac:dyDescent="0.25">
      <c r="A39" s="164"/>
      <c r="B39" s="175"/>
      <c r="C39" s="175"/>
      <c r="D39" s="175"/>
      <c r="E39" s="75" t="s">
        <v>616</v>
      </c>
      <c r="F39" s="75" t="s">
        <v>549</v>
      </c>
      <c r="G39" s="175"/>
      <c r="H39" s="175"/>
      <c r="I39" s="175"/>
      <c r="J39" s="175"/>
      <c r="K39" s="175"/>
      <c r="L39" s="184"/>
    </row>
    <row r="40" spans="1:12" s="41" customFormat="1" ht="41.4" x14ac:dyDescent="0.25">
      <c r="A40" s="164"/>
      <c r="B40" s="175"/>
      <c r="C40" s="175"/>
      <c r="D40" s="175"/>
      <c r="E40" s="75" t="s">
        <v>612</v>
      </c>
      <c r="F40" s="75" t="s">
        <v>557</v>
      </c>
      <c r="G40" s="175"/>
      <c r="H40" s="175"/>
      <c r="I40" s="175"/>
      <c r="J40" s="175"/>
      <c r="K40" s="175"/>
      <c r="L40" s="184"/>
    </row>
    <row r="41" spans="1:12" s="41" customFormat="1" ht="41.4" x14ac:dyDescent="0.25">
      <c r="A41" s="164"/>
      <c r="B41" s="175"/>
      <c r="C41" s="175"/>
      <c r="D41" s="175"/>
      <c r="E41" s="75" t="s">
        <v>632</v>
      </c>
      <c r="F41" s="75" t="s">
        <v>562</v>
      </c>
      <c r="G41" s="175"/>
      <c r="H41" s="175"/>
      <c r="I41" s="175"/>
      <c r="J41" s="175"/>
      <c r="K41" s="175"/>
      <c r="L41" s="184"/>
    </row>
    <row r="42" spans="1:12" s="41" customFormat="1" ht="41.4" x14ac:dyDescent="0.25">
      <c r="A42" s="164"/>
      <c r="B42" s="175"/>
      <c r="C42" s="175"/>
      <c r="D42" s="175"/>
      <c r="E42" s="75" t="s">
        <v>591</v>
      </c>
      <c r="F42" s="75" t="s">
        <v>633</v>
      </c>
      <c r="G42" s="175"/>
      <c r="H42" s="175"/>
      <c r="I42" s="175"/>
      <c r="J42" s="175"/>
      <c r="K42" s="175"/>
      <c r="L42" s="184"/>
    </row>
    <row r="43" spans="1:12" s="41" customFormat="1" ht="55.2" x14ac:dyDescent="0.25">
      <c r="A43" s="164"/>
      <c r="B43" s="175"/>
      <c r="C43" s="175"/>
      <c r="D43" s="175"/>
      <c r="E43" s="75" t="s">
        <v>292</v>
      </c>
      <c r="F43" s="75" t="s">
        <v>293</v>
      </c>
      <c r="G43" s="175"/>
      <c r="H43" s="175"/>
      <c r="I43" s="175"/>
      <c r="J43" s="175"/>
      <c r="K43" s="175"/>
      <c r="L43" s="184"/>
    </row>
    <row r="44" spans="1:12" s="41" customFormat="1" ht="138" customHeight="1" x14ac:dyDescent="0.25">
      <c r="A44" s="164"/>
      <c r="B44" s="176"/>
      <c r="C44" s="176"/>
      <c r="D44" s="176"/>
      <c r="E44" s="75" t="s">
        <v>83</v>
      </c>
      <c r="F44" s="75" t="s">
        <v>568</v>
      </c>
      <c r="G44" s="176"/>
      <c r="H44" s="176"/>
      <c r="I44" s="176"/>
      <c r="J44" s="176"/>
      <c r="K44" s="176"/>
      <c r="L44" s="184"/>
    </row>
    <row r="45" spans="1:12" s="41" customFormat="1" ht="30" customHeight="1" x14ac:dyDescent="0.25">
      <c r="A45" s="164"/>
      <c r="B45" s="169" t="s">
        <v>635</v>
      </c>
      <c r="C45" s="169" t="s">
        <v>636</v>
      </c>
      <c r="D45" s="169" t="s">
        <v>646</v>
      </c>
      <c r="E45" s="76" t="s">
        <v>586</v>
      </c>
      <c r="F45" s="76" t="s">
        <v>637</v>
      </c>
      <c r="G45" s="169" t="s">
        <v>643</v>
      </c>
      <c r="H45" s="169" t="s">
        <v>644</v>
      </c>
      <c r="I45" s="169" t="s">
        <v>645</v>
      </c>
      <c r="J45" s="169" t="s">
        <v>89</v>
      </c>
      <c r="K45" s="169" t="s">
        <v>647</v>
      </c>
      <c r="L45" s="185" t="s">
        <v>648</v>
      </c>
    </row>
    <row r="46" spans="1:12" s="41" customFormat="1" ht="27.6" x14ac:dyDescent="0.25">
      <c r="A46" s="164"/>
      <c r="B46" s="170"/>
      <c r="C46" s="170"/>
      <c r="D46" s="170"/>
      <c r="E46" s="76" t="s">
        <v>587</v>
      </c>
      <c r="F46" s="76" t="s">
        <v>638</v>
      </c>
      <c r="G46" s="170"/>
      <c r="H46" s="170"/>
      <c r="I46" s="170"/>
      <c r="J46" s="170"/>
      <c r="K46" s="170"/>
      <c r="L46" s="186"/>
    </row>
    <row r="47" spans="1:12" s="41" customFormat="1" ht="13.8" x14ac:dyDescent="0.25">
      <c r="A47" s="164"/>
      <c r="B47" s="170"/>
      <c r="C47" s="170"/>
      <c r="D47" s="170"/>
      <c r="E47" s="76" t="s">
        <v>639</v>
      </c>
      <c r="F47" s="76" t="s">
        <v>640</v>
      </c>
      <c r="G47" s="170"/>
      <c r="H47" s="170"/>
      <c r="I47" s="170"/>
      <c r="J47" s="170"/>
      <c r="K47" s="170"/>
      <c r="L47" s="186"/>
    </row>
    <row r="48" spans="1:12" s="41" customFormat="1" ht="41.4" x14ac:dyDescent="0.25">
      <c r="A48" s="164"/>
      <c r="B48" s="170"/>
      <c r="C48" s="170"/>
      <c r="D48" s="170"/>
      <c r="E48" s="76" t="s">
        <v>641</v>
      </c>
      <c r="F48" s="76" t="s">
        <v>642</v>
      </c>
      <c r="G48" s="170"/>
      <c r="H48" s="170"/>
      <c r="I48" s="170"/>
      <c r="J48" s="170"/>
      <c r="K48" s="170"/>
      <c r="L48" s="186"/>
    </row>
    <row r="49" spans="1:12" s="41" customFormat="1" ht="55.2" x14ac:dyDescent="0.25">
      <c r="A49" s="164"/>
      <c r="B49" s="170"/>
      <c r="C49" s="170"/>
      <c r="D49" s="170"/>
      <c r="E49" s="76" t="s">
        <v>292</v>
      </c>
      <c r="F49" s="76" t="s">
        <v>293</v>
      </c>
      <c r="G49" s="170"/>
      <c r="H49" s="170"/>
      <c r="I49" s="170"/>
      <c r="J49" s="170"/>
      <c r="K49" s="170"/>
      <c r="L49" s="186"/>
    </row>
    <row r="50" spans="1:12" s="41" customFormat="1" ht="150" customHeight="1" x14ac:dyDescent="0.25">
      <c r="A50" s="164"/>
      <c r="B50" s="171"/>
      <c r="C50" s="171"/>
      <c r="D50" s="171"/>
      <c r="E50" s="76" t="s">
        <v>83</v>
      </c>
      <c r="F50" s="76" t="s">
        <v>568</v>
      </c>
      <c r="G50" s="171"/>
      <c r="H50" s="171"/>
      <c r="I50" s="171"/>
      <c r="J50" s="171"/>
      <c r="K50" s="171"/>
      <c r="L50" s="187"/>
    </row>
    <row r="51" spans="1:12" s="41" customFormat="1" ht="35.25" customHeight="1" x14ac:dyDescent="0.25">
      <c r="A51" s="164"/>
      <c r="B51" s="166" t="s">
        <v>649</v>
      </c>
      <c r="C51" s="166" t="s">
        <v>650</v>
      </c>
      <c r="D51" s="166" t="s">
        <v>651</v>
      </c>
      <c r="E51" s="78" t="s">
        <v>586</v>
      </c>
      <c r="F51" s="78" t="s">
        <v>652</v>
      </c>
      <c r="G51" s="166" t="s">
        <v>658</v>
      </c>
      <c r="H51" s="166" t="s">
        <v>686</v>
      </c>
      <c r="I51" s="166" t="s">
        <v>687</v>
      </c>
      <c r="J51" s="166" t="s">
        <v>89</v>
      </c>
      <c r="K51" s="166" t="s">
        <v>685</v>
      </c>
      <c r="L51" s="172" t="s">
        <v>689</v>
      </c>
    </row>
    <row r="52" spans="1:12" s="41" customFormat="1" ht="35.25" customHeight="1" x14ac:dyDescent="0.25">
      <c r="A52" s="164"/>
      <c r="B52" s="167"/>
      <c r="C52" s="167"/>
      <c r="D52" s="167"/>
      <c r="E52" s="78" t="s">
        <v>616</v>
      </c>
      <c r="F52" s="78" t="s">
        <v>654</v>
      </c>
      <c r="G52" s="167"/>
      <c r="H52" s="167"/>
      <c r="I52" s="167"/>
      <c r="J52" s="167"/>
      <c r="K52" s="167"/>
      <c r="L52" s="173"/>
    </row>
    <row r="53" spans="1:12" s="41" customFormat="1" ht="28.5" customHeight="1" x14ac:dyDescent="0.25">
      <c r="A53" s="164"/>
      <c r="B53" s="167"/>
      <c r="C53" s="167"/>
      <c r="D53" s="167"/>
      <c r="E53" s="78" t="s">
        <v>587</v>
      </c>
      <c r="F53" s="78" t="s">
        <v>653</v>
      </c>
      <c r="G53" s="167"/>
      <c r="H53" s="167"/>
      <c r="I53" s="167"/>
      <c r="J53" s="167"/>
      <c r="K53" s="167"/>
      <c r="L53" s="173"/>
    </row>
    <row r="54" spans="1:12" s="41" customFormat="1" ht="28.5" customHeight="1" x14ac:dyDescent="0.25">
      <c r="A54" s="164"/>
      <c r="B54" s="167"/>
      <c r="C54" s="167"/>
      <c r="D54" s="167"/>
      <c r="E54" s="78" t="s">
        <v>589</v>
      </c>
      <c r="F54" s="78" t="s">
        <v>640</v>
      </c>
      <c r="G54" s="167"/>
      <c r="H54" s="167"/>
      <c r="I54" s="167"/>
      <c r="J54" s="167"/>
      <c r="K54" s="167"/>
      <c r="L54" s="173"/>
    </row>
    <row r="55" spans="1:12" s="41" customFormat="1" ht="60.75" customHeight="1" x14ac:dyDescent="0.25">
      <c r="A55" s="164"/>
      <c r="B55" s="167"/>
      <c r="C55" s="167"/>
      <c r="D55" s="167"/>
      <c r="E55" s="78" t="s">
        <v>641</v>
      </c>
      <c r="F55" s="78" t="s">
        <v>655</v>
      </c>
      <c r="G55" s="167"/>
      <c r="H55" s="167"/>
      <c r="I55" s="167"/>
      <c r="J55" s="167"/>
      <c r="K55" s="167"/>
      <c r="L55" s="173"/>
    </row>
    <row r="56" spans="1:12" s="41" customFormat="1" ht="65.25" customHeight="1" x14ac:dyDescent="0.25">
      <c r="A56" s="164"/>
      <c r="B56" s="167"/>
      <c r="C56" s="167"/>
      <c r="D56" s="167"/>
      <c r="E56" s="78" t="s">
        <v>656</v>
      </c>
      <c r="F56" s="78" t="s">
        <v>293</v>
      </c>
      <c r="G56" s="167"/>
      <c r="H56" s="167"/>
      <c r="I56" s="167"/>
      <c r="J56" s="167"/>
      <c r="K56" s="167"/>
      <c r="L56" s="173"/>
    </row>
    <row r="57" spans="1:12" s="41" customFormat="1" ht="37.5" customHeight="1" x14ac:dyDescent="0.25">
      <c r="A57" s="164"/>
      <c r="B57" s="168"/>
      <c r="C57" s="168"/>
      <c r="D57" s="168"/>
      <c r="E57" s="78" t="s">
        <v>83</v>
      </c>
      <c r="F57" s="78" t="s">
        <v>657</v>
      </c>
      <c r="G57" s="168"/>
      <c r="H57" s="168"/>
      <c r="I57" s="168"/>
      <c r="J57" s="168"/>
      <c r="K57" s="168"/>
      <c r="L57" s="173"/>
    </row>
    <row r="58" spans="1:12" s="41" customFormat="1" ht="37.5" customHeight="1" x14ac:dyDescent="0.25">
      <c r="A58" s="164"/>
      <c r="B58" s="160" t="s">
        <v>659</v>
      </c>
      <c r="C58" s="160" t="s">
        <v>660</v>
      </c>
      <c r="D58" s="160" t="s">
        <v>661</v>
      </c>
      <c r="E58" s="77" t="s">
        <v>607</v>
      </c>
      <c r="F58" s="77" t="s">
        <v>662</v>
      </c>
      <c r="G58" s="160" t="s">
        <v>666</v>
      </c>
      <c r="H58" s="160" t="s">
        <v>667</v>
      </c>
      <c r="I58" s="160" t="s">
        <v>668</v>
      </c>
      <c r="J58" s="160" t="s">
        <v>89</v>
      </c>
      <c r="K58" s="160" t="s">
        <v>669</v>
      </c>
      <c r="L58" s="188" t="s">
        <v>670</v>
      </c>
    </row>
    <row r="59" spans="1:12" s="41" customFormat="1" ht="37.5" customHeight="1" x14ac:dyDescent="0.25">
      <c r="A59" s="164"/>
      <c r="B59" s="161"/>
      <c r="C59" s="161"/>
      <c r="D59" s="161"/>
      <c r="E59" s="77" t="s">
        <v>663</v>
      </c>
      <c r="F59" s="77" t="s">
        <v>664</v>
      </c>
      <c r="G59" s="161"/>
      <c r="H59" s="161"/>
      <c r="I59" s="161"/>
      <c r="J59" s="161"/>
      <c r="K59" s="161"/>
      <c r="L59" s="189"/>
    </row>
    <row r="60" spans="1:12" s="41" customFormat="1" ht="37.5" customHeight="1" x14ac:dyDescent="0.25">
      <c r="A60" s="164"/>
      <c r="B60" s="161"/>
      <c r="C60" s="161"/>
      <c r="D60" s="161"/>
      <c r="E60" s="77" t="s">
        <v>641</v>
      </c>
      <c r="F60" s="77" t="s">
        <v>665</v>
      </c>
      <c r="G60" s="161"/>
      <c r="H60" s="161"/>
      <c r="I60" s="161"/>
      <c r="J60" s="161"/>
      <c r="K60" s="161"/>
      <c r="L60" s="189"/>
    </row>
    <row r="61" spans="1:12" s="41" customFormat="1" ht="69.75" customHeight="1" x14ac:dyDescent="0.25">
      <c r="A61" s="164"/>
      <c r="B61" s="161"/>
      <c r="C61" s="161"/>
      <c r="D61" s="161"/>
      <c r="E61" s="77" t="s">
        <v>292</v>
      </c>
      <c r="F61" s="77" t="s">
        <v>293</v>
      </c>
      <c r="G61" s="161"/>
      <c r="H61" s="161"/>
      <c r="I61" s="161"/>
      <c r="J61" s="161"/>
      <c r="K61" s="161"/>
      <c r="L61" s="189"/>
    </row>
    <row r="62" spans="1:12" s="41" customFormat="1" ht="51" customHeight="1" x14ac:dyDescent="0.25">
      <c r="A62" s="165"/>
      <c r="B62" s="162"/>
      <c r="C62" s="162"/>
      <c r="D62" s="162"/>
      <c r="E62" s="77" t="s">
        <v>83</v>
      </c>
      <c r="F62" s="77" t="s">
        <v>568</v>
      </c>
      <c r="G62" s="162"/>
      <c r="H62" s="162"/>
      <c r="I62" s="162"/>
      <c r="J62" s="162"/>
      <c r="K62" s="162"/>
      <c r="L62" s="190"/>
    </row>
    <row r="63" spans="1:12" ht="32.4" customHeight="1" x14ac:dyDescent="0.3">
      <c r="A63" s="29" t="s">
        <v>90</v>
      </c>
      <c r="B63" s="29" t="s">
        <v>91</v>
      </c>
      <c r="C63" s="29"/>
      <c r="D63" s="29"/>
      <c r="E63" s="30"/>
      <c r="F63" s="29"/>
      <c r="G63" s="29"/>
      <c r="H63" s="31"/>
      <c r="I63" s="32"/>
      <c r="J63" s="178" t="s">
        <v>92</v>
      </c>
      <c r="K63" s="178"/>
    </row>
    <row r="64" spans="1:12" ht="163.5" customHeight="1" x14ac:dyDescent="0.3">
      <c r="A64" s="81">
        <v>44295</v>
      </c>
      <c r="B64" s="29">
        <v>1</v>
      </c>
      <c r="C64" s="29" t="s">
        <v>682</v>
      </c>
      <c r="D64" s="29"/>
      <c r="E64" s="30"/>
      <c r="F64" s="29"/>
      <c r="G64" s="29"/>
      <c r="H64" s="31"/>
      <c r="I64" s="79"/>
      <c r="J64" s="79"/>
      <c r="K64" s="79"/>
    </row>
    <row r="65" spans="1:11" ht="163.5" customHeight="1" x14ac:dyDescent="0.3">
      <c r="A65" s="81">
        <v>44337</v>
      </c>
      <c r="B65" s="29">
        <v>1</v>
      </c>
      <c r="C65" s="29" t="s">
        <v>696</v>
      </c>
      <c r="D65" s="29"/>
      <c r="E65" s="30"/>
      <c r="F65" s="29"/>
      <c r="G65" s="29"/>
      <c r="H65" s="31"/>
      <c r="I65" s="82"/>
      <c r="J65" s="82"/>
      <c r="K65" s="82"/>
    </row>
    <row r="66" spans="1:11" ht="73.349999999999994" customHeight="1" x14ac:dyDescent="0.3">
      <c r="A66" s="33">
        <v>44236</v>
      </c>
      <c r="B66" s="34">
        <v>1</v>
      </c>
      <c r="C66" s="34"/>
      <c r="D66" s="34"/>
      <c r="E66" s="35"/>
      <c r="F66" s="34"/>
      <c r="G66" s="34"/>
      <c r="H66" s="34"/>
      <c r="I66" s="34"/>
      <c r="J66" s="177" t="s">
        <v>93</v>
      </c>
      <c r="K66" s="177"/>
    </row>
    <row r="67" spans="1:11" ht="31.5" customHeight="1" x14ac:dyDescent="0.3">
      <c r="A67" s="36" t="s">
        <v>94</v>
      </c>
      <c r="B67" s="37"/>
      <c r="C67" s="37" t="s">
        <v>95</v>
      </c>
      <c r="D67" s="37"/>
      <c r="E67" s="38"/>
      <c r="F67" s="37"/>
    </row>
    <row r="68" spans="1:11" ht="44.1" customHeight="1" x14ac:dyDescent="0.3">
      <c r="A68" s="37" t="s">
        <v>96</v>
      </c>
      <c r="B68" s="37" t="s">
        <v>97</v>
      </c>
      <c r="C68" s="37"/>
      <c r="D68" s="37"/>
      <c r="E68" s="38"/>
      <c r="F68" s="37"/>
    </row>
    <row r="69" spans="1:11" ht="18" customHeight="1" x14ac:dyDescent="0.3">
      <c r="A69" s="37" t="s">
        <v>98</v>
      </c>
      <c r="B69" s="37">
        <v>8027489</v>
      </c>
      <c r="C69" s="37"/>
      <c r="D69" s="37"/>
      <c r="E69" s="38"/>
      <c r="F69" s="37"/>
    </row>
    <row r="70" spans="1:11" ht="21" customHeight="1" x14ac:dyDescent="0.3">
      <c r="A70" s="37" t="s">
        <v>99</v>
      </c>
      <c r="B70" s="37">
        <v>121313</v>
      </c>
      <c r="C70" s="37"/>
      <c r="D70" s="37"/>
      <c r="E70" s="38"/>
      <c r="F70" s="37"/>
    </row>
    <row r="71" spans="1:11" ht="16.5" customHeight="1" x14ac:dyDescent="0.3">
      <c r="A71" s="37" t="s">
        <v>100</v>
      </c>
      <c r="B71" s="37">
        <v>5313309</v>
      </c>
      <c r="C71" s="37"/>
      <c r="D71" s="37"/>
      <c r="E71" s="38"/>
      <c r="F71" s="37"/>
    </row>
    <row r="72" spans="1:11" ht="32.25" customHeight="1" x14ac:dyDescent="0.3">
      <c r="A72" s="37" t="s">
        <v>101</v>
      </c>
      <c r="B72" s="37"/>
      <c r="C72" s="37"/>
      <c r="D72" s="37"/>
      <c r="E72" s="38"/>
      <c r="F72" s="37"/>
    </row>
    <row r="73" spans="1:11" ht="120" customHeight="1" x14ac:dyDescent="0.3">
      <c r="A73" s="39" t="s">
        <v>102</v>
      </c>
      <c r="B73" s="80" t="s">
        <v>681</v>
      </c>
    </row>
    <row r="74" spans="1:11" ht="126.6" customHeight="1" x14ac:dyDescent="0.3">
      <c r="A74" s="43"/>
    </row>
    <row r="75" spans="1:11" ht="69.150000000000006" customHeight="1" x14ac:dyDescent="0.3"/>
    <row r="76" spans="1:11" ht="77.400000000000006" customHeight="1" x14ac:dyDescent="0.3"/>
    <row r="77" spans="1:11" ht="173.25" customHeight="1" x14ac:dyDescent="0.3">
      <c r="A77" s="44" t="s">
        <v>111</v>
      </c>
    </row>
    <row r="78" spans="1:11" ht="85.95" customHeight="1" x14ac:dyDescent="0.3"/>
    <row r="79" spans="1:11" ht="137.4" customHeight="1" x14ac:dyDescent="0.3"/>
    <row r="80" spans="1:11" ht="58.2" customHeight="1" x14ac:dyDescent="0.3"/>
    <row r="81" ht="44.1" customHeight="1" x14ac:dyDescent="0.3"/>
    <row r="82" ht="80.7" customHeight="1" x14ac:dyDescent="0.3"/>
    <row r="83" ht="80.7" customHeight="1" x14ac:dyDescent="0.3"/>
    <row r="84" ht="51.6" customHeight="1" x14ac:dyDescent="0.3"/>
    <row r="85" ht="142.5" customHeight="1" x14ac:dyDescent="0.3"/>
    <row r="92" ht="62.85" customHeight="1" x14ac:dyDescent="0.3"/>
    <row r="94" ht="51.6" customHeight="1" x14ac:dyDescent="0.3"/>
    <row r="95" ht="96.6" customHeight="1" x14ac:dyDescent="0.3"/>
    <row r="96" ht="48.75" customHeight="1" x14ac:dyDescent="0.3"/>
    <row r="98" spans="1:12" ht="181.95" customHeight="1" x14ac:dyDescent="0.3"/>
    <row r="99" spans="1:12" ht="26.25" customHeight="1" x14ac:dyDescent="0.3"/>
    <row r="100" spans="1:12" ht="26.25" customHeight="1" x14ac:dyDescent="0.3"/>
    <row r="101" spans="1:12" ht="27.15" customHeight="1" x14ac:dyDescent="0.3"/>
    <row r="102" spans="1:12" ht="30" customHeight="1" x14ac:dyDescent="0.3"/>
    <row r="103" spans="1:12" ht="78.75" customHeight="1" x14ac:dyDescent="0.3"/>
    <row r="104" spans="1:12" ht="56.25" customHeight="1" x14ac:dyDescent="0.3"/>
    <row r="105" spans="1:12" ht="47.85" customHeight="1" x14ac:dyDescent="0.3"/>
    <row r="106" spans="1:12" ht="67.5" customHeight="1" x14ac:dyDescent="0.3"/>
    <row r="107" spans="1:12" s="22" customFormat="1" ht="103.2" customHeight="1" x14ac:dyDescent="0.25">
      <c r="A107" s="20"/>
      <c r="B107" s="20"/>
      <c r="C107" s="20"/>
      <c r="D107" s="20"/>
      <c r="E107" s="21"/>
      <c r="F107" s="20"/>
      <c r="G107" s="20"/>
      <c r="H107" s="20"/>
      <c r="I107" s="20"/>
      <c r="J107" s="20"/>
      <c r="K107" s="20"/>
      <c r="L107" s="20"/>
    </row>
    <row r="108" spans="1:12" s="22" customFormat="1" ht="47.85" customHeight="1" x14ac:dyDescent="0.25">
      <c r="A108" s="20"/>
      <c r="B108" s="20"/>
      <c r="C108" s="20"/>
      <c r="D108" s="20"/>
      <c r="E108" s="21"/>
      <c r="F108" s="20"/>
      <c r="G108" s="20"/>
      <c r="H108" s="20"/>
      <c r="I108" s="20"/>
      <c r="J108" s="20"/>
      <c r="K108" s="20"/>
      <c r="L108" s="20"/>
    </row>
    <row r="109" spans="1:12" s="22" customFormat="1" ht="52.5" customHeight="1" x14ac:dyDescent="0.25">
      <c r="A109" s="20"/>
      <c r="B109" s="20"/>
      <c r="C109" s="20"/>
      <c r="D109" s="20"/>
      <c r="E109" s="21"/>
      <c r="F109" s="20"/>
      <c r="G109" s="20"/>
      <c r="H109" s="20"/>
      <c r="I109" s="20"/>
      <c r="J109" s="20"/>
      <c r="K109" s="20"/>
      <c r="L109" s="20"/>
    </row>
    <row r="110" spans="1:12" s="22" customFormat="1" ht="41.25" customHeight="1" x14ac:dyDescent="0.25">
      <c r="A110" s="20"/>
      <c r="B110" s="20"/>
      <c r="C110" s="20"/>
      <c r="D110" s="20"/>
      <c r="E110" s="21"/>
      <c r="F110" s="20"/>
      <c r="G110" s="20"/>
      <c r="H110" s="20"/>
      <c r="I110" s="20"/>
      <c r="J110" s="20"/>
      <c r="K110" s="20"/>
      <c r="L110" s="20"/>
    </row>
    <row r="111" spans="1:12" s="22" customFormat="1" ht="41.25" customHeight="1" x14ac:dyDescent="0.25">
      <c r="A111" s="20"/>
      <c r="B111" s="20"/>
      <c r="C111" s="20"/>
      <c r="D111" s="20"/>
      <c r="E111" s="21"/>
      <c r="F111" s="20"/>
      <c r="G111" s="20"/>
      <c r="H111" s="20"/>
      <c r="I111" s="20"/>
      <c r="J111" s="20"/>
      <c r="K111" s="20"/>
      <c r="L111" s="20"/>
    </row>
    <row r="112" spans="1:12" s="22" customFormat="1" ht="41.25" customHeight="1" x14ac:dyDescent="0.25">
      <c r="A112" s="20"/>
      <c r="B112" s="20"/>
      <c r="C112" s="20"/>
      <c r="D112" s="20"/>
      <c r="E112" s="21"/>
      <c r="F112" s="20"/>
      <c r="G112" s="20"/>
      <c r="H112" s="20"/>
      <c r="I112" s="20"/>
      <c r="J112" s="20"/>
      <c r="K112" s="20"/>
      <c r="L112" s="20"/>
    </row>
    <row r="113" spans="1:12" s="22" customFormat="1" ht="101.25" customHeight="1" x14ac:dyDescent="0.25">
      <c r="A113" s="20"/>
      <c r="B113" s="20"/>
      <c r="C113" s="20"/>
      <c r="D113" s="20"/>
      <c r="E113" s="21"/>
      <c r="F113" s="20"/>
      <c r="G113" s="20"/>
      <c r="H113" s="20"/>
      <c r="I113" s="20"/>
      <c r="J113" s="20"/>
      <c r="K113" s="20"/>
      <c r="L113" s="20"/>
    </row>
    <row r="114" spans="1:12" s="22" customFormat="1" ht="51.6" customHeight="1" x14ac:dyDescent="0.25">
      <c r="A114" s="20"/>
      <c r="B114" s="20"/>
      <c r="C114" s="20"/>
      <c r="D114" s="20"/>
      <c r="E114" s="21"/>
      <c r="F114" s="20"/>
      <c r="G114" s="20"/>
      <c r="H114" s="20"/>
      <c r="I114" s="20"/>
      <c r="J114" s="20"/>
      <c r="K114" s="20"/>
      <c r="L114" s="20"/>
    </row>
    <row r="115" spans="1:12" s="22" customFormat="1" ht="40.35" customHeight="1" x14ac:dyDescent="0.25">
      <c r="A115" s="20"/>
      <c r="B115" s="20"/>
      <c r="C115" s="20"/>
      <c r="D115" s="20"/>
      <c r="E115" s="21"/>
      <c r="F115" s="20"/>
      <c r="G115" s="20"/>
      <c r="H115" s="20"/>
      <c r="I115" s="20"/>
      <c r="J115" s="20"/>
      <c r="K115" s="20"/>
      <c r="L115" s="20"/>
    </row>
    <row r="116" spans="1:12" s="22" customFormat="1" ht="45.9" customHeight="1" x14ac:dyDescent="0.25">
      <c r="A116" s="20"/>
      <c r="B116" s="20"/>
      <c r="C116" s="20"/>
      <c r="D116" s="20"/>
      <c r="E116" s="21"/>
      <c r="F116" s="20"/>
      <c r="G116" s="20"/>
      <c r="H116" s="20"/>
      <c r="I116" s="20"/>
      <c r="J116" s="20"/>
      <c r="K116" s="20"/>
      <c r="L116" s="20"/>
    </row>
    <row r="117" spans="1:12" s="22" customFormat="1" ht="64.650000000000006" customHeight="1" x14ac:dyDescent="0.25">
      <c r="A117" s="20"/>
      <c r="B117" s="20"/>
      <c r="C117" s="20"/>
      <c r="D117" s="20"/>
      <c r="E117" s="21"/>
      <c r="F117" s="20"/>
      <c r="G117" s="20"/>
      <c r="H117" s="20"/>
      <c r="I117" s="20"/>
      <c r="J117" s="20"/>
      <c r="K117" s="20"/>
      <c r="L117" s="20"/>
    </row>
    <row r="118" spans="1:12" s="23" customFormat="1" ht="70.349999999999994" customHeight="1" x14ac:dyDescent="0.25">
      <c r="A118" s="20"/>
      <c r="B118" s="20"/>
      <c r="C118" s="20"/>
      <c r="D118" s="20"/>
      <c r="E118" s="21"/>
      <c r="F118" s="20"/>
      <c r="G118" s="20"/>
      <c r="H118" s="20"/>
      <c r="I118" s="20"/>
      <c r="J118" s="20"/>
      <c r="K118" s="20"/>
      <c r="L118" s="20"/>
    </row>
    <row r="119" spans="1:12" s="23" customFormat="1" ht="70.349999999999994" customHeight="1" x14ac:dyDescent="0.25">
      <c r="A119" s="20"/>
      <c r="B119" s="20"/>
      <c r="C119" s="20"/>
      <c r="D119" s="20"/>
      <c r="E119" s="21"/>
      <c r="F119" s="20"/>
      <c r="G119" s="20"/>
      <c r="H119" s="20"/>
      <c r="I119" s="20"/>
      <c r="J119" s="20"/>
      <c r="K119" s="20"/>
      <c r="L119" s="20"/>
    </row>
    <row r="120" spans="1:12" s="22" customFormat="1" ht="180.9" customHeight="1" x14ac:dyDescent="0.25">
      <c r="A120" s="20"/>
      <c r="B120" s="20"/>
      <c r="C120" s="20"/>
      <c r="D120" s="20"/>
      <c r="E120" s="21"/>
      <c r="F120" s="20"/>
      <c r="G120" s="20"/>
      <c r="H120" s="20"/>
      <c r="I120" s="20"/>
      <c r="J120" s="20"/>
      <c r="K120" s="20"/>
      <c r="L120" s="20"/>
    </row>
    <row r="121" spans="1:12" s="22" customFormat="1" ht="36.6" customHeight="1" x14ac:dyDescent="0.25">
      <c r="A121" s="20"/>
      <c r="B121" s="20"/>
      <c r="C121" s="20"/>
      <c r="D121" s="20"/>
      <c r="E121" s="21"/>
      <c r="F121" s="20"/>
      <c r="G121" s="20"/>
      <c r="H121" s="20"/>
      <c r="I121" s="20"/>
      <c r="J121" s="20"/>
      <c r="K121" s="20"/>
      <c r="L121" s="20"/>
    </row>
    <row r="122" spans="1:12" s="22" customFormat="1" ht="38.4" customHeight="1" x14ac:dyDescent="0.25">
      <c r="A122" s="20"/>
      <c r="B122" s="20"/>
      <c r="C122" s="20"/>
      <c r="D122" s="20"/>
      <c r="E122" s="21"/>
      <c r="F122" s="20"/>
      <c r="G122" s="20"/>
      <c r="H122" s="20"/>
      <c r="I122" s="20"/>
      <c r="J122" s="20"/>
      <c r="K122" s="20"/>
      <c r="L122" s="20"/>
    </row>
    <row r="123" spans="1:12" s="22" customFormat="1" ht="31.95" customHeight="1" x14ac:dyDescent="0.25">
      <c r="A123" s="20"/>
      <c r="B123" s="20"/>
      <c r="C123" s="20"/>
      <c r="D123" s="20"/>
      <c r="E123" s="21"/>
      <c r="F123" s="20"/>
      <c r="G123" s="20"/>
      <c r="H123" s="20"/>
      <c r="I123" s="20"/>
      <c r="J123" s="20"/>
      <c r="K123" s="20"/>
      <c r="L123" s="20"/>
    </row>
    <row r="124" spans="1:12" s="22" customFormat="1" ht="31.95" customHeight="1" x14ac:dyDescent="0.25">
      <c r="A124" s="20"/>
      <c r="B124" s="20"/>
      <c r="C124" s="20"/>
      <c r="D124" s="20"/>
      <c r="E124" s="21"/>
      <c r="F124" s="20"/>
      <c r="G124" s="20"/>
      <c r="H124" s="20"/>
      <c r="I124" s="20"/>
      <c r="J124" s="20"/>
      <c r="K124" s="20"/>
      <c r="L124" s="20"/>
    </row>
    <row r="125" spans="1:12" s="22" customFormat="1" ht="36.6" customHeight="1" x14ac:dyDescent="0.25">
      <c r="A125" s="20"/>
      <c r="B125" s="20"/>
      <c r="C125" s="20"/>
      <c r="D125" s="20"/>
      <c r="E125" s="21"/>
      <c r="F125" s="20"/>
      <c r="G125" s="20"/>
      <c r="H125" s="20"/>
      <c r="I125" s="20"/>
      <c r="J125" s="20"/>
      <c r="K125" s="20"/>
      <c r="L125" s="20"/>
    </row>
    <row r="126" spans="1:12" s="22" customFormat="1" ht="48.75" customHeight="1" x14ac:dyDescent="0.25">
      <c r="A126" s="20"/>
      <c r="B126" s="20"/>
      <c r="C126" s="20"/>
      <c r="D126" s="20"/>
      <c r="E126" s="21"/>
      <c r="F126" s="20"/>
      <c r="G126" s="20"/>
      <c r="H126" s="20"/>
      <c r="I126" s="20"/>
      <c r="J126" s="20"/>
      <c r="K126" s="20"/>
      <c r="L126" s="20"/>
    </row>
    <row r="127" spans="1:12" s="22" customFormat="1" ht="75" customHeight="1" x14ac:dyDescent="0.25">
      <c r="A127" s="20"/>
      <c r="B127" s="20"/>
      <c r="C127" s="20"/>
      <c r="D127" s="20"/>
      <c r="E127" s="21"/>
      <c r="F127" s="20"/>
      <c r="G127" s="20"/>
      <c r="H127" s="20"/>
      <c r="I127" s="20"/>
      <c r="J127" s="20"/>
      <c r="K127" s="20"/>
      <c r="L127" s="20"/>
    </row>
    <row r="128" spans="1:12" s="22" customFormat="1" ht="86.25" customHeight="1" x14ac:dyDescent="0.25">
      <c r="A128" s="20"/>
      <c r="B128" s="20"/>
      <c r="C128" s="20"/>
      <c r="D128" s="20"/>
      <c r="E128" s="21"/>
      <c r="F128" s="20"/>
      <c r="G128" s="20"/>
      <c r="H128" s="20"/>
      <c r="I128" s="20"/>
      <c r="J128" s="20"/>
      <c r="K128" s="20"/>
      <c r="L128" s="20"/>
    </row>
    <row r="129" spans="1:12" s="22" customFormat="1" ht="57.15" customHeight="1" x14ac:dyDescent="0.25">
      <c r="A129" s="20"/>
      <c r="B129" s="20"/>
      <c r="C129" s="20"/>
      <c r="D129" s="20"/>
      <c r="E129" s="21"/>
      <c r="F129" s="20"/>
      <c r="G129" s="20"/>
      <c r="H129" s="20"/>
      <c r="I129" s="20"/>
      <c r="J129" s="20"/>
      <c r="K129" s="20"/>
      <c r="L129" s="20"/>
    </row>
    <row r="130" spans="1:12" s="22" customFormat="1" ht="39.450000000000003" customHeight="1" x14ac:dyDescent="0.25">
      <c r="A130" s="20"/>
      <c r="B130" s="20"/>
      <c r="C130" s="20"/>
      <c r="D130" s="20"/>
      <c r="E130" s="21"/>
      <c r="F130" s="20"/>
      <c r="G130" s="20"/>
      <c r="H130" s="20"/>
      <c r="I130" s="20"/>
      <c r="J130" s="20"/>
      <c r="K130" s="20"/>
      <c r="L130" s="20"/>
    </row>
    <row r="131" spans="1:12" s="22" customFormat="1" ht="49.65" customHeight="1" x14ac:dyDescent="0.25">
      <c r="A131" s="20"/>
      <c r="B131" s="20"/>
      <c r="C131" s="20"/>
      <c r="D131" s="20"/>
      <c r="E131" s="21"/>
      <c r="F131" s="20"/>
      <c r="G131" s="20"/>
      <c r="H131" s="20"/>
      <c r="I131" s="20"/>
      <c r="J131" s="20"/>
      <c r="K131" s="20"/>
      <c r="L131" s="20"/>
    </row>
    <row r="132" spans="1:12" s="22" customFormat="1" ht="361.95" customHeight="1" x14ac:dyDescent="0.25">
      <c r="A132" s="20"/>
      <c r="B132" s="20"/>
      <c r="C132" s="20"/>
      <c r="D132" s="20"/>
      <c r="E132" s="21"/>
      <c r="F132" s="20"/>
      <c r="G132" s="20"/>
      <c r="H132" s="20"/>
      <c r="I132" s="20"/>
      <c r="J132" s="20"/>
      <c r="K132" s="20"/>
      <c r="L132" s="20"/>
    </row>
    <row r="133" spans="1:12" s="22" customFormat="1" ht="105" customHeight="1" x14ac:dyDescent="0.25">
      <c r="A133" s="20"/>
      <c r="B133" s="20"/>
      <c r="C133" s="20"/>
      <c r="D133" s="20"/>
      <c r="E133" s="21"/>
      <c r="F133" s="20"/>
      <c r="G133" s="20"/>
      <c r="H133" s="20"/>
      <c r="I133" s="20"/>
      <c r="J133" s="20"/>
      <c r="K133" s="20"/>
      <c r="L133" s="20"/>
    </row>
    <row r="134" spans="1:12" ht="15.6" customHeight="1" x14ac:dyDescent="0.3"/>
    <row r="135" spans="1:12" ht="29.85" customHeight="1" x14ac:dyDescent="0.3"/>
    <row r="136" spans="1:12" ht="15.6" customHeight="1" x14ac:dyDescent="0.3"/>
  </sheetData>
  <mergeCells count="80">
    <mergeCell ref="A1:A3"/>
    <mergeCell ref="B1:L1"/>
    <mergeCell ref="B2:L3"/>
    <mergeCell ref="A4:L4"/>
    <mergeCell ref="L13:L20"/>
    <mergeCell ref="C6:C12"/>
    <mergeCell ref="D6:D12"/>
    <mergeCell ref="B6:B12"/>
    <mergeCell ref="L6:L12"/>
    <mergeCell ref="K6:K12"/>
    <mergeCell ref="J6:J12"/>
    <mergeCell ref="I37:I44"/>
    <mergeCell ref="J37:J44"/>
    <mergeCell ref="K37:K44"/>
    <mergeCell ref="L37:L44"/>
    <mergeCell ref="I45:I50"/>
    <mergeCell ref="J45:J50"/>
    <mergeCell ref="K45:K50"/>
    <mergeCell ref="L45:L50"/>
    <mergeCell ref="L21:L29"/>
    <mergeCell ref="I21:I29"/>
    <mergeCell ref="J21:J29"/>
    <mergeCell ref="H30:H36"/>
    <mergeCell ref="J30:J36"/>
    <mergeCell ref="L30:L36"/>
    <mergeCell ref="K30:K36"/>
    <mergeCell ref="J66:K66"/>
    <mergeCell ref="J63:K63"/>
    <mergeCell ref="B13:B20"/>
    <mergeCell ref="C13:C20"/>
    <mergeCell ref="D13:D20"/>
    <mergeCell ref="G13:G20"/>
    <mergeCell ref="H13:H20"/>
    <mergeCell ref="I13:I20"/>
    <mergeCell ref="J13:J20"/>
    <mergeCell ref="K13:K20"/>
    <mergeCell ref="K21:K29"/>
    <mergeCell ref="B21:B29"/>
    <mergeCell ref="C21:C29"/>
    <mergeCell ref="D21:D29"/>
    <mergeCell ref="B30:B36"/>
    <mergeCell ref="H21:H29"/>
    <mergeCell ref="G30:G36"/>
    <mergeCell ref="I30:I36"/>
    <mergeCell ref="A6:A12"/>
    <mergeCell ref="G6:G12"/>
    <mergeCell ref="I6:I12"/>
    <mergeCell ref="H6:H12"/>
    <mergeCell ref="G21:G29"/>
    <mergeCell ref="H37:H44"/>
    <mergeCell ref="G37:G44"/>
    <mergeCell ref="D37:D44"/>
    <mergeCell ref="C37:C44"/>
    <mergeCell ref="B37:B44"/>
    <mergeCell ref="L51:L57"/>
    <mergeCell ref="G45:G50"/>
    <mergeCell ref="H45:H50"/>
    <mergeCell ref="G58:G62"/>
    <mergeCell ref="D58:D62"/>
    <mergeCell ref="G51:G57"/>
    <mergeCell ref="H51:H57"/>
    <mergeCell ref="I51:I57"/>
    <mergeCell ref="J51:J57"/>
    <mergeCell ref="K51:K57"/>
    <mergeCell ref="H58:H62"/>
    <mergeCell ref="I58:I62"/>
    <mergeCell ref="J58:J62"/>
    <mergeCell ref="K58:K62"/>
    <mergeCell ref="L58:L62"/>
    <mergeCell ref="C58:C62"/>
    <mergeCell ref="B58:B62"/>
    <mergeCell ref="A13:A62"/>
    <mergeCell ref="D51:D57"/>
    <mergeCell ref="C51:C57"/>
    <mergeCell ref="B51:B57"/>
    <mergeCell ref="B45:B50"/>
    <mergeCell ref="C45:C50"/>
    <mergeCell ref="D45:D50"/>
    <mergeCell ref="C30:C36"/>
    <mergeCell ref="D30:D36"/>
  </mergeCells>
  <dataValidations count="1">
    <dataValidation type="list" allowBlank="1" showInputMessage="1" showErrorMessage="1" sqref="E63:E65" xr:uid="{00000000-0002-0000-0300-000000000000}">
      <formula1>#REF!</formula1>
      <formula2>0</formula2>
    </dataValidation>
  </dataValidations>
  <pageMargins left="0.7" right="0.7" top="0.75" bottom="0.75" header="0.51180555555555496" footer="0.51180555555555496"/>
  <pageSetup paperSize="9" firstPageNumber="0"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G61"/>
  <sheetViews>
    <sheetView showGridLines="0" zoomScale="90" zoomScaleNormal="90" workbookViewId="0">
      <selection activeCell="K19" sqref="K19"/>
    </sheetView>
  </sheetViews>
  <sheetFormatPr baseColWidth="10" defaultColWidth="9.109375" defaultRowHeight="14.4" x14ac:dyDescent="0.3"/>
  <cols>
    <col min="1" max="1" width="10.6640625" customWidth="1"/>
    <col min="2" max="2" width="3.88671875" customWidth="1"/>
    <col min="3" max="6" width="10.6640625" customWidth="1"/>
    <col min="7" max="7" width="72.109375" customWidth="1"/>
    <col min="8" max="1025" width="10.6640625" customWidth="1"/>
  </cols>
  <sheetData>
    <row r="1" spans="2:7" ht="71.25" customHeight="1" x14ac:dyDescent="0.3"/>
    <row r="2" spans="2:7" ht="15" customHeight="1" x14ac:dyDescent="0.3">
      <c r="B2" s="198" t="s">
        <v>22</v>
      </c>
      <c r="C2" s="199" t="s">
        <v>23</v>
      </c>
      <c r="D2" s="199"/>
      <c r="E2" s="199"/>
      <c r="F2" s="199"/>
      <c r="G2" s="24" t="s">
        <v>24</v>
      </c>
    </row>
    <row r="3" spans="2:7" x14ac:dyDescent="0.3">
      <c r="B3" s="198"/>
      <c r="C3" s="199"/>
      <c r="D3" s="199"/>
      <c r="E3" s="199"/>
      <c r="F3" s="199"/>
      <c r="G3" s="24" t="s">
        <v>25</v>
      </c>
    </row>
    <row r="4" spans="2:7" x14ac:dyDescent="0.3">
      <c r="B4" s="198"/>
      <c r="C4" s="199"/>
      <c r="D4" s="199"/>
      <c r="E4" s="199"/>
      <c r="F4" s="199"/>
      <c r="G4" s="24" t="s">
        <v>26</v>
      </c>
    </row>
    <row r="5" spans="2:7" x14ac:dyDescent="0.3">
      <c r="B5" s="198"/>
      <c r="C5" s="199"/>
      <c r="D5" s="199"/>
      <c r="E5" s="199"/>
      <c r="F5" s="199"/>
      <c r="G5" s="24" t="s">
        <v>27</v>
      </c>
    </row>
    <row r="6" spans="2:7" x14ac:dyDescent="0.3">
      <c r="B6" s="198"/>
      <c r="C6" s="199"/>
      <c r="D6" s="199"/>
      <c r="E6" s="199"/>
      <c r="F6" s="199"/>
      <c r="G6" s="24" t="s">
        <v>28</v>
      </c>
    </row>
    <row r="7" spans="2:7" x14ac:dyDescent="0.3">
      <c r="B7" s="198"/>
      <c r="C7" s="199"/>
      <c r="D7" s="199"/>
      <c r="E7" s="199"/>
      <c r="F7" s="199"/>
      <c r="G7" s="24" t="s">
        <v>29</v>
      </c>
    </row>
    <row r="8" spans="2:7" x14ac:dyDescent="0.3">
      <c r="B8" s="198"/>
      <c r="C8" s="199"/>
      <c r="D8" s="199"/>
      <c r="E8" s="199"/>
      <c r="F8" s="199"/>
      <c r="G8" s="24" t="s">
        <v>30</v>
      </c>
    </row>
    <row r="9" spans="2:7" x14ac:dyDescent="0.3">
      <c r="B9" s="198"/>
      <c r="C9" s="199"/>
      <c r="D9" s="199"/>
      <c r="E9" s="199"/>
      <c r="F9" s="199"/>
      <c r="G9" s="24" t="s">
        <v>31</v>
      </c>
    </row>
    <row r="10" spans="2:7" x14ac:dyDescent="0.3">
      <c r="B10" s="198"/>
      <c r="C10" s="199"/>
      <c r="D10" s="199"/>
      <c r="E10" s="199"/>
      <c r="F10" s="199"/>
      <c r="G10" s="24" t="s">
        <v>32</v>
      </c>
    </row>
    <row r="11" spans="2:7" x14ac:dyDescent="0.3">
      <c r="B11" s="198"/>
      <c r="C11" s="199"/>
      <c r="D11" s="199"/>
      <c r="E11" s="199"/>
      <c r="F11" s="199"/>
      <c r="G11" s="24" t="s">
        <v>33</v>
      </c>
    </row>
    <row r="12" spans="2:7" ht="15" customHeight="1" x14ac:dyDescent="0.3">
      <c r="B12" s="198"/>
      <c r="C12" s="199" t="s">
        <v>34</v>
      </c>
      <c r="D12" s="199"/>
      <c r="E12" s="199"/>
      <c r="F12" s="199"/>
      <c r="G12" s="24" t="s">
        <v>35</v>
      </c>
    </row>
    <row r="13" spans="2:7" x14ac:dyDescent="0.3">
      <c r="B13" s="198"/>
      <c r="C13" s="199"/>
      <c r="D13" s="199"/>
      <c r="E13" s="199"/>
      <c r="F13" s="199"/>
      <c r="G13" s="24" t="s">
        <v>27</v>
      </c>
    </row>
    <row r="14" spans="2:7" x14ac:dyDescent="0.3">
      <c r="B14" s="198"/>
      <c r="C14" s="199"/>
      <c r="D14" s="199"/>
      <c r="E14" s="199"/>
      <c r="F14" s="199"/>
      <c r="G14" s="24" t="s">
        <v>36</v>
      </c>
    </row>
    <row r="15" spans="2:7" x14ac:dyDescent="0.3">
      <c r="B15" s="198"/>
      <c r="C15" s="199"/>
      <c r="D15" s="199"/>
      <c r="E15" s="199"/>
      <c r="F15" s="199"/>
      <c r="G15" s="24" t="s">
        <v>37</v>
      </c>
    </row>
    <row r="16" spans="2:7" x14ac:dyDescent="0.3">
      <c r="B16" s="198"/>
      <c r="C16" s="199"/>
      <c r="D16" s="199"/>
      <c r="E16" s="199"/>
      <c r="F16" s="199"/>
      <c r="G16" s="24" t="s">
        <v>38</v>
      </c>
    </row>
    <row r="17" spans="2:7" x14ac:dyDescent="0.3">
      <c r="B17" s="198"/>
      <c r="C17" s="199"/>
      <c r="D17" s="199"/>
      <c r="E17" s="199"/>
      <c r="F17" s="199"/>
      <c r="G17" s="24" t="s">
        <v>39</v>
      </c>
    </row>
    <row r="18" spans="2:7" x14ac:dyDescent="0.3">
      <c r="B18" s="198"/>
      <c r="C18" s="199"/>
      <c r="D18" s="199"/>
      <c r="E18" s="199"/>
      <c r="F18" s="199"/>
      <c r="G18" s="24" t="s">
        <v>40</v>
      </c>
    </row>
    <row r="19" spans="2:7" x14ac:dyDescent="0.3">
      <c r="B19" s="198"/>
      <c r="C19" s="199"/>
      <c r="D19" s="199"/>
      <c r="E19" s="199"/>
      <c r="F19" s="199"/>
      <c r="G19" s="24" t="s">
        <v>41</v>
      </c>
    </row>
    <row r="20" spans="2:7" x14ac:dyDescent="0.3">
      <c r="B20" s="198"/>
      <c r="C20" s="199"/>
      <c r="D20" s="199"/>
      <c r="E20" s="199"/>
      <c r="F20" s="199"/>
      <c r="G20" s="24" t="s">
        <v>42</v>
      </c>
    </row>
    <row r="21" spans="2:7" x14ac:dyDescent="0.3">
      <c r="B21" s="198"/>
      <c r="C21" s="199"/>
      <c r="D21" s="199"/>
      <c r="E21" s="199"/>
      <c r="F21" s="199"/>
      <c r="G21" s="24" t="s">
        <v>43</v>
      </c>
    </row>
    <row r="22" spans="2:7" x14ac:dyDescent="0.3">
      <c r="B22" s="198"/>
      <c r="C22" s="199"/>
      <c r="D22" s="199"/>
      <c r="E22" s="199"/>
      <c r="F22" s="199"/>
      <c r="G22" s="24" t="s">
        <v>44</v>
      </c>
    </row>
    <row r="23" spans="2:7" x14ac:dyDescent="0.3">
      <c r="B23" s="198"/>
      <c r="C23" s="199"/>
      <c r="D23" s="199"/>
      <c r="E23" s="199"/>
      <c r="F23" s="199"/>
      <c r="G23" s="24" t="s">
        <v>45</v>
      </c>
    </row>
    <row r="24" spans="2:7" x14ac:dyDescent="0.3">
      <c r="B24" s="198"/>
      <c r="C24" s="200" t="s">
        <v>46</v>
      </c>
      <c r="D24" s="200"/>
      <c r="E24" s="200"/>
      <c r="F24" s="200"/>
      <c r="G24" s="24" t="s">
        <v>47</v>
      </c>
    </row>
    <row r="25" spans="2:7" x14ac:dyDescent="0.3">
      <c r="B25" s="198"/>
      <c r="C25" s="200"/>
      <c r="D25" s="200"/>
      <c r="E25" s="200"/>
      <c r="F25" s="200"/>
      <c r="G25" s="24" t="s">
        <v>48</v>
      </c>
    </row>
    <row r="26" spans="2:7" x14ac:dyDescent="0.3">
      <c r="B26" s="198"/>
      <c r="C26" s="200"/>
      <c r="D26" s="200"/>
      <c r="E26" s="200"/>
      <c r="F26" s="200"/>
      <c r="G26" s="24" t="s">
        <v>49</v>
      </c>
    </row>
    <row r="27" spans="2:7" x14ac:dyDescent="0.3">
      <c r="B27" s="198"/>
      <c r="C27" s="200"/>
      <c r="D27" s="200"/>
      <c r="E27" s="200"/>
      <c r="F27" s="200"/>
      <c r="G27" s="24" t="s">
        <v>50</v>
      </c>
    </row>
    <row r="28" spans="2:7" x14ac:dyDescent="0.3">
      <c r="B28" s="198"/>
      <c r="C28" s="200"/>
      <c r="D28" s="200"/>
      <c r="E28" s="200"/>
      <c r="F28" s="200"/>
      <c r="G28" s="24" t="s">
        <v>51</v>
      </c>
    </row>
    <row r="29" spans="2:7" x14ac:dyDescent="0.3">
      <c r="B29" s="198"/>
      <c r="C29" s="200"/>
      <c r="D29" s="200"/>
      <c r="E29" s="200"/>
      <c r="F29" s="200"/>
      <c r="G29" s="24" t="s">
        <v>52</v>
      </c>
    </row>
    <row r="30" spans="2:7" x14ac:dyDescent="0.3">
      <c r="B30" s="198"/>
      <c r="C30" s="200"/>
      <c r="D30" s="200"/>
      <c r="E30" s="200"/>
      <c r="F30" s="200"/>
      <c r="G30" s="24" t="s">
        <v>53</v>
      </c>
    </row>
    <row r="31" spans="2:7" x14ac:dyDescent="0.3">
      <c r="B31" s="198"/>
      <c r="C31" s="200"/>
      <c r="D31" s="200"/>
      <c r="E31" s="200"/>
      <c r="F31" s="200"/>
      <c r="G31" s="24" t="s">
        <v>54</v>
      </c>
    </row>
    <row r="32" spans="2:7" x14ac:dyDescent="0.3">
      <c r="B32" s="198"/>
      <c r="C32" s="200"/>
      <c r="D32" s="200"/>
      <c r="E32" s="200"/>
      <c r="F32" s="200"/>
      <c r="G32" s="24" t="s">
        <v>55</v>
      </c>
    </row>
    <row r="33" spans="2:7" x14ac:dyDescent="0.3">
      <c r="B33" s="198"/>
      <c r="C33" s="200"/>
      <c r="D33" s="200"/>
      <c r="E33" s="200"/>
      <c r="F33" s="200"/>
      <c r="G33" s="24" t="s">
        <v>56</v>
      </c>
    </row>
    <row r="34" spans="2:7" ht="15" customHeight="1" x14ac:dyDescent="0.3">
      <c r="B34" s="198"/>
      <c r="C34" s="199" t="s">
        <v>57</v>
      </c>
      <c r="D34" s="199"/>
      <c r="E34" s="199"/>
      <c r="F34" s="199"/>
      <c r="G34" s="24" t="s">
        <v>58</v>
      </c>
    </row>
    <row r="35" spans="2:7" x14ac:dyDescent="0.3">
      <c r="B35" s="198"/>
      <c r="C35" s="199"/>
      <c r="D35" s="199"/>
      <c r="E35" s="199"/>
      <c r="F35" s="199"/>
      <c r="G35" s="24" t="s">
        <v>49</v>
      </c>
    </row>
    <row r="36" spans="2:7" x14ac:dyDescent="0.3">
      <c r="B36" s="198"/>
      <c r="C36" s="199"/>
      <c r="D36" s="199"/>
      <c r="E36" s="199"/>
      <c r="F36" s="199"/>
      <c r="G36" s="24" t="s">
        <v>59</v>
      </c>
    </row>
    <row r="37" spans="2:7" x14ac:dyDescent="0.3">
      <c r="B37" s="198"/>
      <c r="C37" s="199"/>
      <c r="D37" s="199"/>
      <c r="E37" s="199"/>
      <c r="F37" s="199"/>
      <c r="G37" s="24" t="s">
        <v>60</v>
      </c>
    </row>
    <row r="38" spans="2:7" x14ac:dyDescent="0.3">
      <c r="B38" s="198"/>
      <c r="C38" s="199"/>
      <c r="D38" s="199"/>
      <c r="E38" s="199"/>
      <c r="F38" s="199"/>
      <c r="G38" s="24" t="s">
        <v>61</v>
      </c>
    </row>
    <row r="39" spans="2:7" x14ac:dyDescent="0.3">
      <c r="B39" s="198"/>
      <c r="C39" s="199"/>
      <c r="D39" s="199"/>
      <c r="E39" s="199"/>
      <c r="F39" s="199"/>
      <c r="G39" s="24" t="s">
        <v>62</v>
      </c>
    </row>
    <row r="40" spans="2:7" x14ac:dyDescent="0.3">
      <c r="B40" s="198"/>
      <c r="C40" s="199"/>
      <c r="D40" s="199"/>
      <c r="E40" s="199"/>
      <c r="F40" s="199"/>
      <c r="G40" s="24" t="s">
        <v>63</v>
      </c>
    </row>
    <row r="41" spans="2:7" x14ac:dyDescent="0.3">
      <c r="B41" s="198"/>
      <c r="C41" s="199"/>
      <c r="D41" s="199"/>
      <c r="E41" s="199"/>
      <c r="F41" s="199"/>
      <c r="G41" s="24" t="s">
        <v>64</v>
      </c>
    </row>
    <row r="42" spans="2:7" x14ac:dyDescent="0.3">
      <c r="B42" s="198"/>
      <c r="C42" s="199"/>
      <c r="D42" s="199"/>
      <c r="E42" s="199"/>
      <c r="F42" s="199"/>
      <c r="G42" s="24" t="s">
        <v>65</v>
      </c>
    </row>
    <row r="43" spans="2:7" x14ac:dyDescent="0.3">
      <c r="B43" s="198"/>
      <c r="C43" s="201"/>
      <c r="D43" s="201"/>
      <c r="E43" s="201"/>
      <c r="F43" s="201"/>
      <c r="G43" s="24" t="s">
        <v>66</v>
      </c>
    </row>
    <row r="44" spans="2:7" x14ac:dyDescent="0.3">
      <c r="B44" s="198"/>
      <c r="C44" s="201"/>
      <c r="D44" s="201"/>
      <c r="E44" s="201"/>
      <c r="F44" s="201"/>
      <c r="G44" s="24" t="s">
        <v>36</v>
      </c>
    </row>
    <row r="45" spans="2:7" x14ac:dyDescent="0.3">
      <c r="B45" s="198"/>
      <c r="C45" s="201"/>
      <c r="D45" s="201"/>
      <c r="E45" s="201"/>
      <c r="F45" s="201"/>
      <c r="G45" s="24" t="s">
        <v>28</v>
      </c>
    </row>
    <row r="46" spans="2:7" x14ac:dyDescent="0.3">
      <c r="B46" s="198"/>
      <c r="C46" s="201"/>
      <c r="D46" s="201"/>
      <c r="E46" s="201"/>
      <c r="F46" s="201"/>
      <c r="G46" s="24" t="s">
        <v>67</v>
      </c>
    </row>
    <row r="47" spans="2:7" x14ac:dyDescent="0.3">
      <c r="B47" s="198"/>
      <c r="C47" s="201"/>
      <c r="D47" s="201"/>
      <c r="E47" s="201"/>
      <c r="F47" s="201"/>
      <c r="G47" s="24" t="s">
        <v>68</v>
      </c>
    </row>
    <row r="48" spans="2:7" x14ac:dyDescent="0.3">
      <c r="B48" s="198"/>
      <c r="C48" s="201"/>
      <c r="D48" s="201"/>
      <c r="E48" s="201"/>
      <c r="F48" s="201"/>
      <c r="G48" s="24" t="s">
        <v>69</v>
      </c>
    </row>
    <row r="49" spans="2:7" ht="15" customHeight="1" x14ac:dyDescent="0.3">
      <c r="B49" s="198"/>
      <c r="C49" s="199" t="s">
        <v>70</v>
      </c>
      <c r="D49" s="199"/>
      <c r="E49" s="199"/>
      <c r="F49" s="199"/>
      <c r="G49" s="24" t="s">
        <v>71</v>
      </c>
    </row>
    <row r="50" spans="2:7" x14ac:dyDescent="0.3">
      <c r="B50" s="198"/>
      <c r="C50" s="199"/>
      <c r="D50" s="199"/>
      <c r="E50" s="199"/>
      <c r="F50" s="199"/>
      <c r="G50" s="24" t="s">
        <v>49</v>
      </c>
    </row>
    <row r="51" spans="2:7" x14ac:dyDescent="0.3">
      <c r="B51" s="198"/>
      <c r="C51" s="199"/>
      <c r="D51" s="199"/>
      <c r="E51" s="199"/>
      <c r="F51" s="199"/>
      <c r="G51" s="24" t="s">
        <v>28</v>
      </c>
    </row>
    <row r="52" spans="2:7" x14ac:dyDescent="0.3">
      <c r="B52" s="198"/>
      <c r="C52" s="199"/>
      <c r="D52" s="199"/>
      <c r="E52" s="199"/>
      <c r="F52" s="199"/>
      <c r="G52" s="24" t="s">
        <v>72</v>
      </c>
    </row>
    <row r="53" spans="2:7" x14ac:dyDescent="0.3">
      <c r="B53" s="198"/>
      <c r="C53" s="199"/>
      <c r="D53" s="199"/>
      <c r="E53" s="199"/>
      <c r="F53" s="199"/>
      <c r="G53" s="24" t="s">
        <v>73</v>
      </c>
    </row>
    <row r="54" spans="2:7" x14ac:dyDescent="0.3">
      <c r="B54" s="198"/>
      <c r="C54" s="199"/>
      <c r="D54" s="199"/>
      <c r="E54" s="199"/>
      <c r="F54" s="199"/>
      <c r="G54" s="24" t="s">
        <v>74</v>
      </c>
    </row>
    <row r="55" spans="2:7" x14ac:dyDescent="0.3">
      <c r="B55" s="198"/>
      <c r="C55" s="199"/>
      <c r="D55" s="199"/>
      <c r="E55" s="199"/>
      <c r="F55" s="199"/>
      <c r="G55" s="24" t="s">
        <v>75</v>
      </c>
    </row>
    <row r="56" spans="2:7" ht="15" customHeight="1" x14ac:dyDescent="0.3">
      <c r="B56" s="198"/>
      <c r="C56" s="199" t="s">
        <v>76</v>
      </c>
      <c r="D56" s="199"/>
      <c r="E56" s="199"/>
      <c r="F56" s="199"/>
      <c r="G56" s="24" t="s">
        <v>77</v>
      </c>
    </row>
    <row r="57" spans="2:7" x14ac:dyDescent="0.3">
      <c r="B57" s="198"/>
      <c r="C57" s="199"/>
      <c r="D57" s="199"/>
      <c r="E57" s="199"/>
      <c r="F57" s="199"/>
      <c r="G57" s="24" t="s">
        <v>78</v>
      </c>
    </row>
    <row r="58" spans="2:7" x14ac:dyDescent="0.3">
      <c r="B58" s="198"/>
      <c r="C58" s="199"/>
      <c r="D58" s="199"/>
      <c r="E58" s="199"/>
      <c r="F58" s="199"/>
      <c r="G58" s="24" t="s">
        <v>79</v>
      </c>
    </row>
    <row r="59" spans="2:7" x14ac:dyDescent="0.3">
      <c r="B59" s="198"/>
      <c r="C59" s="199"/>
      <c r="D59" s="199"/>
      <c r="E59" s="199"/>
      <c r="F59" s="199"/>
      <c r="G59" s="24" t="s">
        <v>80</v>
      </c>
    </row>
    <row r="60" spans="2:7" x14ac:dyDescent="0.3">
      <c r="B60" s="198"/>
      <c r="C60" s="199"/>
      <c r="D60" s="199"/>
      <c r="E60" s="199"/>
      <c r="F60" s="199"/>
      <c r="G60" s="24" t="s">
        <v>81</v>
      </c>
    </row>
    <row r="61" spans="2:7" x14ac:dyDescent="0.3">
      <c r="B61" s="198"/>
      <c r="C61" s="199"/>
      <c r="D61" s="199"/>
      <c r="E61" s="199"/>
      <c r="F61" s="199"/>
      <c r="G61" s="24" t="s">
        <v>82</v>
      </c>
    </row>
  </sheetData>
  <mergeCells count="8">
    <mergeCell ref="B2:B61"/>
    <mergeCell ref="C2:F11"/>
    <mergeCell ref="C12:F23"/>
    <mergeCell ref="C24:F33"/>
    <mergeCell ref="C34:F42"/>
    <mergeCell ref="C43:F48"/>
    <mergeCell ref="C49:F55"/>
    <mergeCell ref="C56:F61"/>
  </mergeCells>
  <pageMargins left="0.7" right="0.7" top="0.75" bottom="0.75" header="0.51180555555555496" footer="0.51180555555555496"/>
  <pageSetup firstPageNumber="0"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3381</TotalTime>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Portada</vt:lpstr>
      <vt:lpstr>MATRIZ IPVR</vt:lpstr>
      <vt:lpstr>Procedimiento</vt:lpstr>
      <vt:lpstr>profesiograma cootrasana</vt:lpstr>
      <vt:lpstr>Enfásis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SST</dc:creator>
  <cp:lastModifiedBy>Alexander</cp:lastModifiedBy>
  <cp:revision>407</cp:revision>
  <dcterms:created xsi:type="dcterms:W3CDTF">2018-02-17T13:35:05Z</dcterms:created>
  <dcterms:modified xsi:type="dcterms:W3CDTF">2021-11-28T16:31:21Z</dcterms:modified>
  <dc:language>es-CO</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