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\Dropbox\3. EPN Tesis David Zuñiga\Experimento\Training\"/>
    </mc:Choice>
  </mc:AlternateContent>
  <bookViews>
    <workbookView xWindow="28680" yWindow="-120" windowWidth="24240" windowHeight="13140" activeTab="1"/>
  </bookViews>
  <sheets>
    <sheet name="No Controlados" sheetId="1" r:id="rId1"/>
    <sheet name="Controlados" sheetId="2" r:id="rId2"/>
    <sheet name="Analitica Youtub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3" i="2"/>
  <c r="K3" i="2" s="1"/>
  <c r="E18" i="2" s="1"/>
  <c r="J3" i="1"/>
  <c r="K3" i="1" s="1"/>
  <c r="E22" i="1" s="1"/>
  <c r="J4" i="1"/>
  <c r="K4" i="1" s="1"/>
  <c r="J5" i="1"/>
  <c r="K5" i="1" s="1"/>
  <c r="J6" i="1"/>
  <c r="K6" i="1" s="1"/>
  <c r="J7" i="1"/>
  <c r="K7" i="1" s="1"/>
  <c r="E23" i="1" s="1"/>
  <c r="J8" i="1"/>
  <c r="K8" i="1" s="1"/>
  <c r="J9" i="1"/>
  <c r="K9" i="1" s="1"/>
  <c r="J10" i="1"/>
  <c r="K10" i="1" s="1"/>
  <c r="J11" i="1"/>
  <c r="K11" i="1" s="1"/>
  <c r="E24" i="1" s="1"/>
  <c r="J12" i="1"/>
  <c r="K12" i="1" s="1"/>
  <c r="J13" i="1"/>
  <c r="K13" i="1" s="1"/>
  <c r="J14" i="1"/>
  <c r="K14" i="1" s="1"/>
  <c r="J15" i="1"/>
  <c r="K15" i="1" s="1"/>
  <c r="E25" i="1" s="1"/>
  <c r="J16" i="1"/>
  <c r="K16" i="1" s="1"/>
  <c r="J17" i="1"/>
  <c r="K17" i="1" s="1"/>
  <c r="J18" i="1"/>
  <c r="K18" i="1" s="1"/>
  <c r="E19" i="2" l="1"/>
  <c r="E20" i="2"/>
</calcChain>
</file>

<file path=xl/sharedStrings.xml><?xml version="1.0" encoding="utf-8"?>
<sst xmlns="http://schemas.openxmlformats.org/spreadsheetml/2006/main" count="320" uniqueCount="58">
  <si>
    <t>Nombres</t>
  </si>
  <si>
    <t>Eduardo Carrion</t>
  </si>
  <si>
    <t>Pablo Flores</t>
  </si>
  <si>
    <t>Omar Tuitice</t>
  </si>
  <si>
    <t>Henrry Cordovillo</t>
  </si>
  <si>
    <t>Inicio de sesión Jira</t>
  </si>
  <si>
    <t>No</t>
  </si>
  <si>
    <t>Si</t>
  </si>
  <si>
    <t>Crear proyecto</t>
  </si>
  <si>
    <t>Agregar Miembro del Equipo</t>
  </si>
  <si>
    <t>Crear incidencias, historias</t>
  </si>
  <si>
    <t>Instalar Time Tracking</t>
  </si>
  <si>
    <t>Historias de usuario</t>
  </si>
  <si>
    <t>Crear Sprint</t>
  </si>
  <si>
    <t>Tablero Spring</t>
  </si>
  <si>
    <t>Equipo</t>
  </si>
  <si>
    <t>HEPO</t>
  </si>
  <si>
    <t>Jairo Rene Simbaña Caiza</t>
  </si>
  <si>
    <t>David Isaac Moreno Muso</t>
  </si>
  <si>
    <t>Rodman Xavier Iñiguez Sarango</t>
  </si>
  <si>
    <t>Santiago Collaguazo</t>
  </si>
  <si>
    <t>Ricardo Paredes</t>
  </si>
  <si>
    <t>Esteban Andaluz</t>
  </si>
  <si>
    <t>Christian Amaguaña</t>
  </si>
  <si>
    <t>Francis Soria</t>
  </si>
  <si>
    <t>Almeida Edison</t>
  </si>
  <si>
    <t>Arciniega José</t>
  </si>
  <si>
    <t>Gómez Javier</t>
  </si>
  <si>
    <t>Suntaxi William</t>
  </si>
  <si>
    <t xml:space="preserve">Total de videos </t>
  </si>
  <si>
    <t>IKEJA</t>
  </si>
  <si>
    <t>Comentados</t>
  </si>
  <si>
    <t>% persona</t>
  </si>
  <si>
    <t>Phantom</t>
  </si>
  <si>
    <t>TECH MIND</t>
  </si>
  <si>
    <t>Diana López</t>
  </si>
  <si>
    <t>Mahatma Quijano</t>
  </si>
  <si>
    <t>Alejandro Llanganate</t>
  </si>
  <si>
    <t>Anderson Cárdenas</t>
  </si>
  <si>
    <t>Edison Javier Quimbiamba Guasgua</t>
  </si>
  <si>
    <t>Bryan Andrés Palma Ponce</t>
  </si>
  <si>
    <t>Steven Javier Rivera Tenelanda</t>
  </si>
  <si>
    <t>Willian Jacob Rivera Mera</t>
  </si>
  <si>
    <t>Miguel Muñoz</t>
  </si>
  <si>
    <t>César León</t>
  </si>
  <si>
    <t>Santiago Villegas</t>
  </si>
  <si>
    <t>Carolina Mendoza</t>
  </si>
  <si>
    <t>A.D.A.M</t>
  </si>
  <si>
    <t>Orange</t>
  </si>
  <si>
    <t>RACOON</t>
  </si>
  <si>
    <t>epn.edu.ec</t>
  </si>
  <si>
    <t>Google</t>
  </si>
  <si>
    <t>WhatsApp</t>
  </si>
  <si>
    <t>Porcentaje</t>
  </si>
  <si>
    <t>Fuentes externas</t>
  </si>
  <si>
    <t>Total de vistas</t>
  </si>
  <si>
    <t>Tiempo de reproducción en horas</t>
  </si>
  <si>
    <t>Orange - Sin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</si>
</sst>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10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0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Training Jira Yotube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E6-485C-BCE5-A122080BDB7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E6-485C-BCE5-A122080BDB7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E6-485C-BCE5-A122080BDB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Controlados'!$D$22:$D$25</c:f>
              <c:strCache>
                <c:ptCount val="4"/>
                <c:pt idx="0">
                  <c:v>HEPO</c:v>
                </c:pt>
                <c:pt idx="1">
                  <c:v>IKEJA</c:v>
                </c:pt>
                <c:pt idx="2">
                  <c:v>Phantom</c:v>
                </c:pt>
                <c:pt idx="3">
                  <c:v>TECH MIND</c:v>
                </c:pt>
              </c:strCache>
            </c:strRef>
          </c:cat>
          <c:val>
            <c:numRef>
              <c:f>'No Controlados'!$E$22:$E$25</c:f>
              <c:numCache>
                <c:formatCode>0.00%</c:formatCode>
                <c:ptCount val="4"/>
                <c:pt idx="0">
                  <c:v>0.5</c:v>
                </c:pt>
                <c:pt idx="1">
                  <c:v>0.21875</c:v>
                </c:pt>
                <c:pt idx="2">
                  <c:v>0.25</c:v>
                </c:pt>
                <c:pt idx="3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E6-485C-BCE5-A122080BD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00683376"/>
        <c:axId val="-300669232"/>
      </c:barChart>
      <c:catAx>
        <c:axId val="-300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300669232"/>
        <c:crosses val="autoZero"/>
        <c:auto val="1"/>
        <c:lblAlgn val="ctr"/>
        <c:lblOffset val="100"/>
        <c:noMultiLvlLbl val="0"/>
      </c:catAx>
      <c:valAx>
        <c:axId val="-300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3006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Training Jira Youtube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103-4842-8226-9B71E64D01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103-4842-8226-9B71E64D0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Controlados!$D$18:$D$20</c:f>
              <c:strCache>
                <c:ptCount val="3"/>
                <c:pt idx="0">
                  <c:v>A.D.A.M</c:v>
                </c:pt>
                <c:pt idx="1">
                  <c:v>Orange</c:v>
                </c:pt>
                <c:pt idx="2">
                  <c:v>RACOON</c:v>
                </c:pt>
              </c:strCache>
            </c:strRef>
          </c:cat>
          <c:val>
            <c:numRef>
              <c:f>Controlados!$E$18:$E$20</c:f>
              <c:numCache>
                <c:formatCode>0.0%</c:formatCode>
                <c:ptCount val="3"/>
                <c:pt idx="0">
                  <c:v>1</c:v>
                </c:pt>
                <c:pt idx="1">
                  <c:v>0.83333333333333337</c:v>
                </c:pt>
                <c:pt idx="2" formatCode="0.0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03-4842-8226-9B71E64D01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00673040"/>
        <c:axId val="-300665424"/>
      </c:barChart>
      <c:catAx>
        <c:axId val="-3006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300665424"/>
        <c:crosses val="autoZero"/>
        <c:auto val="1"/>
        <c:lblAlgn val="ctr"/>
        <c:lblOffset val="100"/>
        <c:noMultiLvlLbl val="0"/>
      </c:catAx>
      <c:valAx>
        <c:axId val="-300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3006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646415</xdr:colOff>
      <xdr:row>20</xdr:row>
      <xdr:rowOff>121363</xdr:rowOff>
    </xdr:from>
    <xdr:to>
      <xdr:col>10</xdr:col>
      <xdr:colOff>145550</xdr:colOff>
      <xdr:row>34</xdr:row>
      <xdr:rowOff>167597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15</xdr:row>
      <xdr:rowOff>71437</xdr:rowOff>
    </xdr:from>
    <xdr:to>
      <xdr:col>11</xdr:col>
      <xdr:colOff>390525</xdr:colOff>
      <xdr:row>29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="89" zoomScaleNormal="89" workbookViewId="0">
      <selection activeCell="B25" sqref="B25"/>
    </sheetView>
  </sheetViews>
  <sheetFormatPr baseColWidth="10" defaultRowHeight="15" x14ac:dyDescent="0.25"/>
  <cols>
    <col min="1" max="1" width="29" bestFit="1" customWidth="1"/>
    <col min="2" max="2" width="18.28515625" bestFit="1" customWidth="1"/>
    <col min="3" max="3" width="14" bestFit="1" customWidth="1"/>
    <col min="4" max="4" width="26.7109375" bestFit="1" customWidth="1"/>
    <col min="5" max="5" width="24.85546875" bestFit="1" customWidth="1"/>
    <col min="6" max="6" width="20.28515625" bestFit="1" customWidth="1"/>
    <col min="7" max="7" width="18.5703125" bestFit="1" customWidth="1"/>
    <col min="9" max="9" width="13.7109375" bestFit="1" customWidth="1"/>
    <col min="10" max="10" width="12.140625" bestFit="1" customWidth="1"/>
    <col min="11" max="11" width="10.140625" bestFit="1" customWidth="1"/>
  </cols>
  <sheetData>
    <row r="1" spans="1:12" x14ac:dyDescent="0.25">
      <c r="A1" s="7" t="s">
        <v>29</v>
      </c>
      <c r="B1" s="7">
        <v>8</v>
      </c>
    </row>
    <row r="2" spans="1:12" x14ac:dyDescent="0.25">
      <c r="A2" s="1" t="s">
        <v>0</v>
      </c>
      <c r="B2" s="1" t="s">
        <v>5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2" t="s">
        <v>31</v>
      </c>
      <c r="K2" s="2" t="s">
        <v>32</v>
      </c>
      <c r="L2" s="1" t="s">
        <v>15</v>
      </c>
    </row>
    <row r="3" spans="1:12" x14ac:dyDescent="0.25">
      <c r="A3" s="1" t="s">
        <v>1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>
        <f t="shared" ref="J3:J18" si="0">+COUNTIF(B3:I3,"Si")</f>
        <v>0</v>
      </c>
      <c r="K3" s="4">
        <f>+J3/$B$1*100%</f>
        <v>0</v>
      </c>
      <c r="L3" s="1" t="s">
        <v>16</v>
      </c>
    </row>
    <row r="4" spans="1:12" x14ac:dyDescent="0.25">
      <c r="A4" s="1" t="s">
        <v>2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>
        <f t="shared" si="0"/>
        <v>0</v>
      </c>
      <c r="K4" s="4">
        <f t="shared" ref="K4:K18" si="1">+J4/$B$1*100%</f>
        <v>0</v>
      </c>
      <c r="L4" s="1" t="s">
        <v>16</v>
      </c>
    </row>
    <row r="5" spans="1:12" x14ac:dyDescent="0.25">
      <c r="A5" s="1" t="s"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>
        <f t="shared" si="0"/>
        <v>8</v>
      </c>
      <c r="K5" s="4">
        <f t="shared" si="1"/>
        <v>1</v>
      </c>
      <c r="L5" s="1" t="s">
        <v>16</v>
      </c>
    </row>
    <row r="6" spans="1:12" x14ac:dyDescent="0.25">
      <c r="A6" s="1" t="s">
        <v>4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>
        <f t="shared" si="0"/>
        <v>8</v>
      </c>
      <c r="K6" s="4">
        <f t="shared" si="1"/>
        <v>1</v>
      </c>
      <c r="L6" s="1" t="s">
        <v>16</v>
      </c>
    </row>
    <row r="7" spans="1:12" x14ac:dyDescent="0.25">
      <c r="A7" s="1" t="s">
        <v>17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1">
        <f t="shared" si="0"/>
        <v>0</v>
      </c>
      <c r="K7" s="4">
        <f t="shared" si="1"/>
        <v>0</v>
      </c>
      <c r="L7" s="1" t="s">
        <v>30</v>
      </c>
    </row>
    <row r="8" spans="1:12" x14ac:dyDescent="0.25">
      <c r="A8" s="1" t="s">
        <v>18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6</v>
      </c>
      <c r="I8" s="2" t="s">
        <v>7</v>
      </c>
      <c r="J8" s="1">
        <f t="shared" si="0"/>
        <v>7</v>
      </c>
      <c r="K8" s="4">
        <f t="shared" si="1"/>
        <v>0.875</v>
      </c>
      <c r="L8" s="1" t="s">
        <v>30</v>
      </c>
    </row>
    <row r="9" spans="1:12" x14ac:dyDescent="0.25">
      <c r="A9" s="1" t="s">
        <v>19</v>
      </c>
      <c r="B9" s="2" t="s">
        <v>6</v>
      </c>
      <c r="C9" s="2" t="s">
        <v>6</v>
      </c>
      <c r="D9" s="2" t="s">
        <v>6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1">
        <f t="shared" si="0"/>
        <v>0</v>
      </c>
      <c r="K9" s="4">
        <f t="shared" si="1"/>
        <v>0</v>
      </c>
      <c r="L9" s="1" t="s">
        <v>30</v>
      </c>
    </row>
    <row r="10" spans="1:12" x14ac:dyDescent="0.25">
      <c r="A10" s="1" t="s">
        <v>20</v>
      </c>
      <c r="B10" s="2" t="s">
        <v>6</v>
      </c>
      <c r="C10" s="2" t="s">
        <v>6</v>
      </c>
      <c r="D10" s="2" t="s">
        <v>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1">
        <f t="shared" si="0"/>
        <v>0</v>
      </c>
      <c r="K10" s="4">
        <f t="shared" si="1"/>
        <v>0</v>
      </c>
      <c r="L10" s="1" t="s">
        <v>30</v>
      </c>
    </row>
    <row r="11" spans="1:12" x14ac:dyDescent="0.25">
      <c r="A11" s="1" t="s">
        <v>21</v>
      </c>
      <c r="B11" s="2" t="s">
        <v>6</v>
      </c>
      <c r="C11" s="2" t="s">
        <v>6</v>
      </c>
      <c r="D11" s="2" t="s">
        <v>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1">
        <f t="shared" si="0"/>
        <v>0</v>
      </c>
      <c r="K11" s="4">
        <f t="shared" si="1"/>
        <v>0</v>
      </c>
      <c r="L11" s="1" t="s">
        <v>33</v>
      </c>
    </row>
    <row r="12" spans="1:12" x14ac:dyDescent="0.25">
      <c r="A12" s="1" t="s">
        <v>22</v>
      </c>
      <c r="B12" s="2" t="s">
        <v>6</v>
      </c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1">
        <f t="shared" si="0"/>
        <v>0</v>
      </c>
      <c r="K12" s="4">
        <f t="shared" si="1"/>
        <v>0</v>
      </c>
      <c r="L12" s="1" t="s">
        <v>33</v>
      </c>
    </row>
    <row r="13" spans="1:12" x14ac:dyDescent="0.25">
      <c r="A13" s="1" t="s">
        <v>23</v>
      </c>
      <c r="B13" s="2" t="s">
        <v>6</v>
      </c>
      <c r="C13" s="2" t="s">
        <v>6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1">
        <f t="shared" si="0"/>
        <v>0</v>
      </c>
      <c r="K13" s="4">
        <f t="shared" si="1"/>
        <v>0</v>
      </c>
      <c r="L13" s="1" t="s">
        <v>33</v>
      </c>
    </row>
    <row r="14" spans="1:12" x14ac:dyDescent="0.25">
      <c r="A14" s="1" t="s">
        <v>24</v>
      </c>
      <c r="B14" s="1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">
        <f t="shared" si="0"/>
        <v>8</v>
      </c>
      <c r="K14" s="4">
        <f t="shared" si="1"/>
        <v>1</v>
      </c>
      <c r="L14" s="1" t="s">
        <v>33</v>
      </c>
    </row>
    <row r="15" spans="1:12" x14ac:dyDescent="0.25">
      <c r="A15" s="1" t="s">
        <v>25</v>
      </c>
      <c r="B15" s="1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">
        <f t="shared" si="0"/>
        <v>8</v>
      </c>
      <c r="K15" s="4">
        <f t="shared" si="1"/>
        <v>1</v>
      </c>
      <c r="L15" s="1" t="s">
        <v>34</v>
      </c>
    </row>
    <row r="16" spans="1:12" x14ac:dyDescent="0.25">
      <c r="A16" s="1" t="s">
        <v>26</v>
      </c>
      <c r="B16" s="1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">
        <f t="shared" si="0"/>
        <v>8</v>
      </c>
      <c r="K16" s="4">
        <f t="shared" si="1"/>
        <v>1</v>
      </c>
      <c r="L16" s="1" t="s">
        <v>34</v>
      </c>
    </row>
    <row r="17" spans="1:12" x14ac:dyDescent="0.25">
      <c r="A17" s="1" t="s">
        <v>27</v>
      </c>
      <c r="B17" s="1" t="s">
        <v>7</v>
      </c>
      <c r="C17" s="2" t="s">
        <v>6</v>
      </c>
      <c r="D17" s="2" t="s">
        <v>6</v>
      </c>
      <c r="E17" s="2" t="s">
        <v>6</v>
      </c>
      <c r="F17" s="2" t="s">
        <v>6</v>
      </c>
      <c r="G17" s="2" t="s">
        <v>6</v>
      </c>
      <c r="H17" s="2" t="s">
        <v>7</v>
      </c>
      <c r="I17" s="2" t="s">
        <v>6</v>
      </c>
      <c r="J17" s="1">
        <f t="shared" si="0"/>
        <v>2</v>
      </c>
      <c r="K17" s="4">
        <f t="shared" si="1"/>
        <v>0.25</v>
      </c>
      <c r="L17" s="1" t="s">
        <v>34</v>
      </c>
    </row>
    <row r="18" spans="1:12" x14ac:dyDescent="0.25">
      <c r="A18" s="1" t="s">
        <v>28</v>
      </c>
      <c r="B18" s="1" t="s">
        <v>6</v>
      </c>
      <c r="C18" s="2" t="s">
        <v>6</v>
      </c>
      <c r="D18" s="2" t="s">
        <v>6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1">
        <f t="shared" si="0"/>
        <v>0</v>
      </c>
      <c r="K18" s="4">
        <f t="shared" si="1"/>
        <v>0</v>
      </c>
      <c r="L18" s="1" t="s">
        <v>34</v>
      </c>
    </row>
    <row r="22" spans="1:12" x14ac:dyDescent="0.25">
      <c r="D22" s="1" t="s">
        <v>16</v>
      </c>
      <c r="E22" s="3">
        <f>+SUM(K3:K6)/4</f>
        <v>0.5</v>
      </c>
      <c r="F22" s="6"/>
    </row>
    <row r="23" spans="1:12" x14ac:dyDescent="0.25">
      <c r="D23" s="1" t="s">
        <v>30</v>
      </c>
      <c r="E23" s="3">
        <f>+SUM(K7:K10)/4</f>
        <v>0.21875</v>
      </c>
    </row>
    <row r="24" spans="1:12" x14ac:dyDescent="0.25">
      <c r="D24" s="1" t="s">
        <v>33</v>
      </c>
      <c r="E24" s="3">
        <f>+SUM(K11:K14)/4</f>
        <v>0.25</v>
      </c>
    </row>
    <row r="25" spans="1:12" x14ac:dyDescent="0.25">
      <c r="D25" s="1" t="s">
        <v>34</v>
      </c>
      <c r="E25" s="3">
        <f>+SUM(K15:K17)/3</f>
        <v>0.75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C9" sqref="C9"/>
    </sheetView>
  </sheetViews>
  <sheetFormatPr baseColWidth="10" defaultRowHeight="15" x14ac:dyDescent="0.25"/>
  <cols>
    <col min="1" max="1" width="32.7109375" bestFit="1" customWidth="1"/>
    <col min="2" max="2" width="18.28515625" bestFit="1" customWidth="1"/>
    <col min="5" max="5" width="24.85546875" bestFit="1" customWidth="1"/>
    <col min="7" max="7" width="18.5703125" bestFit="1" customWidth="1"/>
  </cols>
  <sheetData>
    <row r="1" spans="1:12" x14ac:dyDescent="0.25">
      <c r="A1" s="7" t="s">
        <v>29</v>
      </c>
      <c r="B1" s="7">
        <v>8</v>
      </c>
    </row>
    <row r="2" spans="1:12" x14ac:dyDescent="0.25">
      <c r="A2" s="1" t="s">
        <v>0</v>
      </c>
      <c r="B2" s="1" t="s">
        <v>5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2" t="s">
        <v>31</v>
      </c>
      <c r="K2" s="2" t="s">
        <v>32</v>
      </c>
      <c r="L2" s="1" t="s">
        <v>15</v>
      </c>
    </row>
    <row r="3" spans="1:12" x14ac:dyDescent="0.25">
      <c r="A3" s="1" t="s">
        <v>35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>
        <f>+COUNTIF(B3:I3,"Si")</f>
        <v>8</v>
      </c>
      <c r="K3" s="5">
        <f>+J3/$B$1*100%</f>
        <v>1</v>
      </c>
      <c r="L3" s="1" t="s">
        <v>47</v>
      </c>
    </row>
    <row r="4" spans="1:12" x14ac:dyDescent="0.25">
      <c r="A4" s="1" t="s">
        <v>36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>
        <f t="shared" ref="J4:J14" si="0">+COUNTIF(B4:I4,"Si")</f>
        <v>8</v>
      </c>
      <c r="K4" s="5">
        <f t="shared" ref="K4:K14" si="1">+J4/$B$1*100%</f>
        <v>1</v>
      </c>
      <c r="L4" s="1" t="s">
        <v>47</v>
      </c>
    </row>
    <row r="5" spans="1:12" x14ac:dyDescent="0.25">
      <c r="A5" s="1" t="s">
        <v>37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>
        <f t="shared" si="0"/>
        <v>8</v>
      </c>
      <c r="K5" s="5">
        <f t="shared" si="1"/>
        <v>1</v>
      </c>
      <c r="L5" s="1" t="s">
        <v>47</v>
      </c>
    </row>
    <row r="6" spans="1:12" x14ac:dyDescent="0.25">
      <c r="A6" s="1" t="s">
        <v>38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>
        <f t="shared" si="0"/>
        <v>8</v>
      </c>
      <c r="K6" s="5">
        <f t="shared" si="1"/>
        <v>1</v>
      </c>
      <c r="L6" s="1" t="s">
        <v>47</v>
      </c>
    </row>
    <row r="7" spans="1:12" x14ac:dyDescent="0.25">
      <c r="A7" s="1" t="s">
        <v>39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>
        <f t="shared" si="0"/>
        <v>8</v>
      </c>
      <c r="K7" s="5">
        <f t="shared" si="1"/>
        <v>1</v>
      </c>
      <c r="L7" s="1" t="s">
        <v>48</v>
      </c>
    </row>
    <row r="8" spans="1:12" x14ac:dyDescent="0.25">
      <c r="A8" s="1" t="s">
        <v>40</v>
      </c>
      <c r="B8" t="s">
        <v>7</v>
      </c>
      <c r="C8" t="s">
        <v>7</v>
      </c>
      <c r="D8" t="s">
        <v>7</v>
      </c>
      <c r="E8" t="s">
        <v>6</v>
      </c>
      <c r="F8" t="s">
        <v>6</v>
      </c>
      <c r="G8" t="s">
        <v>6</v>
      </c>
      <c r="H8" t="s">
        <v>6</v>
      </c>
      <c r="I8" t="s">
        <v>7</v>
      </c>
      <c r="J8">
        <f t="shared" si="0"/>
        <v>4</v>
      </c>
      <c r="K8" s="5">
        <f t="shared" si="1"/>
        <v>0.5</v>
      </c>
      <c r="L8" s="1" t="s">
        <v>48</v>
      </c>
    </row>
    <row r="9" spans="1:12" x14ac:dyDescent="0.25">
      <c r="A9" s="1" t="s">
        <v>41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>
        <f t="shared" si="0"/>
        <v>8</v>
      </c>
      <c r="K9" s="5">
        <f t="shared" si="1"/>
        <v>1</v>
      </c>
      <c r="L9" s="1" t="s">
        <v>48</v>
      </c>
    </row>
    <row r="10" spans="1:12" x14ac:dyDescent="0.25">
      <c r="A10" s="1" t="s">
        <v>42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>
        <f t="shared" si="0"/>
        <v>0</v>
      </c>
      <c r="K10" s="5">
        <f t="shared" si="1"/>
        <v>0</v>
      </c>
      <c r="L10" s="1" t="s">
        <v>57</v>
      </c>
    </row>
    <row r="11" spans="1:12" x14ac:dyDescent="0.25">
      <c r="A11" s="1" t="s">
        <v>43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>
        <f t="shared" si="0"/>
        <v>8</v>
      </c>
      <c r="K11" s="5">
        <f t="shared" si="1"/>
        <v>1</v>
      </c>
      <c r="L11" s="1" t="s">
        <v>49</v>
      </c>
    </row>
    <row r="12" spans="1:12" x14ac:dyDescent="0.25">
      <c r="A12" s="1" t="s">
        <v>44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>
        <f t="shared" si="0"/>
        <v>8</v>
      </c>
      <c r="K12" s="5">
        <f t="shared" si="1"/>
        <v>1</v>
      </c>
      <c r="L12" s="1" t="s">
        <v>49</v>
      </c>
    </row>
    <row r="13" spans="1:12" x14ac:dyDescent="0.25">
      <c r="A13" s="1" t="s">
        <v>45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>
        <f t="shared" si="0"/>
        <v>8</v>
      </c>
      <c r="K13" s="5">
        <f t="shared" si="1"/>
        <v>1</v>
      </c>
      <c r="L13" s="1" t="s">
        <v>49</v>
      </c>
    </row>
    <row r="14" spans="1:12" x14ac:dyDescent="0.25">
      <c r="A14" s="1" t="s">
        <v>46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>
        <f t="shared" si="0"/>
        <v>8</v>
      </c>
      <c r="K14" s="5">
        <f t="shared" si="1"/>
        <v>1</v>
      </c>
      <c r="L14" s="1" t="s">
        <v>49</v>
      </c>
    </row>
    <row r="18" spans="4:5" x14ac:dyDescent="0.25">
      <c r="D18" s="1" t="s">
        <v>47</v>
      </c>
      <c r="E18" s="4">
        <f>+SUM(K3:K6)/4</f>
        <v>1</v>
      </c>
    </row>
    <row r="19" spans="4:5" x14ac:dyDescent="0.25">
      <c r="D19" s="1" t="s">
        <v>48</v>
      </c>
      <c r="E19" s="4">
        <f>+SUM(K7:K10)/3</f>
        <v>0.83333333333333337</v>
      </c>
    </row>
    <row r="20" spans="4:5" x14ac:dyDescent="0.25">
      <c r="D20" s="1" t="s">
        <v>49</v>
      </c>
      <c r="E20" s="3">
        <f>+SUM(K11:K14)/4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baseColWidth="10" defaultRowHeight="15" x14ac:dyDescent="0.25"/>
  <cols>
    <col min="1" max="1" width="31" bestFit="1" customWidth="1"/>
  </cols>
  <sheetData>
    <row r="1" spans="1:2" x14ac:dyDescent="0.25">
      <c r="A1" s="1" t="s">
        <v>56</v>
      </c>
      <c r="B1" s="1">
        <v>7</v>
      </c>
    </row>
    <row r="2" spans="1:2" x14ac:dyDescent="0.25">
      <c r="A2" s="1" t="s">
        <v>55</v>
      </c>
      <c r="B2" s="1">
        <v>573</v>
      </c>
    </row>
    <row r="7" spans="1:2" x14ac:dyDescent="0.25">
      <c r="A7" s="1" t="s">
        <v>54</v>
      </c>
      <c r="B7" s="1" t="s">
        <v>53</v>
      </c>
    </row>
    <row r="8" spans="1:2" x14ac:dyDescent="0.25">
      <c r="A8" s="1" t="s">
        <v>52</v>
      </c>
      <c r="B8" s="4">
        <v>0.45500000000000002</v>
      </c>
    </row>
    <row r="9" spans="1:2" x14ac:dyDescent="0.25">
      <c r="A9" s="1" t="s">
        <v>51</v>
      </c>
      <c r="B9" s="4">
        <v>0.27300000000000002</v>
      </c>
    </row>
    <row r="10" spans="1:2" x14ac:dyDescent="0.25">
      <c r="A10" s="1" t="s">
        <v>50</v>
      </c>
      <c r="B10" s="4">
        <v>0.182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 Controlados</vt:lpstr>
      <vt:lpstr>Controlados</vt:lpstr>
      <vt:lpstr>Analitica Youtube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Orozco</dc:creator>
  <cp:lastModifiedBy>Jorge Orozco</cp:lastModifiedBy>
  <dcterms:created xsi:type="dcterms:W3CDTF">2021-07-20T14:44:06Z</dcterms:created>
  <dcterms:modified xsi:type="dcterms:W3CDTF">2021-08-03T19:38:39Z</dcterms:modified>
</cp:coreProperties>
</file>