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showInkAnnotation="0"/>
  <mc:AlternateContent xmlns:mc="http://schemas.openxmlformats.org/markup-compatibility/2006">
    <mc:Choice Requires="x15">
      <x15ac:absPath xmlns:x15ac="http://schemas.microsoft.com/office/spreadsheetml/2010/11/ac" url="/Users/DeJo/Documents/"/>
    </mc:Choice>
  </mc:AlternateContent>
  <bookViews>
    <workbookView xWindow="0" yWindow="460" windowWidth="25600" windowHeight="14720" tabRatio="500" activeTab="10"/>
  </bookViews>
  <sheets>
    <sheet name="December 15" sheetId="1" r:id="rId1"/>
    <sheet name="January 16" sheetId="2" r:id="rId2"/>
    <sheet name="February 16" sheetId="3" r:id="rId3"/>
    <sheet name="March 16" sheetId="4" r:id="rId4"/>
    <sheet name="April 16" sheetId="5" r:id="rId5"/>
    <sheet name="May 16" sheetId="6" r:id="rId6"/>
    <sheet name="Jun 16" sheetId="7" r:id="rId7"/>
    <sheet name="July 16" sheetId="8" r:id="rId8"/>
    <sheet name="Aug 16" sheetId="9" r:id="rId9"/>
    <sheet name="Sept 16" sheetId="10" r:id="rId10"/>
    <sheet name="Oct 16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11" l="1"/>
  <c r="M19" i="11"/>
  <c r="M23" i="11"/>
  <c r="M18" i="10"/>
  <c r="M20" i="10"/>
  <c r="M22" i="10"/>
  <c r="M18" i="9"/>
  <c r="M20" i="9"/>
  <c r="M22" i="9"/>
  <c r="M21" i="8"/>
  <c r="M19" i="8"/>
  <c r="M23" i="8"/>
  <c r="M20" i="7"/>
  <c r="M22" i="7"/>
  <c r="M24" i="7"/>
  <c r="M20" i="6"/>
  <c r="M22" i="6"/>
  <c r="M24" i="6"/>
  <c r="M20" i="5"/>
  <c r="M22" i="5"/>
  <c r="M24" i="5"/>
  <c r="M18" i="4"/>
  <c r="M20" i="4"/>
  <c r="M22" i="4"/>
  <c r="M18" i="3"/>
  <c r="M20" i="3"/>
  <c r="M22" i="3"/>
  <c r="M18" i="2"/>
  <c r="M20" i="2"/>
  <c r="M22" i="2"/>
  <c r="M17" i="1"/>
  <c r="M19" i="1"/>
  <c r="M21" i="1"/>
</calcChain>
</file>

<file path=xl/sharedStrings.xml><?xml version="1.0" encoding="utf-8"?>
<sst xmlns="http://schemas.openxmlformats.org/spreadsheetml/2006/main" count="264" uniqueCount="52">
  <si>
    <t>Bills for December</t>
  </si>
  <si>
    <t>Name of the Bill</t>
  </si>
  <si>
    <t>Due Date:</t>
  </si>
  <si>
    <t>Citi Card</t>
  </si>
  <si>
    <t>LaFitness</t>
  </si>
  <si>
    <t>American Express</t>
  </si>
  <si>
    <t>Amazon</t>
  </si>
  <si>
    <t>Line of Credit</t>
  </si>
  <si>
    <t>Capital One</t>
  </si>
  <si>
    <t>Car Payment</t>
  </si>
  <si>
    <t>Macys</t>
  </si>
  <si>
    <t>Comcast</t>
  </si>
  <si>
    <t>Amound Due:</t>
  </si>
  <si>
    <t>Amound Paid:</t>
  </si>
  <si>
    <t>Paid On:</t>
  </si>
  <si>
    <t>WellsFargo</t>
  </si>
  <si>
    <t>Total due for this month:</t>
  </si>
  <si>
    <t>Total paid so far:</t>
  </si>
  <si>
    <t>Remaining:</t>
  </si>
  <si>
    <t>Bills for January</t>
  </si>
  <si>
    <t>T-mobile</t>
  </si>
  <si>
    <t>ref # JXCB01</t>
  </si>
  <si>
    <t>CL12MLBBCP</t>
  </si>
  <si>
    <t>confirmation #:</t>
  </si>
  <si>
    <t>W7080</t>
  </si>
  <si>
    <t>2001-1758-0343</t>
  </si>
  <si>
    <t>Bills for February</t>
  </si>
  <si>
    <t>PayPal</t>
  </si>
  <si>
    <t>300 on 2/11/16</t>
  </si>
  <si>
    <t>on 2/11/16</t>
  </si>
  <si>
    <t>Bills for March</t>
  </si>
  <si>
    <t>Bills for April</t>
  </si>
  <si>
    <t>W0348</t>
  </si>
  <si>
    <t xml:space="preserve"> REF #IBER5FFFG6</t>
  </si>
  <si>
    <t>CL12MLBBCV</t>
  </si>
  <si>
    <t>nordstrom</t>
  </si>
  <si>
    <t>paid 500 on 4/11/16</t>
  </si>
  <si>
    <t>paid 600 on 4/11/16</t>
  </si>
  <si>
    <t>W7368</t>
  </si>
  <si>
    <t>complete</t>
  </si>
  <si>
    <t>Bills for May</t>
  </si>
  <si>
    <t>W0256</t>
  </si>
  <si>
    <t>CL12MLBBCW</t>
  </si>
  <si>
    <t>Nordstrom</t>
  </si>
  <si>
    <t>W0326</t>
  </si>
  <si>
    <t>CL12MLBBCX</t>
  </si>
  <si>
    <t>Bills for July</t>
  </si>
  <si>
    <t>W3168</t>
  </si>
  <si>
    <t>IBEGH933TC</t>
  </si>
  <si>
    <t>W2502</t>
  </si>
  <si>
    <t>paid off</t>
  </si>
  <si>
    <t>no payment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</si>
</sst>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00000000E+00"/>
  </numFmts>
  <fonts count="12" x14ac:knownFonts="1">
    <font>
      <sz val="12"/>
      <color theme="1"/>
      <name val="Calibri"/>
      <family val="2"/>
      <scheme val="minor"/>
    </font>
    <font>
      <sz val="20"/>
      <color theme="1"/>
      <name val="Apple Braille"/>
    </font>
    <font>
      <sz val="20"/>
      <color theme="1"/>
      <name val="Calibri (Body)"/>
    </font>
    <font>
      <sz val="20"/>
      <color theme="1"/>
      <name val="Calibri"/>
      <family val="2"/>
      <scheme val="minor"/>
    </font>
    <font>
      <i/>
      <sz val="18"/>
      <color theme="1"/>
      <name val="Calibri"/>
      <scheme val="minor"/>
    </font>
    <font>
      <sz val="18"/>
      <color theme="1"/>
      <name val="Calibri"/>
      <family val="2"/>
      <scheme val="minor"/>
    </font>
    <font>
      <sz val="22"/>
      <color theme="1"/>
      <name val="Calibri (Body)"/>
    </font>
    <font>
      <sz val="18"/>
      <color theme="1"/>
      <name val="Calibri (Body)"/>
    </font>
    <font>
      <i/>
      <sz val="18"/>
      <color theme="1"/>
      <name val="Calibri (Body)"/>
    </font>
    <font>
      <i/>
      <sz val="12"/>
      <color theme="1"/>
      <name val="Calibri"/>
      <family val="2"/>
      <scheme val="minor"/>
    </font>
    <font>
      <i/>
      <sz val="20"/>
      <color theme="1"/>
      <name val="Calibri"/>
      <scheme val="minor"/>
    </font>
    <font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555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0" xfId="0" applyFont="1" applyAlignment="1"/>
    <xf numFmtId="0" fontId="5" fillId="0" borderId="0" xfId="0" applyFont="1" applyAlignment="1"/>
    <xf numFmtId="2" fontId="0" fillId="0" borderId="0" xfId="0" applyNumberFormat="1"/>
    <xf numFmtId="0" fontId="4" fillId="4" borderId="0" xfId="0" applyFont="1" applyFill="1"/>
    <xf numFmtId="2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NumberFormat="1"/>
    <xf numFmtId="0" fontId="5" fillId="0" borderId="0" xfId="0" applyNumberFormat="1" applyFont="1" applyAlignment="1"/>
    <xf numFmtId="0" fontId="5" fillId="0" borderId="0" xfId="0" applyNumberFormat="1" applyFont="1"/>
    <xf numFmtId="8" fontId="0" fillId="0" borderId="0" xfId="0" applyNumberFormat="1"/>
    <xf numFmtId="0" fontId="0" fillId="5" borderId="0" xfId="0" applyFont="1" applyFill="1"/>
    <xf numFmtId="0" fontId="0" fillId="5" borderId="0" xfId="0" applyFill="1"/>
    <xf numFmtId="14" fontId="0" fillId="0" borderId="0" xfId="0" applyNumberFormat="1"/>
    <xf numFmtId="0" fontId="0" fillId="6" borderId="0" xfId="0" applyFill="1"/>
    <xf numFmtId="0" fontId="0" fillId="6" borderId="0" xfId="0" applyFont="1" applyFill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5" borderId="0" xfId="0" applyNumberFormat="1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14" fontId="5" fillId="5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" fontId="5" fillId="5" borderId="0" xfId="0" applyNumberFormat="1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14" fontId="5" fillId="4" borderId="0" xfId="0" applyNumberFormat="1" applyFont="1" applyFill="1" applyAlignment="1">
      <alignment horizontal="center"/>
    </xf>
    <xf numFmtId="0" fontId="5" fillId="4" borderId="0" xfId="0" applyNumberFormat="1" applyFont="1" applyFill="1" applyAlignment="1">
      <alignment horizontal="center"/>
    </xf>
    <xf numFmtId="0" fontId="7" fillId="5" borderId="0" xfId="0" applyNumberFormat="1" applyFont="1" applyFill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6" borderId="0" xfId="0" applyNumberFormat="1" applyFont="1" applyFill="1" applyAlignment="1">
      <alignment horizontal="center"/>
    </xf>
    <xf numFmtId="2" fontId="5" fillId="6" borderId="0" xfId="0" applyNumberFormat="1" applyFont="1" applyFill="1" applyAlignment="1">
      <alignment horizontal="center"/>
    </xf>
    <xf numFmtId="14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14" fontId="5" fillId="7" borderId="0" xfId="0" applyNumberFormat="1" applyFon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2" fontId="5" fillId="7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7" fillId="7" borderId="0" xfId="0" applyNumberFormat="1" applyFont="1" applyFill="1" applyAlignment="1">
      <alignment horizontal="center"/>
    </xf>
    <xf numFmtId="0" fontId="5" fillId="7" borderId="0" xfId="0" applyNumberFormat="1" applyFont="1" applyFill="1" applyAlignment="1">
      <alignment horizontal="center"/>
    </xf>
    <xf numFmtId="1" fontId="5" fillId="7" borderId="0" xfId="0" applyNumberFormat="1" applyFont="1" applyFill="1" applyAlignment="1">
      <alignment horizontal="center"/>
    </xf>
    <xf numFmtId="0" fontId="5" fillId="7" borderId="4" xfId="0" applyNumberFormat="1" applyFont="1" applyFill="1" applyBorder="1" applyAlignment="1">
      <alignment horizontal="center"/>
    </xf>
    <xf numFmtId="0" fontId="5" fillId="7" borderId="5" xfId="0" applyNumberFormat="1" applyFont="1" applyFill="1" applyBorder="1" applyAlignment="1">
      <alignment horizontal="center"/>
    </xf>
    <xf numFmtId="2" fontId="5" fillId="7" borderId="4" xfId="0" applyNumberFormat="1" applyFont="1" applyFill="1" applyBorder="1" applyAlignment="1">
      <alignment horizontal="center"/>
    </xf>
    <xf numFmtId="2" fontId="5" fillId="7" borderId="5" xfId="0" applyNumberFormat="1" applyFont="1" applyFill="1" applyBorder="1" applyAlignment="1">
      <alignment horizontal="center"/>
    </xf>
    <xf numFmtId="14" fontId="5" fillId="7" borderId="4" xfId="0" applyNumberFormat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2" fontId="5" fillId="7" borderId="1" xfId="0" applyNumberFormat="1" applyFont="1" applyFill="1" applyBorder="1" applyAlignment="1">
      <alignment horizontal="center"/>
    </xf>
    <xf numFmtId="14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" fontId="5" fillId="7" borderId="1" xfId="0" applyNumberFormat="1" applyFont="1" applyFill="1" applyBorder="1" applyAlignment="1">
      <alignment horizontal="center"/>
    </xf>
    <xf numFmtId="0" fontId="7" fillId="7" borderId="1" xfId="0" applyNumberFormat="1" applyFont="1" applyFill="1" applyBorder="1" applyAlignment="1">
      <alignment horizontal="center"/>
    </xf>
    <xf numFmtId="2" fontId="5" fillId="7" borderId="2" xfId="0" applyNumberFormat="1" applyFont="1" applyFill="1" applyBorder="1" applyAlignment="1">
      <alignment horizontal="center"/>
    </xf>
    <xf numFmtId="2" fontId="5" fillId="7" borderId="3" xfId="0" applyNumberFormat="1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2" fontId="5" fillId="6" borderId="4" xfId="0" applyNumberFormat="1" applyFont="1" applyFill="1" applyBorder="1" applyAlignment="1">
      <alignment horizontal="center"/>
    </xf>
    <xf numFmtId="2" fontId="5" fillId="6" borderId="5" xfId="0" applyNumberFormat="1" applyFont="1" applyFill="1" applyBorder="1" applyAlignment="1">
      <alignment horizontal="center"/>
    </xf>
    <xf numFmtId="14" fontId="5" fillId="6" borderId="4" xfId="0" applyNumberFormat="1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4" xfId="0" applyNumberFormat="1" applyFont="1" applyFill="1" applyBorder="1" applyAlignment="1">
      <alignment horizontal="center"/>
    </xf>
    <xf numFmtId="0" fontId="5" fillId="6" borderId="5" xfId="0" applyNumberFormat="1" applyFont="1" applyFill="1" applyBorder="1" applyAlignment="1">
      <alignment horizontal="center"/>
    </xf>
    <xf numFmtId="0" fontId="5" fillId="6" borderId="1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2" fontId="5" fillId="6" borderId="2" xfId="0" applyNumberFormat="1" applyFont="1" applyFill="1" applyBorder="1" applyAlignment="1">
      <alignment horizontal="center"/>
    </xf>
    <xf numFmtId="2" fontId="5" fillId="6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0" fontId="7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555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Ruler="0" workbookViewId="0">
      <selection activeCell="O14" sqref="O14"/>
    </sheetView>
  </sheetViews>
  <sheetFormatPr baseColWidth="10" defaultRowHeight="16" x14ac:dyDescent="0.2"/>
  <cols>
    <col min="1" max="1" width="15.5" bestFit="1" customWidth="1"/>
    <col min="6" max="6" width="0.1640625" hidden="1" customWidth="1"/>
    <col min="7" max="7" width="10.83203125" hidden="1" customWidth="1"/>
    <col min="8" max="8" width="0.33203125" customWidth="1"/>
    <col min="9" max="9" width="5.83203125" customWidth="1"/>
    <col min="12" max="12" width="18.33203125" customWidth="1"/>
    <col min="13" max="16" width="10.83203125" style="3"/>
  </cols>
  <sheetData>
    <row r="1" spans="1:19" ht="26" x14ac:dyDescent="0.3">
      <c r="A1" s="33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26" x14ac:dyDescent="0.3">
      <c r="A2" s="25" t="s">
        <v>1</v>
      </c>
      <c r="B2" s="22"/>
      <c r="C2" s="22"/>
      <c r="D2" s="22"/>
      <c r="E2" s="22"/>
      <c r="F2" s="22"/>
      <c r="G2" s="22"/>
      <c r="H2" s="22"/>
      <c r="I2" s="22"/>
      <c r="J2" s="24" t="s">
        <v>2</v>
      </c>
      <c r="K2" s="24"/>
      <c r="L2" s="24"/>
      <c r="M2" s="23" t="s">
        <v>12</v>
      </c>
      <c r="N2" s="23"/>
      <c r="O2" s="23" t="s">
        <v>13</v>
      </c>
      <c r="P2" s="23"/>
      <c r="Q2" s="25" t="s">
        <v>14</v>
      </c>
      <c r="R2" s="25"/>
      <c r="S2" s="1"/>
    </row>
    <row r="3" spans="1:19" ht="26" customHeight="1" x14ac:dyDescent="0.3">
      <c r="A3" s="27" t="s">
        <v>3</v>
      </c>
      <c r="B3" s="27"/>
      <c r="C3" s="27"/>
      <c r="D3" s="27"/>
      <c r="E3" s="27"/>
      <c r="F3" s="27"/>
      <c r="G3" s="27"/>
      <c r="H3" s="27"/>
      <c r="I3" s="27"/>
      <c r="J3" s="28">
        <v>42344</v>
      </c>
      <c r="K3" s="30"/>
      <c r="L3" s="30"/>
      <c r="M3" s="29">
        <v>27.15</v>
      </c>
      <c r="N3" s="29"/>
      <c r="O3" s="29">
        <v>27.15</v>
      </c>
      <c r="P3" s="29"/>
      <c r="Q3" s="31">
        <v>42346</v>
      </c>
      <c r="R3" s="26"/>
      <c r="S3" s="2"/>
    </row>
    <row r="4" spans="1:19" ht="26" customHeight="1" x14ac:dyDescent="0.3">
      <c r="A4" s="27" t="s">
        <v>4</v>
      </c>
      <c r="B4" s="27"/>
      <c r="C4" s="27"/>
      <c r="D4" s="27"/>
      <c r="E4" s="27"/>
      <c r="F4" s="27"/>
      <c r="G4" s="27"/>
      <c r="H4" s="27"/>
      <c r="I4" s="27"/>
      <c r="J4" s="28">
        <v>42346</v>
      </c>
      <c r="K4" s="30"/>
      <c r="L4" s="30"/>
      <c r="M4" s="29">
        <v>29.99</v>
      </c>
      <c r="N4" s="29"/>
      <c r="O4" s="29">
        <v>29.99</v>
      </c>
      <c r="P4" s="29"/>
      <c r="Q4" s="31">
        <v>42346</v>
      </c>
      <c r="R4" s="26"/>
      <c r="S4" s="2"/>
    </row>
    <row r="5" spans="1:19" ht="26" customHeight="1" x14ac:dyDescent="0.3">
      <c r="A5" s="27" t="s">
        <v>5</v>
      </c>
      <c r="B5" s="27"/>
      <c r="C5" s="27"/>
      <c r="D5" s="27"/>
      <c r="E5" s="27"/>
      <c r="F5" s="27"/>
      <c r="G5" s="27"/>
      <c r="H5" s="27"/>
      <c r="I5" s="27"/>
      <c r="J5" s="28">
        <v>42348</v>
      </c>
      <c r="K5" s="30"/>
      <c r="L5" s="30"/>
      <c r="M5" s="29">
        <v>105</v>
      </c>
      <c r="N5" s="29"/>
      <c r="O5" s="29">
        <v>105</v>
      </c>
      <c r="P5" s="29"/>
      <c r="Q5" s="26"/>
      <c r="R5" s="26"/>
    </row>
    <row r="6" spans="1:19" ht="26" customHeight="1" x14ac:dyDescent="0.3">
      <c r="A6" s="27" t="s">
        <v>15</v>
      </c>
      <c r="B6" s="27"/>
      <c r="C6" s="27"/>
      <c r="D6" s="27"/>
      <c r="E6" s="27"/>
      <c r="F6" s="27"/>
      <c r="G6" s="27"/>
      <c r="H6" s="27"/>
      <c r="I6" s="27"/>
      <c r="J6" s="28">
        <v>42355</v>
      </c>
      <c r="K6" s="28"/>
      <c r="L6" s="28"/>
      <c r="M6" s="29">
        <v>45</v>
      </c>
      <c r="N6" s="29"/>
      <c r="O6" s="29">
        <v>45</v>
      </c>
      <c r="P6" s="29"/>
      <c r="Q6" s="26"/>
      <c r="R6" s="26"/>
    </row>
    <row r="7" spans="1:19" ht="26" customHeight="1" x14ac:dyDescent="0.3">
      <c r="A7" s="27" t="s">
        <v>6</v>
      </c>
      <c r="B7" s="27"/>
      <c r="C7" s="27"/>
      <c r="D7" s="27"/>
      <c r="E7" s="27"/>
      <c r="F7" s="27"/>
      <c r="G7" s="27"/>
      <c r="H7" s="27"/>
      <c r="I7" s="27"/>
      <c r="J7" s="28">
        <v>42358</v>
      </c>
      <c r="K7" s="30"/>
      <c r="L7" s="30"/>
      <c r="M7" s="29">
        <v>80</v>
      </c>
      <c r="N7" s="29"/>
      <c r="O7" s="29">
        <v>80</v>
      </c>
      <c r="P7" s="29"/>
      <c r="Q7" s="26"/>
      <c r="R7" s="26"/>
    </row>
    <row r="8" spans="1:19" ht="26" customHeight="1" x14ac:dyDescent="0.3">
      <c r="A8" s="27" t="s">
        <v>8</v>
      </c>
      <c r="B8" s="27"/>
      <c r="C8" s="27"/>
      <c r="D8" s="27"/>
      <c r="E8" s="27"/>
      <c r="F8" s="27"/>
      <c r="G8" s="27"/>
      <c r="H8" s="27"/>
      <c r="I8" s="27"/>
      <c r="J8" s="28">
        <v>42358</v>
      </c>
      <c r="K8" s="30"/>
      <c r="L8" s="30"/>
      <c r="M8" s="29">
        <v>0</v>
      </c>
      <c r="N8" s="29"/>
      <c r="O8" s="29">
        <v>0</v>
      </c>
      <c r="P8" s="29"/>
      <c r="Q8" s="26"/>
      <c r="R8" s="26"/>
    </row>
    <row r="9" spans="1:19" ht="26" customHeight="1" x14ac:dyDescent="0.3">
      <c r="A9" s="27" t="s">
        <v>7</v>
      </c>
      <c r="B9" s="27"/>
      <c r="C9" s="27"/>
      <c r="D9" s="27"/>
      <c r="E9" s="27"/>
      <c r="F9" s="27"/>
      <c r="G9" s="27"/>
      <c r="H9" s="27"/>
      <c r="I9" s="27"/>
      <c r="J9" s="28">
        <v>42359</v>
      </c>
      <c r="K9" s="30"/>
      <c r="L9" s="30"/>
      <c r="M9" s="29">
        <v>105</v>
      </c>
      <c r="N9" s="29"/>
      <c r="O9" s="29">
        <v>105</v>
      </c>
      <c r="P9" s="29"/>
      <c r="Q9" s="31">
        <v>42346</v>
      </c>
      <c r="R9" s="26"/>
    </row>
    <row r="10" spans="1:19" ht="26" customHeight="1" x14ac:dyDescent="0.3">
      <c r="A10" s="27" t="s">
        <v>9</v>
      </c>
      <c r="B10" s="27"/>
      <c r="C10" s="27"/>
      <c r="D10" s="27"/>
      <c r="E10" s="27"/>
      <c r="F10" s="27"/>
      <c r="G10" s="27"/>
      <c r="H10" s="27"/>
      <c r="I10" s="27"/>
      <c r="J10" s="28">
        <v>42361</v>
      </c>
      <c r="K10" s="30"/>
      <c r="L10" s="30"/>
      <c r="M10" s="29">
        <v>354</v>
      </c>
      <c r="N10" s="29"/>
      <c r="O10" s="29">
        <v>354</v>
      </c>
      <c r="P10" s="29"/>
      <c r="Q10" s="26"/>
      <c r="R10" s="26"/>
    </row>
    <row r="11" spans="1:19" ht="26" customHeight="1" x14ac:dyDescent="0.3">
      <c r="A11" s="27" t="s">
        <v>10</v>
      </c>
      <c r="B11" s="27"/>
      <c r="C11" s="27"/>
      <c r="D11" s="27"/>
      <c r="E11" s="27"/>
      <c r="F11" s="27"/>
      <c r="G11" s="27"/>
      <c r="H11" s="27"/>
      <c r="I11" s="27"/>
      <c r="J11" s="28">
        <v>42364</v>
      </c>
      <c r="K11" s="30"/>
      <c r="L11" s="30"/>
      <c r="M11" s="29">
        <v>65</v>
      </c>
      <c r="N11" s="29"/>
      <c r="O11" s="29">
        <v>65</v>
      </c>
      <c r="P11" s="29"/>
      <c r="Q11" s="26"/>
      <c r="R11" s="26"/>
    </row>
    <row r="12" spans="1:19" ht="26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32"/>
      <c r="K12" s="32"/>
      <c r="L12" s="32"/>
      <c r="M12" s="5"/>
      <c r="N12" s="5"/>
      <c r="O12" s="5"/>
      <c r="P12" s="5"/>
      <c r="Q12" s="6"/>
      <c r="R12" s="6"/>
    </row>
    <row r="13" spans="1:19" ht="24" x14ac:dyDescent="0.3">
      <c r="A13" s="27" t="s">
        <v>11</v>
      </c>
      <c r="B13" s="27"/>
      <c r="C13" s="27"/>
      <c r="D13" s="27"/>
      <c r="E13" s="27"/>
      <c r="F13" s="27"/>
      <c r="G13" s="27"/>
      <c r="H13" s="27"/>
      <c r="I13" s="27"/>
      <c r="J13" s="28">
        <v>42360</v>
      </c>
      <c r="K13" s="30"/>
      <c r="L13" s="30"/>
      <c r="M13" s="29">
        <v>180.53</v>
      </c>
      <c r="N13" s="29"/>
      <c r="O13" s="29">
        <v>180</v>
      </c>
      <c r="P13" s="29"/>
      <c r="Q13" s="26"/>
      <c r="R13" s="26"/>
    </row>
    <row r="17" spans="10:14" x14ac:dyDescent="0.2">
      <c r="J17" s="21" t="s">
        <v>16</v>
      </c>
      <c r="K17" s="22"/>
      <c r="L17" s="22"/>
      <c r="M17" s="23">
        <f>SUM(M3:N11)</f>
        <v>811.14</v>
      </c>
      <c r="N17" s="23"/>
    </row>
    <row r="18" spans="10:14" x14ac:dyDescent="0.2">
      <c r="J18" s="22"/>
      <c r="K18" s="22"/>
      <c r="L18" s="22"/>
      <c r="M18" s="23"/>
      <c r="N18" s="23"/>
    </row>
    <row r="19" spans="10:14" x14ac:dyDescent="0.2">
      <c r="J19" s="24" t="s">
        <v>17</v>
      </c>
      <c r="K19" s="24"/>
      <c r="L19" s="24"/>
      <c r="M19" s="23">
        <f>SUM(O3:P11)</f>
        <v>811.14</v>
      </c>
      <c r="N19" s="23"/>
    </row>
    <row r="20" spans="10:14" x14ac:dyDescent="0.2">
      <c r="J20" s="24"/>
      <c r="K20" s="24"/>
      <c r="L20" s="24"/>
      <c r="M20" s="23"/>
      <c r="N20" s="23"/>
    </row>
    <row r="21" spans="10:14" ht="26" x14ac:dyDescent="0.3">
      <c r="J21" s="25" t="s">
        <v>18</v>
      </c>
      <c r="K21" s="22"/>
      <c r="L21" s="22"/>
      <c r="M21" s="23">
        <f>(M17-M19)</f>
        <v>0</v>
      </c>
      <c r="N21" s="23"/>
    </row>
  </sheetData>
  <mergeCells count="63">
    <mergeCell ref="A3:I3"/>
    <mergeCell ref="A4:I4"/>
    <mergeCell ref="A5:I5"/>
    <mergeCell ref="A7:I7"/>
    <mergeCell ref="A1:S1"/>
    <mergeCell ref="A2:I2"/>
    <mergeCell ref="J2:L2"/>
    <mergeCell ref="M2:N2"/>
    <mergeCell ref="O2:P2"/>
    <mergeCell ref="A8:I8"/>
    <mergeCell ref="A9:I9"/>
    <mergeCell ref="A10:I10"/>
    <mergeCell ref="A11:I11"/>
    <mergeCell ref="A13:I13"/>
    <mergeCell ref="J12:L12"/>
    <mergeCell ref="J13:L13"/>
    <mergeCell ref="O3:P3"/>
    <mergeCell ref="O4:P4"/>
    <mergeCell ref="O5:P5"/>
    <mergeCell ref="O7:P7"/>
    <mergeCell ref="O8:P8"/>
    <mergeCell ref="J3:L3"/>
    <mergeCell ref="J4:L4"/>
    <mergeCell ref="J5:L5"/>
    <mergeCell ref="J7:L7"/>
    <mergeCell ref="J8:L8"/>
    <mergeCell ref="M3:N3"/>
    <mergeCell ref="M4:N4"/>
    <mergeCell ref="M5:N5"/>
    <mergeCell ref="M7:N7"/>
    <mergeCell ref="Q11:R11"/>
    <mergeCell ref="M8:N8"/>
    <mergeCell ref="Q2:R2"/>
    <mergeCell ref="Q3:R3"/>
    <mergeCell ref="O9:P9"/>
    <mergeCell ref="O10:P10"/>
    <mergeCell ref="Q4:R4"/>
    <mergeCell ref="Q5:R5"/>
    <mergeCell ref="Q7:R7"/>
    <mergeCell ref="Q8:R8"/>
    <mergeCell ref="Q9:R9"/>
    <mergeCell ref="Q13:R13"/>
    <mergeCell ref="A6:I6"/>
    <mergeCell ref="J6:L6"/>
    <mergeCell ref="M6:N6"/>
    <mergeCell ref="O6:P6"/>
    <mergeCell ref="Q6:R6"/>
    <mergeCell ref="Q10:R10"/>
    <mergeCell ref="M9:N9"/>
    <mergeCell ref="M10:N10"/>
    <mergeCell ref="M11:N11"/>
    <mergeCell ref="M13:N13"/>
    <mergeCell ref="O13:P13"/>
    <mergeCell ref="J9:L9"/>
    <mergeCell ref="J10:L10"/>
    <mergeCell ref="J11:L11"/>
    <mergeCell ref="O11:P11"/>
    <mergeCell ref="J17:L18"/>
    <mergeCell ref="M17:N18"/>
    <mergeCell ref="J19:L20"/>
    <mergeCell ref="M19:N20"/>
    <mergeCell ref="J21:L21"/>
    <mergeCell ref="M21:N21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showRuler="0" topLeftCell="B1" workbookViewId="0">
      <selection activeCell="J18" sqref="J18:N22"/>
    </sheetView>
  </sheetViews>
  <sheetFormatPr baseColWidth="10" defaultRowHeight="16" x14ac:dyDescent="0.2"/>
  <cols>
    <col min="1" max="1" width="10.83203125" hidden="1" customWidth="1"/>
    <col min="2" max="3" width="0.1640625" customWidth="1"/>
    <col min="4" max="4" width="0.33203125" customWidth="1"/>
    <col min="12" max="12" width="21.5" customWidth="1"/>
  </cols>
  <sheetData>
    <row r="1" spans="1:20" ht="26" x14ac:dyDescent="0.3">
      <c r="A1" s="25" t="s">
        <v>1</v>
      </c>
      <c r="B1" s="22"/>
      <c r="C1" s="22"/>
      <c r="D1" s="22"/>
      <c r="E1" s="22"/>
      <c r="F1" s="22"/>
      <c r="G1" s="22"/>
      <c r="H1" s="22"/>
      <c r="I1" s="22"/>
      <c r="J1" s="24" t="s">
        <v>2</v>
      </c>
      <c r="K1" s="24"/>
      <c r="L1" s="24"/>
      <c r="M1" s="23" t="s">
        <v>12</v>
      </c>
      <c r="N1" s="23"/>
      <c r="O1" s="23" t="s">
        <v>13</v>
      </c>
      <c r="P1" s="23"/>
      <c r="Q1" s="25" t="s">
        <v>14</v>
      </c>
      <c r="R1" s="25"/>
      <c r="S1" s="13" t="s">
        <v>23</v>
      </c>
      <c r="T1" s="14"/>
    </row>
    <row r="2" spans="1:20" ht="24" x14ac:dyDescent="0.3">
      <c r="A2" s="35" t="s">
        <v>27</v>
      </c>
      <c r="B2" s="35"/>
      <c r="C2" s="35"/>
      <c r="D2" s="35"/>
      <c r="E2" s="35"/>
      <c r="F2" s="35"/>
      <c r="G2" s="35"/>
      <c r="H2" s="35"/>
      <c r="I2" s="35"/>
      <c r="J2" s="28">
        <v>42615</v>
      </c>
      <c r="K2" s="30"/>
      <c r="L2" s="30"/>
      <c r="M2" s="79"/>
      <c r="N2" s="80"/>
      <c r="O2" s="79"/>
      <c r="P2" s="80"/>
      <c r="Q2" s="81"/>
      <c r="R2" s="82"/>
      <c r="S2" s="83"/>
      <c r="T2" s="84"/>
    </row>
    <row r="3" spans="1:20" ht="24" x14ac:dyDescent="0.3">
      <c r="A3" s="27" t="s">
        <v>3</v>
      </c>
      <c r="B3" s="27"/>
      <c r="C3" s="27"/>
      <c r="D3" s="27"/>
      <c r="E3" s="27"/>
      <c r="F3" s="27"/>
      <c r="G3" s="27"/>
      <c r="H3" s="27"/>
      <c r="I3" s="27"/>
      <c r="J3" s="28">
        <v>42619</v>
      </c>
      <c r="K3" s="30"/>
      <c r="L3" s="30"/>
      <c r="M3" s="68">
        <v>113</v>
      </c>
      <c r="N3" s="68"/>
      <c r="O3" s="68">
        <v>113</v>
      </c>
      <c r="P3" s="68"/>
      <c r="Q3" s="69">
        <v>42618</v>
      </c>
      <c r="R3" s="70"/>
      <c r="S3" s="71"/>
      <c r="T3" s="71"/>
    </row>
    <row r="4" spans="1:20" ht="24" x14ac:dyDescent="0.3">
      <c r="A4" s="27" t="s">
        <v>4</v>
      </c>
      <c r="B4" s="27"/>
      <c r="C4" s="27"/>
      <c r="D4" s="27"/>
      <c r="E4" s="27"/>
      <c r="F4" s="27"/>
      <c r="G4" s="27"/>
      <c r="H4" s="27"/>
      <c r="I4" s="27"/>
      <c r="J4" s="28">
        <v>42621</v>
      </c>
      <c r="K4" s="30"/>
      <c r="L4" s="30"/>
      <c r="M4" s="68">
        <v>29.99</v>
      </c>
      <c r="N4" s="68"/>
      <c r="O4" s="68">
        <v>29.99</v>
      </c>
      <c r="P4" s="68"/>
      <c r="Q4" s="69">
        <v>42621</v>
      </c>
      <c r="R4" s="70"/>
      <c r="S4" s="67"/>
      <c r="T4" s="67"/>
    </row>
    <row r="5" spans="1:20" ht="24" x14ac:dyDescent="0.3">
      <c r="A5" s="27" t="s">
        <v>20</v>
      </c>
      <c r="B5" s="27"/>
      <c r="C5" s="27"/>
      <c r="D5" s="27"/>
      <c r="E5" s="27"/>
      <c r="F5" s="27"/>
      <c r="G5" s="27"/>
      <c r="H5" s="27"/>
      <c r="I5" s="27"/>
      <c r="J5" s="28">
        <v>42622</v>
      </c>
      <c r="K5" s="28"/>
      <c r="L5" s="28"/>
      <c r="M5" s="43"/>
      <c r="N5" s="43"/>
      <c r="O5" s="43"/>
      <c r="P5" s="43"/>
      <c r="Q5" s="44"/>
      <c r="R5" s="44"/>
      <c r="S5" s="45"/>
      <c r="T5" s="45"/>
    </row>
    <row r="6" spans="1:20" ht="24" x14ac:dyDescent="0.3">
      <c r="A6" s="27" t="s">
        <v>5</v>
      </c>
      <c r="B6" s="27"/>
      <c r="C6" s="27"/>
      <c r="D6" s="27"/>
      <c r="E6" s="27"/>
      <c r="F6" s="27"/>
      <c r="G6" s="27"/>
      <c r="H6" s="27"/>
      <c r="I6" s="27"/>
      <c r="J6" s="28">
        <v>42623</v>
      </c>
      <c r="K6" s="30"/>
      <c r="L6" s="30"/>
      <c r="M6" s="68">
        <v>124</v>
      </c>
      <c r="N6" s="68"/>
      <c r="O6" s="68">
        <v>124</v>
      </c>
      <c r="P6" s="68"/>
      <c r="Q6" s="69">
        <v>42618</v>
      </c>
      <c r="R6" s="70"/>
      <c r="S6" s="67"/>
      <c r="T6" s="67"/>
    </row>
    <row r="7" spans="1:20" ht="24" x14ac:dyDescent="0.3">
      <c r="A7" s="27" t="s">
        <v>15</v>
      </c>
      <c r="B7" s="27"/>
      <c r="C7" s="27"/>
      <c r="D7" s="27"/>
      <c r="E7" s="27"/>
      <c r="F7" s="27"/>
      <c r="G7" s="27"/>
      <c r="H7" s="27"/>
      <c r="I7" s="27"/>
      <c r="J7" s="28">
        <v>42630</v>
      </c>
      <c r="K7" s="28"/>
      <c r="L7" s="28"/>
      <c r="M7" s="76">
        <v>85</v>
      </c>
      <c r="N7" s="76"/>
      <c r="O7" s="76">
        <v>85</v>
      </c>
      <c r="P7" s="76"/>
      <c r="Q7" s="77">
        <v>42646</v>
      </c>
      <c r="R7" s="78"/>
      <c r="S7" s="85"/>
      <c r="T7" s="85"/>
    </row>
    <row r="8" spans="1:20" ht="24" x14ac:dyDescent="0.3">
      <c r="A8" s="27" t="s">
        <v>6</v>
      </c>
      <c r="B8" s="27"/>
      <c r="C8" s="27"/>
      <c r="D8" s="27"/>
      <c r="E8" s="27"/>
      <c r="F8" s="27"/>
      <c r="G8" s="27"/>
      <c r="H8" s="27"/>
      <c r="I8" s="27"/>
      <c r="J8" s="28">
        <v>42633</v>
      </c>
      <c r="K8" s="30"/>
      <c r="L8" s="30"/>
      <c r="M8" s="86" t="s">
        <v>51</v>
      </c>
      <c r="N8" s="87"/>
      <c r="O8" s="87"/>
      <c r="P8" s="87"/>
      <c r="Q8" s="87"/>
      <c r="R8" s="87"/>
      <c r="S8" s="87"/>
      <c r="T8" s="88"/>
    </row>
    <row r="9" spans="1:20" ht="24" x14ac:dyDescent="0.3">
      <c r="A9" s="27" t="s">
        <v>8</v>
      </c>
      <c r="B9" s="27"/>
      <c r="C9" s="27"/>
      <c r="D9" s="27"/>
      <c r="E9" s="27"/>
      <c r="F9" s="27"/>
      <c r="G9" s="27"/>
      <c r="H9" s="27"/>
      <c r="I9" s="27"/>
      <c r="J9" s="28">
        <v>42633</v>
      </c>
      <c r="K9" s="30"/>
      <c r="L9" s="30"/>
      <c r="M9" s="68">
        <v>57</v>
      </c>
      <c r="N9" s="68"/>
      <c r="O9" s="68">
        <v>57</v>
      </c>
      <c r="P9" s="68"/>
      <c r="Q9" s="69">
        <v>42646</v>
      </c>
      <c r="R9" s="70"/>
      <c r="S9" s="72"/>
      <c r="T9" s="72"/>
    </row>
    <row r="10" spans="1:20" ht="24" x14ac:dyDescent="0.3">
      <c r="A10" s="27" t="s">
        <v>7</v>
      </c>
      <c r="B10" s="27"/>
      <c r="C10" s="27"/>
      <c r="D10" s="27"/>
      <c r="E10" s="27"/>
      <c r="F10" s="27"/>
      <c r="G10" s="27"/>
      <c r="H10" s="27"/>
      <c r="I10" s="27"/>
      <c r="J10" s="28">
        <v>42634</v>
      </c>
      <c r="K10" s="30"/>
      <c r="L10" s="30"/>
      <c r="M10" s="89">
        <v>160</v>
      </c>
      <c r="N10" s="90"/>
      <c r="O10" s="76"/>
      <c r="P10" s="76"/>
      <c r="Q10" s="77">
        <v>42649</v>
      </c>
      <c r="R10" s="78"/>
      <c r="S10" s="85"/>
      <c r="T10" s="85"/>
    </row>
    <row r="11" spans="1:20" ht="24" x14ac:dyDescent="0.3">
      <c r="A11" s="27" t="s">
        <v>9</v>
      </c>
      <c r="B11" s="27"/>
      <c r="C11" s="27"/>
      <c r="D11" s="27"/>
      <c r="E11" s="27"/>
      <c r="F11" s="27"/>
      <c r="G11" s="27"/>
      <c r="H11" s="27"/>
      <c r="I11" s="27"/>
      <c r="J11" s="28">
        <v>42636</v>
      </c>
      <c r="K11" s="30"/>
      <c r="L11" s="30"/>
      <c r="M11" s="68">
        <v>354</v>
      </c>
      <c r="N11" s="68"/>
      <c r="O11" s="68">
        <v>353</v>
      </c>
      <c r="P11" s="68"/>
      <c r="Q11" s="69">
        <v>42639</v>
      </c>
      <c r="R11" s="70"/>
      <c r="S11" s="67"/>
      <c r="T11" s="67"/>
    </row>
    <row r="12" spans="1:20" ht="24" x14ac:dyDescent="0.3">
      <c r="A12" s="27" t="s">
        <v>10</v>
      </c>
      <c r="B12" s="27"/>
      <c r="C12" s="27"/>
      <c r="D12" s="27"/>
      <c r="E12" s="27"/>
      <c r="F12" s="27"/>
      <c r="G12" s="27"/>
      <c r="H12" s="27"/>
      <c r="I12" s="27"/>
      <c r="J12" s="28">
        <v>42639</v>
      </c>
      <c r="K12" s="30"/>
      <c r="L12" s="30"/>
      <c r="M12" s="96">
        <v>12.45</v>
      </c>
      <c r="N12" s="96"/>
      <c r="O12" s="96">
        <v>12.45</v>
      </c>
      <c r="P12" s="96"/>
      <c r="Q12" s="77">
        <v>42649</v>
      </c>
      <c r="R12" s="78"/>
      <c r="S12" s="96"/>
      <c r="T12" s="96"/>
    </row>
    <row r="13" spans="1:20" ht="24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14"/>
      <c r="T13" s="14"/>
    </row>
    <row r="14" spans="1:20" ht="24" x14ac:dyDescent="0.3">
      <c r="A14" s="27" t="s">
        <v>11</v>
      </c>
      <c r="B14" s="27"/>
      <c r="C14" s="27"/>
      <c r="D14" s="27"/>
      <c r="E14" s="27"/>
      <c r="F14" s="27"/>
      <c r="G14" s="27"/>
      <c r="H14" s="27"/>
      <c r="I14" s="27"/>
      <c r="J14" s="28">
        <v>42635</v>
      </c>
      <c r="K14" s="30"/>
      <c r="L14" s="30"/>
      <c r="M14" s="43"/>
      <c r="N14" s="43"/>
      <c r="O14" s="43"/>
      <c r="P14" s="43"/>
      <c r="Q14" s="44"/>
      <c r="R14" s="32"/>
      <c r="S14" s="45"/>
      <c r="T14" s="45"/>
    </row>
    <row r="15" spans="1:20" x14ac:dyDescent="0.2">
      <c r="P15" s="3"/>
      <c r="S15" s="3"/>
    </row>
    <row r="16" spans="1:20" x14ac:dyDescent="0.2">
      <c r="P16" s="3"/>
      <c r="S16" s="12"/>
      <c r="T16" s="12"/>
    </row>
    <row r="17" spans="10:20" x14ac:dyDescent="0.2">
      <c r="P17" s="3"/>
      <c r="S17" s="12"/>
      <c r="T17" s="12"/>
    </row>
    <row r="18" spans="10:20" x14ac:dyDescent="0.2">
      <c r="J18" s="94" t="s">
        <v>16</v>
      </c>
      <c r="K18" s="92"/>
      <c r="L18" s="92"/>
      <c r="M18" s="93">
        <f>SUM(M2:N4,M6,M7,M8,M9,M10,M11,M12)</f>
        <v>935.44</v>
      </c>
      <c r="N18" s="93"/>
      <c r="O18" s="3"/>
      <c r="P18" s="3"/>
      <c r="Q18" s="3"/>
      <c r="S18" s="12"/>
    </row>
    <row r="19" spans="10:20" x14ac:dyDescent="0.2">
      <c r="J19" s="92"/>
      <c r="K19" s="92"/>
      <c r="L19" s="92"/>
      <c r="M19" s="93"/>
      <c r="N19" s="93"/>
      <c r="P19" s="3"/>
      <c r="S19" s="12"/>
    </row>
    <row r="20" spans="10:20" x14ac:dyDescent="0.2">
      <c r="J20" s="95" t="s">
        <v>17</v>
      </c>
      <c r="K20" s="95"/>
      <c r="L20" s="95"/>
      <c r="M20" s="93">
        <f>SUM(O2:P4,O6:P9,O11:P12)</f>
        <v>774.44</v>
      </c>
      <c r="N20" s="93"/>
      <c r="P20" s="3"/>
      <c r="S20" s="12"/>
    </row>
    <row r="21" spans="10:20" x14ac:dyDescent="0.2">
      <c r="J21" s="95"/>
      <c r="K21" s="95"/>
      <c r="L21" s="95"/>
      <c r="M21" s="93"/>
      <c r="N21" s="93"/>
      <c r="P21" s="3"/>
      <c r="S21" s="12"/>
    </row>
    <row r="22" spans="10:20" ht="26" x14ac:dyDescent="0.3">
      <c r="J22" s="91" t="s">
        <v>18</v>
      </c>
      <c r="K22" s="92"/>
      <c r="L22" s="92"/>
      <c r="M22" s="93">
        <f>(M18-M20)</f>
        <v>161</v>
      </c>
      <c r="N22" s="93"/>
      <c r="P22" s="3"/>
      <c r="S22" s="12"/>
    </row>
  </sheetData>
  <mergeCells count="81">
    <mergeCell ref="S12:T12"/>
    <mergeCell ref="J18:L19"/>
    <mergeCell ref="M18:N19"/>
    <mergeCell ref="S14:T14"/>
    <mergeCell ref="J20:L21"/>
    <mergeCell ref="M20:N21"/>
    <mergeCell ref="J22:L22"/>
    <mergeCell ref="M22:N22"/>
    <mergeCell ref="A12:I12"/>
    <mergeCell ref="J12:L12"/>
    <mergeCell ref="A13:R13"/>
    <mergeCell ref="A14:I14"/>
    <mergeCell ref="J14:L14"/>
    <mergeCell ref="M14:N14"/>
    <mergeCell ref="O14:P14"/>
    <mergeCell ref="Q14:R14"/>
    <mergeCell ref="M12:N12"/>
    <mergeCell ref="O12:P12"/>
    <mergeCell ref="Q12:R12"/>
    <mergeCell ref="S11:T11"/>
    <mergeCell ref="A10:I10"/>
    <mergeCell ref="J10:L10"/>
    <mergeCell ref="M10:N10"/>
    <mergeCell ref="O10:P10"/>
    <mergeCell ref="Q10:R10"/>
    <mergeCell ref="S10:T10"/>
    <mergeCell ref="A11:I11"/>
    <mergeCell ref="J11:L11"/>
    <mergeCell ref="M11:N11"/>
    <mergeCell ref="O11:P11"/>
    <mergeCell ref="Q11:R11"/>
    <mergeCell ref="A8:I8"/>
    <mergeCell ref="J8:L8"/>
    <mergeCell ref="M8:T8"/>
    <mergeCell ref="A9:I9"/>
    <mergeCell ref="J9:L9"/>
    <mergeCell ref="M9:N9"/>
    <mergeCell ref="O9:P9"/>
    <mergeCell ref="Q9:R9"/>
    <mergeCell ref="S9:T9"/>
    <mergeCell ref="S7:T7"/>
    <mergeCell ref="A6:I6"/>
    <mergeCell ref="J6:L6"/>
    <mergeCell ref="M6:N6"/>
    <mergeCell ref="O6:P6"/>
    <mergeCell ref="Q6:R6"/>
    <mergeCell ref="S6:T6"/>
    <mergeCell ref="A7:I7"/>
    <mergeCell ref="J7:L7"/>
    <mergeCell ref="M7:N7"/>
    <mergeCell ref="O7:P7"/>
    <mergeCell ref="Q7:R7"/>
    <mergeCell ref="S5:T5"/>
    <mergeCell ref="A4:I4"/>
    <mergeCell ref="J4:L4"/>
    <mergeCell ref="M4:N4"/>
    <mergeCell ref="O4:P4"/>
    <mergeCell ref="Q4:R4"/>
    <mergeCell ref="S4:T4"/>
    <mergeCell ref="A5:I5"/>
    <mergeCell ref="J5:L5"/>
    <mergeCell ref="M5:N5"/>
    <mergeCell ref="O5:P5"/>
    <mergeCell ref="Q5:R5"/>
    <mergeCell ref="S2:T2"/>
    <mergeCell ref="A3:I3"/>
    <mergeCell ref="J3:L3"/>
    <mergeCell ref="M3:N3"/>
    <mergeCell ref="O3:P3"/>
    <mergeCell ref="Q3:R3"/>
    <mergeCell ref="S3:T3"/>
    <mergeCell ref="A2:I2"/>
    <mergeCell ref="J2:L2"/>
    <mergeCell ref="M2:N2"/>
    <mergeCell ref="O2:P2"/>
    <mergeCell ref="Q2:R2"/>
    <mergeCell ref="A1:I1"/>
    <mergeCell ref="J1:L1"/>
    <mergeCell ref="M1:N1"/>
    <mergeCell ref="O1:P1"/>
    <mergeCell ref="Q1:R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showRuler="0" topLeftCell="D1" workbookViewId="0">
      <selection activeCell="O12" sqref="O12:P12"/>
    </sheetView>
  </sheetViews>
  <sheetFormatPr baseColWidth="10" defaultRowHeight="16" x14ac:dyDescent="0.2"/>
  <cols>
    <col min="1" max="3" width="10.83203125" hidden="1" customWidth="1"/>
    <col min="12" max="12" width="17.5" customWidth="1"/>
  </cols>
  <sheetData>
    <row r="1" spans="1:20" ht="26" x14ac:dyDescent="0.3">
      <c r="A1" s="25" t="s">
        <v>1</v>
      </c>
      <c r="B1" s="22"/>
      <c r="C1" s="22"/>
      <c r="D1" s="22"/>
      <c r="E1" s="22"/>
      <c r="F1" s="22"/>
      <c r="G1" s="22"/>
      <c r="H1" s="22"/>
      <c r="I1" s="22"/>
      <c r="J1" s="24" t="s">
        <v>2</v>
      </c>
      <c r="K1" s="24"/>
      <c r="L1" s="24"/>
      <c r="M1" s="23" t="s">
        <v>12</v>
      </c>
      <c r="N1" s="23"/>
      <c r="O1" s="23" t="s">
        <v>13</v>
      </c>
      <c r="P1" s="23"/>
      <c r="Q1" s="25" t="s">
        <v>14</v>
      </c>
      <c r="R1" s="25"/>
      <c r="S1" s="13" t="s">
        <v>23</v>
      </c>
      <c r="T1" s="14"/>
    </row>
    <row r="2" spans="1:20" ht="24" x14ac:dyDescent="0.3">
      <c r="A2" s="35" t="s">
        <v>27</v>
      </c>
      <c r="B2" s="35"/>
      <c r="C2" s="35"/>
      <c r="D2" s="35"/>
      <c r="E2" s="35"/>
      <c r="F2" s="35"/>
      <c r="G2" s="35"/>
      <c r="H2" s="35"/>
      <c r="I2" s="35"/>
      <c r="J2" s="28">
        <v>42645</v>
      </c>
      <c r="K2" s="30"/>
      <c r="L2" s="30"/>
      <c r="M2" s="79">
        <v>159</v>
      </c>
      <c r="N2" s="80"/>
      <c r="O2" s="79">
        <v>159</v>
      </c>
      <c r="P2" s="80"/>
      <c r="Q2" s="81">
        <v>42659</v>
      </c>
      <c r="R2" s="82"/>
      <c r="S2" s="83"/>
      <c r="T2" s="84"/>
    </row>
    <row r="3" spans="1:20" ht="24" x14ac:dyDescent="0.3">
      <c r="A3" s="27" t="s">
        <v>3</v>
      </c>
      <c r="B3" s="27"/>
      <c r="C3" s="27"/>
      <c r="D3" s="27"/>
      <c r="E3" s="27"/>
      <c r="F3" s="27"/>
      <c r="G3" s="27"/>
      <c r="H3" s="27"/>
      <c r="I3" s="27"/>
      <c r="J3" s="28">
        <v>42649</v>
      </c>
      <c r="K3" s="30"/>
      <c r="L3" s="30"/>
      <c r="M3" s="76">
        <v>82</v>
      </c>
      <c r="N3" s="76"/>
      <c r="O3" s="76">
        <v>82</v>
      </c>
      <c r="P3" s="76"/>
      <c r="Q3" s="77">
        <v>42659</v>
      </c>
      <c r="R3" s="78"/>
      <c r="S3" s="75"/>
      <c r="T3" s="75"/>
    </row>
    <row r="4" spans="1:20" ht="24" x14ac:dyDescent="0.3">
      <c r="A4" s="27" t="s">
        <v>4</v>
      </c>
      <c r="B4" s="27"/>
      <c r="C4" s="27"/>
      <c r="D4" s="27"/>
      <c r="E4" s="27"/>
      <c r="F4" s="27"/>
      <c r="G4" s="27"/>
      <c r="H4" s="27"/>
      <c r="I4" s="27"/>
      <c r="J4" s="28">
        <v>42651</v>
      </c>
      <c r="K4" s="30"/>
      <c r="L4" s="30"/>
      <c r="M4" s="76">
        <v>29.99</v>
      </c>
      <c r="N4" s="76"/>
      <c r="O4" s="76">
        <v>29.99</v>
      </c>
      <c r="P4" s="76"/>
      <c r="Q4" s="77">
        <v>42651</v>
      </c>
      <c r="R4" s="78"/>
      <c r="S4" s="85"/>
      <c r="T4" s="85"/>
    </row>
    <row r="5" spans="1:20" ht="24" x14ac:dyDescent="0.3">
      <c r="A5" s="27" t="s">
        <v>20</v>
      </c>
      <c r="B5" s="27"/>
      <c r="C5" s="27"/>
      <c r="D5" s="27"/>
      <c r="E5" s="27"/>
      <c r="F5" s="27"/>
      <c r="G5" s="27"/>
      <c r="H5" s="27"/>
      <c r="I5" s="27"/>
      <c r="J5" s="28">
        <v>42652</v>
      </c>
      <c r="K5" s="28"/>
      <c r="L5" s="28"/>
      <c r="M5" s="43"/>
      <c r="N5" s="43"/>
      <c r="O5" s="43"/>
      <c r="P5" s="43"/>
      <c r="Q5" s="44"/>
      <c r="R5" s="44"/>
      <c r="S5" s="45"/>
      <c r="T5" s="45"/>
    </row>
    <row r="6" spans="1:20" ht="24" x14ac:dyDescent="0.3">
      <c r="A6" s="27" t="s">
        <v>5</v>
      </c>
      <c r="B6" s="27"/>
      <c r="C6" s="27"/>
      <c r="D6" s="27"/>
      <c r="E6" s="27"/>
      <c r="F6" s="27"/>
      <c r="G6" s="27"/>
      <c r="H6" s="27"/>
      <c r="I6" s="27"/>
      <c r="J6" s="28">
        <v>42653</v>
      </c>
      <c r="K6" s="30"/>
      <c r="L6" s="30"/>
      <c r="M6" s="76">
        <v>118</v>
      </c>
      <c r="N6" s="76"/>
      <c r="O6" s="76">
        <v>118</v>
      </c>
      <c r="P6" s="76"/>
      <c r="Q6" s="77">
        <v>42659</v>
      </c>
      <c r="R6" s="78"/>
      <c r="S6" s="85"/>
      <c r="T6" s="85"/>
    </row>
    <row r="7" spans="1:20" ht="24" x14ac:dyDescent="0.3">
      <c r="A7" s="27" t="s">
        <v>15</v>
      </c>
      <c r="B7" s="27"/>
      <c r="C7" s="27"/>
      <c r="D7" s="27"/>
      <c r="E7" s="27"/>
      <c r="F7" s="27"/>
      <c r="G7" s="27"/>
      <c r="H7" s="27"/>
      <c r="I7" s="27"/>
      <c r="J7" s="28">
        <v>42660</v>
      </c>
      <c r="K7" s="28"/>
      <c r="L7" s="28"/>
      <c r="M7" s="76">
        <v>85</v>
      </c>
      <c r="N7" s="76"/>
      <c r="O7" s="76"/>
      <c r="P7" s="76"/>
      <c r="Q7" s="77"/>
      <c r="R7" s="78"/>
      <c r="S7" s="85"/>
      <c r="T7" s="85"/>
    </row>
    <row r="8" spans="1:20" ht="24" x14ac:dyDescent="0.3">
      <c r="A8" s="27" t="s">
        <v>6</v>
      </c>
      <c r="B8" s="27"/>
      <c r="C8" s="27"/>
      <c r="D8" s="27"/>
      <c r="E8" s="27"/>
      <c r="F8" s="27"/>
      <c r="G8" s="27"/>
      <c r="H8" s="27"/>
      <c r="I8" s="27"/>
      <c r="J8" s="28">
        <v>42663</v>
      </c>
      <c r="K8" s="30"/>
      <c r="L8" s="30"/>
      <c r="M8" s="86" t="s">
        <v>51</v>
      </c>
      <c r="N8" s="87"/>
      <c r="O8" s="87"/>
      <c r="P8" s="87"/>
      <c r="Q8" s="87"/>
      <c r="R8" s="87"/>
      <c r="S8" s="87"/>
      <c r="T8" s="88"/>
    </row>
    <row r="9" spans="1:20" ht="24" x14ac:dyDescent="0.3">
      <c r="A9" s="27" t="s">
        <v>8</v>
      </c>
      <c r="B9" s="27"/>
      <c r="C9" s="27"/>
      <c r="D9" s="27"/>
      <c r="E9" s="27"/>
      <c r="F9" s="27"/>
      <c r="G9" s="27"/>
      <c r="H9" s="27"/>
      <c r="I9" s="27"/>
      <c r="J9" s="28">
        <v>42663</v>
      </c>
      <c r="K9" s="30"/>
      <c r="L9" s="30"/>
      <c r="M9" s="76">
        <v>94</v>
      </c>
      <c r="N9" s="76"/>
      <c r="O9" s="76"/>
      <c r="P9" s="76"/>
      <c r="Q9" s="77"/>
      <c r="R9" s="78"/>
      <c r="S9" s="97"/>
      <c r="T9" s="97"/>
    </row>
    <row r="10" spans="1:20" ht="24" x14ac:dyDescent="0.3">
      <c r="A10" s="27" t="s">
        <v>7</v>
      </c>
      <c r="B10" s="27"/>
      <c r="C10" s="27"/>
      <c r="D10" s="27"/>
      <c r="E10" s="27"/>
      <c r="F10" s="27"/>
      <c r="G10" s="27"/>
      <c r="H10" s="27"/>
      <c r="I10" s="27"/>
      <c r="J10" s="28">
        <v>42664</v>
      </c>
      <c r="K10" s="30"/>
      <c r="L10" s="30"/>
      <c r="M10" s="89">
        <v>160</v>
      </c>
      <c r="N10" s="90"/>
      <c r="O10" s="76"/>
      <c r="P10" s="76"/>
      <c r="Q10" s="77"/>
      <c r="R10" s="78"/>
      <c r="S10" s="85"/>
      <c r="T10" s="85"/>
    </row>
    <row r="11" spans="1:20" ht="24" x14ac:dyDescent="0.3">
      <c r="A11" s="27" t="s">
        <v>9</v>
      </c>
      <c r="B11" s="27"/>
      <c r="C11" s="27"/>
      <c r="D11" s="27"/>
      <c r="E11" s="27"/>
      <c r="F11" s="27"/>
      <c r="G11" s="27"/>
      <c r="H11" s="27"/>
      <c r="I11" s="27"/>
      <c r="J11" s="28">
        <v>42666</v>
      </c>
      <c r="K11" s="30"/>
      <c r="L11" s="30"/>
      <c r="M11" s="76">
        <v>354</v>
      </c>
      <c r="N11" s="76"/>
      <c r="O11" s="76">
        <v>354</v>
      </c>
      <c r="P11" s="76"/>
      <c r="Q11" s="77">
        <v>42674</v>
      </c>
      <c r="R11" s="78"/>
      <c r="S11" s="85"/>
      <c r="T11" s="85"/>
    </row>
    <row r="12" spans="1:20" ht="24" x14ac:dyDescent="0.3">
      <c r="A12" s="27" t="s">
        <v>10</v>
      </c>
      <c r="B12" s="27"/>
      <c r="C12" s="27"/>
      <c r="D12" s="27"/>
      <c r="E12" s="27"/>
      <c r="F12" s="27"/>
      <c r="G12" s="27"/>
      <c r="H12" s="27"/>
      <c r="I12" s="27"/>
      <c r="J12" s="28">
        <v>42669</v>
      </c>
      <c r="K12" s="30"/>
      <c r="L12" s="30"/>
      <c r="M12" s="76"/>
      <c r="N12" s="76"/>
      <c r="O12" s="76"/>
      <c r="P12" s="76"/>
      <c r="Q12" s="77"/>
      <c r="R12" s="78"/>
      <c r="S12" s="76"/>
      <c r="T12" s="76"/>
    </row>
    <row r="13" spans="1:20" ht="24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14"/>
      <c r="T13" s="14"/>
    </row>
    <row r="14" spans="1:20" ht="24" x14ac:dyDescent="0.3">
      <c r="A14" s="27" t="s">
        <v>11</v>
      </c>
      <c r="B14" s="27"/>
      <c r="C14" s="27"/>
      <c r="D14" s="27"/>
      <c r="E14" s="27"/>
      <c r="F14" s="27"/>
      <c r="G14" s="27"/>
      <c r="H14" s="27"/>
      <c r="I14" s="27"/>
      <c r="J14" s="28">
        <v>42665</v>
      </c>
      <c r="K14" s="30"/>
      <c r="L14" s="30"/>
      <c r="M14" s="43"/>
      <c r="N14" s="43"/>
      <c r="O14" s="43"/>
      <c r="P14" s="43"/>
      <c r="Q14" s="44"/>
      <c r="R14" s="32"/>
      <c r="S14" s="45"/>
      <c r="T14" s="45"/>
    </row>
    <row r="19" spans="10:14" x14ac:dyDescent="0.2">
      <c r="J19" s="94" t="s">
        <v>16</v>
      </c>
      <c r="K19" s="92"/>
      <c r="L19" s="92"/>
      <c r="M19" s="93">
        <f>SUM(M3:N5,M7,M8,M9,M10,M11,M12,M13)</f>
        <v>804.99</v>
      </c>
      <c r="N19" s="93"/>
    </row>
    <row r="20" spans="10:14" x14ac:dyDescent="0.2">
      <c r="J20" s="92"/>
      <c r="K20" s="92"/>
      <c r="L20" s="92"/>
      <c r="M20" s="93"/>
      <c r="N20" s="93"/>
    </row>
    <row r="21" spans="10:14" x14ac:dyDescent="0.2">
      <c r="J21" s="95" t="s">
        <v>17</v>
      </c>
      <c r="K21" s="95"/>
      <c r="L21" s="95"/>
      <c r="M21" s="93">
        <f>SUM(O2:P4,O6:P10,O12:P13)</f>
        <v>388.99</v>
      </c>
      <c r="N21" s="93"/>
    </row>
    <row r="22" spans="10:14" x14ac:dyDescent="0.2">
      <c r="J22" s="95"/>
      <c r="K22" s="95"/>
      <c r="L22" s="95"/>
      <c r="M22" s="93"/>
      <c r="N22" s="93"/>
    </row>
    <row r="23" spans="10:14" ht="26" x14ac:dyDescent="0.3">
      <c r="J23" s="91" t="s">
        <v>18</v>
      </c>
      <c r="K23" s="92"/>
      <c r="L23" s="92"/>
      <c r="M23" s="93">
        <f>(M19-M21)</f>
        <v>416</v>
      </c>
      <c r="N23" s="93"/>
    </row>
  </sheetData>
  <mergeCells count="81">
    <mergeCell ref="S14:T14"/>
    <mergeCell ref="J19:L20"/>
    <mergeCell ref="M19:N20"/>
    <mergeCell ref="J21:L22"/>
    <mergeCell ref="M21:N22"/>
    <mergeCell ref="J23:L23"/>
    <mergeCell ref="M23:N23"/>
    <mergeCell ref="A13:R13"/>
    <mergeCell ref="A14:I14"/>
    <mergeCell ref="J14:L14"/>
    <mergeCell ref="M14:N14"/>
    <mergeCell ref="O14:P14"/>
    <mergeCell ref="Q14:R14"/>
    <mergeCell ref="S12:T12"/>
    <mergeCell ref="A11:I11"/>
    <mergeCell ref="J11:L11"/>
    <mergeCell ref="M11:N11"/>
    <mergeCell ref="O11:P11"/>
    <mergeCell ref="Q11:R11"/>
    <mergeCell ref="S11:T11"/>
    <mergeCell ref="A12:I12"/>
    <mergeCell ref="J12:L12"/>
    <mergeCell ref="M12:N12"/>
    <mergeCell ref="O12:P12"/>
    <mergeCell ref="Q12:R12"/>
    <mergeCell ref="S10:T10"/>
    <mergeCell ref="A8:I8"/>
    <mergeCell ref="J8:L8"/>
    <mergeCell ref="M8:T8"/>
    <mergeCell ref="A9:I9"/>
    <mergeCell ref="J9:L9"/>
    <mergeCell ref="M9:N9"/>
    <mergeCell ref="O9:P9"/>
    <mergeCell ref="Q9:R9"/>
    <mergeCell ref="S9:T9"/>
    <mergeCell ref="A10:I10"/>
    <mergeCell ref="J10:L10"/>
    <mergeCell ref="M10:N10"/>
    <mergeCell ref="O10:P10"/>
    <mergeCell ref="Q10:R10"/>
    <mergeCell ref="S7:T7"/>
    <mergeCell ref="A6:I6"/>
    <mergeCell ref="J6:L6"/>
    <mergeCell ref="M6:N6"/>
    <mergeCell ref="O6:P6"/>
    <mergeCell ref="Q6:R6"/>
    <mergeCell ref="S6:T6"/>
    <mergeCell ref="A7:I7"/>
    <mergeCell ref="J7:L7"/>
    <mergeCell ref="M7:N7"/>
    <mergeCell ref="O7:P7"/>
    <mergeCell ref="Q7:R7"/>
    <mergeCell ref="S5:T5"/>
    <mergeCell ref="A4:I4"/>
    <mergeCell ref="J4:L4"/>
    <mergeCell ref="M4:N4"/>
    <mergeCell ref="O4:P4"/>
    <mergeCell ref="Q4:R4"/>
    <mergeCell ref="S4:T4"/>
    <mergeCell ref="A5:I5"/>
    <mergeCell ref="J5:L5"/>
    <mergeCell ref="M5:N5"/>
    <mergeCell ref="O5:P5"/>
    <mergeCell ref="Q5:R5"/>
    <mergeCell ref="S2:T2"/>
    <mergeCell ref="A3:I3"/>
    <mergeCell ref="J3:L3"/>
    <mergeCell ref="M3:N3"/>
    <mergeCell ref="O3:P3"/>
    <mergeCell ref="Q3:R3"/>
    <mergeCell ref="S3:T3"/>
    <mergeCell ref="A2:I2"/>
    <mergeCell ref="J2:L2"/>
    <mergeCell ref="M2:N2"/>
    <mergeCell ref="O2:P2"/>
    <mergeCell ref="Q2:R2"/>
    <mergeCell ref="A1:I1"/>
    <mergeCell ref="J1:L1"/>
    <mergeCell ref="M1:N1"/>
    <mergeCell ref="O1:P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Ruler="0" workbookViewId="0">
      <selection activeCell="D22" sqref="D22"/>
    </sheetView>
  </sheetViews>
  <sheetFormatPr baseColWidth="10" defaultRowHeight="16" x14ac:dyDescent="0.2"/>
  <cols>
    <col min="6" max="8" width="10.83203125" hidden="1" customWidth="1"/>
    <col min="9" max="9" width="10.83203125" customWidth="1"/>
    <col min="12" max="12" width="18.1640625" customWidth="1"/>
    <col min="19" max="19" width="31.33203125" bestFit="1" customWidth="1"/>
  </cols>
  <sheetData>
    <row r="1" spans="1:19" ht="26" x14ac:dyDescent="0.3">
      <c r="A1" s="33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26" x14ac:dyDescent="0.3">
      <c r="A2" s="25" t="s">
        <v>1</v>
      </c>
      <c r="B2" s="22"/>
      <c r="C2" s="22"/>
      <c r="D2" s="22"/>
      <c r="E2" s="22"/>
      <c r="F2" s="22"/>
      <c r="G2" s="22"/>
      <c r="H2" s="22"/>
      <c r="I2" s="22"/>
      <c r="J2" s="24" t="s">
        <v>2</v>
      </c>
      <c r="K2" s="24"/>
      <c r="L2" s="24"/>
      <c r="M2" s="23" t="s">
        <v>12</v>
      </c>
      <c r="N2" s="23"/>
      <c r="O2" s="23" t="s">
        <v>13</v>
      </c>
      <c r="P2" s="23"/>
      <c r="Q2" s="25" t="s">
        <v>14</v>
      </c>
      <c r="R2" s="25"/>
      <c r="S2" s="1" t="s">
        <v>23</v>
      </c>
    </row>
    <row r="3" spans="1:19" ht="24" x14ac:dyDescent="0.3">
      <c r="A3" s="27" t="s">
        <v>3</v>
      </c>
      <c r="B3" s="27"/>
      <c r="C3" s="27"/>
      <c r="D3" s="27"/>
      <c r="E3" s="27"/>
      <c r="F3" s="27"/>
      <c r="G3" s="27"/>
      <c r="H3" s="27"/>
      <c r="I3" s="27"/>
      <c r="J3" s="28">
        <v>42375</v>
      </c>
      <c r="K3" s="30"/>
      <c r="L3" s="30"/>
      <c r="M3" s="29">
        <v>57.01</v>
      </c>
      <c r="N3" s="29"/>
      <c r="O3" s="29">
        <v>57.01</v>
      </c>
      <c r="P3" s="29"/>
      <c r="Q3" s="31">
        <v>42375</v>
      </c>
      <c r="R3" s="26"/>
      <c r="S3" s="2" t="s">
        <v>21</v>
      </c>
    </row>
    <row r="4" spans="1:19" ht="24" x14ac:dyDescent="0.3">
      <c r="A4" s="27" t="s">
        <v>4</v>
      </c>
      <c r="B4" s="27"/>
      <c r="C4" s="27"/>
      <c r="D4" s="27"/>
      <c r="E4" s="27"/>
      <c r="F4" s="27"/>
      <c r="G4" s="27"/>
      <c r="H4" s="27"/>
      <c r="I4" s="27"/>
      <c r="J4" s="28">
        <v>42377</v>
      </c>
      <c r="K4" s="30"/>
      <c r="L4" s="30"/>
      <c r="M4" s="29">
        <v>29.99</v>
      </c>
      <c r="N4" s="29"/>
      <c r="O4" s="29">
        <v>29.99</v>
      </c>
      <c r="P4" s="29"/>
      <c r="Q4" s="31">
        <v>42377</v>
      </c>
      <c r="R4" s="26"/>
      <c r="S4" s="2"/>
    </row>
    <row r="5" spans="1:19" ht="24" x14ac:dyDescent="0.3">
      <c r="A5" s="27" t="s">
        <v>20</v>
      </c>
      <c r="B5" s="27"/>
      <c r="C5" s="27"/>
      <c r="D5" s="27"/>
      <c r="E5" s="27"/>
      <c r="F5" s="27"/>
      <c r="G5" s="27"/>
      <c r="H5" s="27"/>
      <c r="I5" s="27"/>
      <c r="J5" s="28">
        <v>42378</v>
      </c>
      <c r="K5" s="28"/>
      <c r="L5" s="28"/>
      <c r="M5" s="29">
        <v>70</v>
      </c>
      <c r="N5" s="29"/>
      <c r="O5" s="29">
        <v>70</v>
      </c>
      <c r="P5" s="29"/>
      <c r="Q5" s="31">
        <v>42378</v>
      </c>
      <c r="R5" s="31"/>
    </row>
    <row r="6" spans="1:19" ht="24" x14ac:dyDescent="0.3">
      <c r="A6" s="27" t="s">
        <v>5</v>
      </c>
      <c r="B6" s="27"/>
      <c r="C6" s="27"/>
      <c r="D6" s="27"/>
      <c r="E6" s="27"/>
      <c r="F6" s="27"/>
      <c r="G6" s="27"/>
      <c r="H6" s="27"/>
      <c r="I6" s="27"/>
      <c r="J6" s="28">
        <v>42379</v>
      </c>
      <c r="K6" s="30"/>
      <c r="L6" s="30"/>
      <c r="M6" s="29">
        <v>106</v>
      </c>
      <c r="N6" s="29"/>
      <c r="O6" s="29">
        <v>106</v>
      </c>
      <c r="P6" s="29"/>
      <c r="Q6" s="31">
        <v>42375</v>
      </c>
      <c r="R6" s="26"/>
      <c r="S6" s="7" t="s">
        <v>24</v>
      </c>
    </row>
    <row r="7" spans="1:19" ht="24" x14ac:dyDescent="0.3">
      <c r="A7" s="27" t="s">
        <v>15</v>
      </c>
      <c r="B7" s="27"/>
      <c r="C7" s="27"/>
      <c r="D7" s="27"/>
      <c r="E7" s="27"/>
      <c r="F7" s="27"/>
      <c r="G7" s="27"/>
      <c r="H7" s="27"/>
      <c r="I7" s="27"/>
      <c r="J7" s="28">
        <v>42386</v>
      </c>
      <c r="K7" s="28"/>
      <c r="L7" s="28"/>
      <c r="M7" s="29">
        <v>51</v>
      </c>
      <c r="N7" s="29"/>
      <c r="O7" s="29">
        <v>51</v>
      </c>
      <c r="P7" s="29"/>
      <c r="Q7" s="31">
        <v>42370</v>
      </c>
      <c r="R7" s="26"/>
    </row>
    <row r="8" spans="1:19" ht="24" x14ac:dyDescent="0.3">
      <c r="A8" s="27" t="s">
        <v>6</v>
      </c>
      <c r="B8" s="27"/>
      <c r="C8" s="27"/>
      <c r="D8" s="27"/>
      <c r="E8" s="27"/>
      <c r="F8" s="27"/>
      <c r="G8" s="27"/>
      <c r="H8" s="27"/>
      <c r="I8" s="27"/>
      <c r="J8" s="28">
        <v>42389</v>
      </c>
      <c r="K8" s="30"/>
      <c r="L8" s="30"/>
      <c r="M8" s="29">
        <v>51</v>
      </c>
      <c r="N8" s="29"/>
      <c r="O8" s="29">
        <v>51</v>
      </c>
      <c r="P8" s="29"/>
      <c r="Q8" s="31">
        <v>42389</v>
      </c>
      <c r="R8" s="26"/>
      <c r="S8" s="8">
        <v>996122244</v>
      </c>
    </row>
    <row r="9" spans="1:19" ht="24" x14ac:dyDescent="0.3">
      <c r="A9" s="27" t="s">
        <v>8</v>
      </c>
      <c r="B9" s="27"/>
      <c r="C9" s="27"/>
      <c r="D9" s="27"/>
      <c r="E9" s="27"/>
      <c r="F9" s="27"/>
      <c r="G9" s="27"/>
      <c r="H9" s="27"/>
      <c r="I9" s="27"/>
      <c r="J9" s="28">
        <v>42389</v>
      </c>
      <c r="K9" s="30"/>
      <c r="L9" s="30"/>
      <c r="M9" s="29">
        <v>25</v>
      </c>
      <c r="N9" s="29"/>
      <c r="O9" s="29">
        <v>25</v>
      </c>
      <c r="P9" s="29"/>
      <c r="Q9" s="31">
        <v>42375</v>
      </c>
      <c r="R9" s="26"/>
      <c r="S9" s="7" t="s">
        <v>22</v>
      </c>
    </row>
    <row r="10" spans="1:19" ht="24" x14ac:dyDescent="0.3">
      <c r="A10" s="27" t="s">
        <v>7</v>
      </c>
      <c r="B10" s="27"/>
      <c r="C10" s="27"/>
      <c r="D10" s="27"/>
      <c r="E10" s="27"/>
      <c r="F10" s="27"/>
      <c r="G10" s="27"/>
      <c r="H10" s="27"/>
      <c r="I10" s="27"/>
      <c r="J10" s="28">
        <v>42390</v>
      </c>
      <c r="K10" s="30"/>
      <c r="L10" s="30"/>
      <c r="M10" s="29">
        <v>150.33000000000001</v>
      </c>
      <c r="N10" s="29"/>
      <c r="O10" s="29">
        <v>150.33000000000001</v>
      </c>
      <c r="P10" s="29"/>
      <c r="Q10" s="31">
        <v>42382</v>
      </c>
      <c r="R10" s="26"/>
    </row>
    <row r="11" spans="1:19" ht="24" x14ac:dyDescent="0.3">
      <c r="A11" s="27" t="s">
        <v>9</v>
      </c>
      <c r="B11" s="27"/>
      <c r="C11" s="27"/>
      <c r="D11" s="27"/>
      <c r="E11" s="27"/>
      <c r="F11" s="27"/>
      <c r="G11" s="27"/>
      <c r="H11" s="27"/>
      <c r="I11" s="27"/>
      <c r="J11" s="28">
        <v>42392</v>
      </c>
      <c r="K11" s="30"/>
      <c r="L11" s="30"/>
      <c r="M11" s="29">
        <v>354</v>
      </c>
      <c r="N11" s="29"/>
      <c r="O11" s="29">
        <v>354</v>
      </c>
      <c r="P11" s="29"/>
      <c r="Q11" s="31">
        <v>42390</v>
      </c>
      <c r="R11" s="26"/>
      <c r="S11" s="9" t="s">
        <v>25</v>
      </c>
    </row>
    <row r="12" spans="1:19" ht="24" x14ac:dyDescent="0.3">
      <c r="A12" s="27" t="s">
        <v>10</v>
      </c>
      <c r="B12" s="27"/>
      <c r="C12" s="27"/>
      <c r="D12" s="27"/>
      <c r="E12" s="27"/>
      <c r="F12" s="27"/>
      <c r="G12" s="27"/>
      <c r="H12" s="27"/>
      <c r="I12" s="27"/>
      <c r="J12" s="28">
        <v>42395</v>
      </c>
      <c r="K12" s="30"/>
      <c r="L12" s="30"/>
      <c r="M12" s="29">
        <v>0</v>
      </c>
      <c r="N12" s="29"/>
      <c r="O12" s="29">
        <v>0</v>
      </c>
      <c r="P12" s="29"/>
      <c r="Q12" s="26"/>
      <c r="R12" s="26"/>
    </row>
    <row r="13" spans="1:19" ht="24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</row>
    <row r="14" spans="1:19" ht="24" x14ac:dyDescent="0.3">
      <c r="A14" s="27" t="s">
        <v>11</v>
      </c>
      <c r="B14" s="27"/>
      <c r="C14" s="27"/>
      <c r="D14" s="27"/>
      <c r="E14" s="27"/>
      <c r="F14" s="27"/>
      <c r="G14" s="27"/>
      <c r="H14" s="27"/>
      <c r="I14" s="27"/>
      <c r="J14" s="28">
        <v>42391</v>
      </c>
      <c r="K14" s="30"/>
      <c r="L14" s="30"/>
      <c r="M14" s="29">
        <v>180.53</v>
      </c>
      <c r="N14" s="29"/>
      <c r="O14" s="29"/>
      <c r="P14" s="29"/>
      <c r="Q14" s="26"/>
      <c r="R14" s="26"/>
    </row>
    <row r="15" spans="1:19" x14ac:dyDescent="0.2">
      <c r="M15" s="3"/>
      <c r="N15" s="3"/>
      <c r="O15" s="3"/>
      <c r="P15" s="3"/>
    </row>
    <row r="16" spans="1:19" x14ac:dyDescent="0.2">
      <c r="M16" s="3"/>
      <c r="N16" s="3"/>
      <c r="O16" s="3"/>
      <c r="P16" s="3"/>
    </row>
    <row r="17" spans="10:16" x14ac:dyDescent="0.2">
      <c r="M17" s="3"/>
      <c r="N17" s="3"/>
      <c r="O17" s="3"/>
      <c r="P17" s="3"/>
    </row>
    <row r="18" spans="10:16" x14ac:dyDescent="0.2">
      <c r="J18" s="21" t="s">
        <v>16</v>
      </c>
      <c r="K18" s="22"/>
      <c r="L18" s="22"/>
      <c r="M18" s="23">
        <f>SUM(M3:N12)</f>
        <v>894.33</v>
      </c>
      <c r="N18" s="23"/>
      <c r="O18" s="3"/>
      <c r="P18" s="3"/>
    </row>
    <row r="19" spans="10:16" x14ac:dyDescent="0.2">
      <c r="J19" s="22"/>
      <c r="K19" s="22"/>
      <c r="L19" s="22"/>
      <c r="M19" s="23"/>
      <c r="N19" s="23"/>
      <c r="O19" s="3"/>
      <c r="P19" s="3"/>
    </row>
    <row r="20" spans="10:16" x14ac:dyDescent="0.2">
      <c r="J20" s="24" t="s">
        <v>17</v>
      </c>
      <c r="K20" s="24"/>
      <c r="L20" s="24"/>
      <c r="M20" s="23">
        <f>SUM(O3:P12)</f>
        <v>894.33</v>
      </c>
      <c r="N20" s="23"/>
      <c r="O20" s="3"/>
      <c r="P20" s="3"/>
    </row>
    <row r="21" spans="10:16" x14ac:dyDescent="0.2">
      <c r="J21" s="24"/>
      <c r="K21" s="24"/>
      <c r="L21" s="24"/>
      <c r="M21" s="23"/>
      <c r="N21" s="23"/>
      <c r="O21" s="3"/>
      <c r="P21" s="3"/>
    </row>
    <row r="22" spans="10:16" ht="26" x14ac:dyDescent="0.3">
      <c r="J22" s="25" t="s">
        <v>18</v>
      </c>
      <c r="K22" s="22"/>
      <c r="L22" s="22"/>
      <c r="M22" s="23">
        <f>(M18-M20)</f>
        <v>0</v>
      </c>
      <c r="N22" s="23"/>
      <c r="O22" s="3"/>
      <c r="P22" s="3"/>
    </row>
  </sheetData>
  <mergeCells count="68">
    <mergeCell ref="Q10:R10"/>
    <mergeCell ref="A11:I11"/>
    <mergeCell ref="J11:L11"/>
    <mergeCell ref="M11:N11"/>
    <mergeCell ref="O11:P11"/>
    <mergeCell ref="Q11:R11"/>
    <mergeCell ref="A10:I10"/>
    <mergeCell ref="J10:L10"/>
    <mergeCell ref="M10:N10"/>
    <mergeCell ref="J22:L22"/>
    <mergeCell ref="M22:N22"/>
    <mergeCell ref="J5:L5"/>
    <mergeCell ref="M5:N5"/>
    <mergeCell ref="A13:R13"/>
    <mergeCell ref="O5:P5"/>
    <mergeCell ref="Q5:R5"/>
    <mergeCell ref="A5:I5"/>
    <mergeCell ref="J20:L21"/>
    <mergeCell ref="M20:N21"/>
    <mergeCell ref="O14:P14"/>
    <mergeCell ref="Q14:R14"/>
    <mergeCell ref="O12:P12"/>
    <mergeCell ref="Q12:R12"/>
    <mergeCell ref="O10:P10"/>
    <mergeCell ref="A14:I14"/>
    <mergeCell ref="J14:L14"/>
    <mergeCell ref="M14:N14"/>
    <mergeCell ref="J18:L19"/>
    <mergeCell ref="M18:N19"/>
    <mergeCell ref="A12:I12"/>
    <mergeCell ref="J12:L12"/>
    <mergeCell ref="M12:N12"/>
    <mergeCell ref="A8:I8"/>
    <mergeCell ref="J8:L8"/>
    <mergeCell ref="M8:N8"/>
    <mergeCell ref="O8:P8"/>
    <mergeCell ref="Q8:R8"/>
    <mergeCell ref="A9:I9"/>
    <mergeCell ref="J9:L9"/>
    <mergeCell ref="M9:N9"/>
    <mergeCell ref="O9:P9"/>
    <mergeCell ref="Q9:R9"/>
    <mergeCell ref="A6:I6"/>
    <mergeCell ref="J6:L6"/>
    <mergeCell ref="M6:N6"/>
    <mergeCell ref="O6:P6"/>
    <mergeCell ref="Q6:R6"/>
    <mergeCell ref="A7:I7"/>
    <mergeCell ref="J7:L7"/>
    <mergeCell ref="M7:N7"/>
    <mergeCell ref="O7:P7"/>
    <mergeCell ref="Q7:R7"/>
    <mergeCell ref="A3:I3"/>
    <mergeCell ref="J3:L3"/>
    <mergeCell ref="M3:N3"/>
    <mergeCell ref="O3:P3"/>
    <mergeCell ref="Q3:R3"/>
    <mergeCell ref="A4:I4"/>
    <mergeCell ref="J4:L4"/>
    <mergeCell ref="M4:N4"/>
    <mergeCell ref="O4:P4"/>
    <mergeCell ref="Q4:R4"/>
    <mergeCell ref="A1:S1"/>
    <mergeCell ref="A2:I2"/>
    <mergeCell ref="J2:L2"/>
    <mergeCell ref="M2:N2"/>
    <mergeCell ref="O2:P2"/>
    <mergeCell ref="Q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showRuler="0" workbookViewId="0">
      <selection sqref="A1:T22"/>
    </sheetView>
  </sheetViews>
  <sheetFormatPr baseColWidth="10" defaultRowHeight="26" x14ac:dyDescent="0.3"/>
  <cols>
    <col min="6" max="6" width="0.1640625" customWidth="1"/>
    <col min="7" max="7" width="1.1640625" hidden="1" customWidth="1"/>
    <col min="8" max="9" width="10.83203125" hidden="1" customWidth="1"/>
    <col min="12" max="12" width="21.83203125" customWidth="1"/>
    <col min="20" max="20" width="15" customWidth="1"/>
    <col min="21" max="21" width="19.1640625" style="10" bestFit="1" customWidth="1"/>
    <col min="22" max="22" width="16.5" style="11" bestFit="1" customWidth="1"/>
  </cols>
  <sheetData>
    <row r="1" spans="1:22" x14ac:dyDescent="0.3">
      <c r="A1" s="33" t="s">
        <v>26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2" x14ac:dyDescent="0.3">
      <c r="A2" s="25" t="s">
        <v>1</v>
      </c>
      <c r="B2" s="22"/>
      <c r="C2" s="22"/>
      <c r="D2" s="22"/>
      <c r="E2" s="22"/>
      <c r="F2" s="22"/>
      <c r="G2" s="22"/>
      <c r="H2" s="22"/>
      <c r="I2" s="22"/>
      <c r="J2" s="24" t="s">
        <v>2</v>
      </c>
      <c r="K2" s="24"/>
      <c r="L2" s="24"/>
      <c r="M2" s="23" t="s">
        <v>12</v>
      </c>
      <c r="N2" s="23"/>
      <c r="O2" s="23" t="s">
        <v>13</v>
      </c>
      <c r="P2" s="23"/>
      <c r="Q2" s="25" t="s">
        <v>14</v>
      </c>
      <c r="R2" s="25"/>
      <c r="S2" s="1" t="s">
        <v>23</v>
      </c>
    </row>
    <row r="3" spans="1:22" x14ac:dyDescent="0.3">
      <c r="A3" s="27" t="s">
        <v>3</v>
      </c>
      <c r="B3" s="27"/>
      <c r="C3" s="27"/>
      <c r="D3" s="27"/>
      <c r="E3" s="27"/>
      <c r="F3" s="27"/>
      <c r="G3" s="27"/>
      <c r="H3" s="27"/>
      <c r="I3" s="27"/>
      <c r="J3" s="28">
        <v>42406</v>
      </c>
      <c r="K3" s="30"/>
      <c r="L3" s="30"/>
      <c r="M3" s="29">
        <v>45.81</v>
      </c>
      <c r="N3" s="29"/>
      <c r="O3" s="29">
        <v>45.81</v>
      </c>
      <c r="P3" s="29"/>
      <c r="Q3" s="31">
        <v>42406</v>
      </c>
      <c r="R3" s="26"/>
      <c r="S3" s="26"/>
      <c r="T3" s="26"/>
    </row>
    <row r="4" spans="1:22" x14ac:dyDescent="0.3">
      <c r="A4" s="27" t="s">
        <v>4</v>
      </c>
      <c r="B4" s="27"/>
      <c r="C4" s="27"/>
      <c r="D4" s="27"/>
      <c r="E4" s="27"/>
      <c r="F4" s="27"/>
      <c r="G4" s="27"/>
      <c r="H4" s="27"/>
      <c r="I4" s="27"/>
      <c r="J4" s="28">
        <v>42408</v>
      </c>
      <c r="K4" s="30"/>
      <c r="L4" s="30"/>
      <c r="M4" s="29">
        <v>29.99</v>
      </c>
      <c r="N4" s="29"/>
      <c r="O4" s="29">
        <v>29.99</v>
      </c>
      <c r="P4" s="29"/>
      <c r="Q4" s="31">
        <v>42408</v>
      </c>
      <c r="R4" s="26"/>
      <c r="S4" s="26"/>
      <c r="T4" s="26"/>
    </row>
    <row r="5" spans="1:22" x14ac:dyDescent="0.3">
      <c r="A5" s="27" t="s">
        <v>20</v>
      </c>
      <c r="B5" s="27"/>
      <c r="C5" s="27"/>
      <c r="D5" s="27"/>
      <c r="E5" s="27"/>
      <c r="F5" s="27"/>
      <c r="G5" s="27"/>
      <c r="H5" s="27"/>
      <c r="I5" s="27"/>
      <c r="J5" s="28">
        <v>42409</v>
      </c>
      <c r="K5" s="28"/>
      <c r="L5" s="28"/>
      <c r="M5" s="29">
        <v>200</v>
      </c>
      <c r="N5" s="29"/>
      <c r="O5" s="29">
        <v>200</v>
      </c>
      <c r="P5" s="29"/>
      <c r="Q5" s="31">
        <v>42410</v>
      </c>
      <c r="R5" s="31"/>
      <c r="S5" s="22"/>
      <c r="T5" s="22"/>
    </row>
    <row r="6" spans="1:22" x14ac:dyDescent="0.3">
      <c r="A6" s="27" t="s">
        <v>5</v>
      </c>
      <c r="B6" s="27"/>
      <c r="C6" s="27"/>
      <c r="D6" s="27"/>
      <c r="E6" s="27"/>
      <c r="F6" s="27"/>
      <c r="G6" s="27"/>
      <c r="H6" s="27"/>
      <c r="I6" s="27"/>
      <c r="J6" s="28">
        <v>42410</v>
      </c>
      <c r="K6" s="30"/>
      <c r="L6" s="30"/>
      <c r="M6" s="29">
        <v>104</v>
      </c>
      <c r="N6" s="29"/>
      <c r="O6" s="29">
        <v>104</v>
      </c>
      <c r="P6" s="29"/>
      <c r="Q6" s="31">
        <v>42407</v>
      </c>
      <c r="R6" s="26"/>
      <c r="S6" s="37"/>
      <c r="T6" s="37"/>
      <c r="U6" s="10">
        <v>2000</v>
      </c>
    </row>
    <row r="7" spans="1:22" x14ac:dyDescent="0.3">
      <c r="A7" s="27" t="s">
        <v>15</v>
      </c>
      <c r="B7" s="27"/>
      <c r="C7" s="27"/>
      <c r="D7" s="27"/>
      <c r="E7" s="27"/>
      <c r="F7" s="27"/>
      <c r="G7" s="27"/>
      <c r="H7" s="27"/>
      <c r="I7" s="27"/>
      <c r="J7" s="28">
        <v>42417</v>
      </c>
      <c r="K7" s="28"/>
      <c r="L7" s="28"/>
      <c r="M7" s="29">
        <v>109</v>
      </c>
      <c r="N7" s="29"/>
      <c r="O7" s="29">
        <v>109</v>
      </c>
      <c r="P7" s="29"/>
      <c r="Q7" s="31">
        <v>42407</v>
      </c>
      <c r="R7" s="26"/>
      <c r="S7" s="22"/>
      <c r="T7" s="22"/>
      <c r="U7" s="10">
        <v>1000</v>
      </c>
    </row>
    <row r="8" spans="1:22" x14ac:dyDescent="0.3">
      <c r="A8" s="27" t="s">
        <v>6</v>
      </c>
      <c r="B8" s="27"/>
      <c r="C8" s="27"/>
      <c r="D8" s="27"/>
      <c r="E8" s="27"/>
      <c r="F8" s="27"/>
      <c r="G8" s="27"/>
      <c r="H8" s="27"/>
      <c r="I8" s="27"/>
      <c r="J8" s="28">
        <v>42420</v>
      </c>
      <c r="K8" s="30"/>
      <c r="L8" s="30"/>
      <c r="M8" s="29">
        <v>55</v>
      </c>
      <c r="N8" s="29"/>
      <c r="O8" s="29">
        <v>55</v>
      </c>
      <c r="P8" s="29"/>
      <c r="Q8" s="31">
        <v>42422</v>
      </c>
      <c r="R8" s="26"/>
      <c r="S8" s="26"/>
      <c r="T8" s="26"/>
    </row>
    <row r="9" spans="1:22" x14ac:dyDescent="0.3">
      <c r="A9" s="27" t="s">
        <v>8</v>
      </c>
      <c r="B9" s="27"/>
      <c r="C9" s="27"/>
      <c r="D9" s="27"/>
      <c r="E9" s="27"/>
      <c r="F9" s="27"/>
      <c r="G9" s="27"/>
      <c r="H9" s="27"/>
      <c r="I9" s="27"/>
      <c r="J9" s="28">
        <v>42420</v>
      </c>
      <c r="K9" s="30"/>
      <c r="L9" s="30"/>
      <c r="M9" s="29">
        <v>25</v>
      </c>
      <c r="N9" s="29"/>
      <c r="O9" s="29">
        <v>25</v>
      </c>
      <c r="P9" s="29"/>
      <c r="Q9" s="31">
        <v>42407</v>
      </c>
      <c r="R9" s="26"/>
      <c r="S9" s="37"/>
      <c r="T9" s="37"/>
      <c r="U9" s="10">
        <v>100</v>
      </c>
      <c r="V9" s="11" t="s">
        <v>28</v>
      </c>
    </row>
    <row r="10" spans="1:22" x14ac:dyDescent="0.3">
      <c r="A10" s="27" t="s">
        <v>7</v>
      </c>
      <c r="B10" s="27"/>
      <c r="C10" s="27"/>
      <c r="D10" s="27"/>
      <c r="E10" s="27"/>
      <c r="F10" s="27"/>
      <c r="G10" s="27"/>
      <c r="H10" s="27"/>
      <c r="I10" s="27"/>
      <c r="J10" s="28">
        <v>42421</v>
      </c>
      <c r="K10" s="30"/>
      <c r="L10" s="30"/>
      <c r="M10" s="29">
        <v>135</v>
      </c>
      <c r="N10" s="29"/>
      <c r="O10" s="29">
        <v>135</v>
      </c>
      <c r="P10" s="29"/>
      <c r="Q10" s="31">
        <v>42411</v>
      </c>
      <c r="R10" s="26"/>
      <c r="S10" s="22"/>
      <c r="T10" s="22"/>
      <c r="U10" s="10">
        <v>200</v>
      </c>
      <c r="V10" s="11" t="s">
        <v>29</v>
      </c>
    </row>
    <row r="11" spans="1:22" x14ac:dyDescent="0.3">
      <c r="A11" s="27" t="s">
        <v>9</v>
      </c>
      <c r="B11" s="27"/>
      <c r="C11" s="27"/>
      <c r="D11" s="27"/>
      <c r="E11" s="27"/>
      <c r="F11" s="27"/>
      <c r="G11" s="27"/>
      <c r="H11" s="27"/>
      <c r="I11" s="27"/>
      <c r="J11" s="28">
        <v>42423</v>
      </c>
      <c r="K11" s="30"/>
      <c r="L11" s="30"/>
      <c r="M11" s="29">
        <v>354</v>
      </c>
      <c r="N11" s="29"/>
      <c r="O11" s="29">
        <v>354</v>
      </c>
      <c r="P11" s="29"/>
      <c r="Q11" s="31">
        <v>42424</v>
      </c>
      <c r="R11" s="26"/>
      <c r="S11" s="26"/>
      <c r="T11" s="26"/>
    </row>
    <row r="12" spans="1:22" x14ac:dyDescent="0.3">
      <c r="A12" s="27" t="s">
        <v>10</v>
      </c>
      <c r="B12" s="27"/>
      <c r="C12" s="27"/>
      <c r="D12" s="27"/>
      <c r="E12" s="27"/>
      <c r="F12" s="27"/>
      <c r="G12" s="27"/>
      <c r="H12" s="27"/>
      <c r="I12" s="27"/>
      <c r="J12" s="28">
        <v>42426</v>
      </c>
      <c r="K12" s="30"/>
      <c r="L12" s="30"/>
      <c r="M12" s="29">
        <v>27</v>
      </c>
      <c r="N12" s="29"/>
      <c r="O12" s="29">
        <v>27</v>
      </c>
      <c r="P12" s="29"/>
      <c r="Q12" s="31">
        <v>42411</v>
      </c>
      <c r="R12" s="26"/>
      <c r="S12" s="22">
        <v>131933227444408</v>
      </c>
      <c r="T12" s="22"/>
      <c r="U12" s="10">
        <v>200</v>
      </c>
      <c r="V12" s="11" t="s">
        <v>29</v>
      </c>
    </row>
    <row r="13" spans="1:22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</row>
    <row r="14" spans="1:22" x14ac:dyDescent="0.3">
      <c r="A14" s="27" t="s">
        <v>11</v>
      </c>
      <c r="B14" s="27"/>
      <c r="C14" s="27"/>
      <c r="D14" s="27"/>
      <c r="E14" s="27"/>
      <c r="F14" s="27"/>
      <c r="G14" s="27"/>
      <c r="H14" s="27"/>
      <c r="I14" s="27"/>
      <c r="J14" s="28">
        <v>42422</v>
      </c>
      <c r="K14" s="30"/>
      <c r="L14" s="30"/>
      <c r="M14" s="29">
        <v>180.53</v>
      </c>
      <c r="N14" s="29"/>
      <c r="O14" s="29">
        <v>177</v>
      </c>
      <c r="P14" s="29"/>
      <c r="Q14" s="26"/>
      <c r="R14" s="26"/>
      <c r="S14" s="22"/>
      <c r="T14" s="22"/>
      <c r="U14" s="10">
        <v>1726929531</v>
      </c>
    </row>
    <row r="15" spans="1:22" x14ac:dyDescent="0.3">
      <c r="A15" s="35" t="s">
        <v>27</v>
      </c>
      <c r="B15" s="36"/>
      <c r="C15" s="36"/>
      <c r="D15" s="36"/>
      <c r="E15" s="36"/>
      <c r="J15" s="31">
        <v>42401</v>
      </c>
      <c r="K15" s="26"/>
      <c r="L15" s="26"/>
      <c r="M15" s="29">
        <v>10</v>
      </c>
      <c r="N15" s="29"/>
      <c r="O15" s="29">
        <v>10</v>
      </c>
      <c r="P15" s="29"/>
      <c r="Q15" s="26"/>
      <c r="R15" s="26"/>
      <c r="S15" s="26"/>
      <c r="T15" s="26"/>
    </row>
    <row r="16" spans="1:22" x14ac:dyDescent="0.3">
      <c r="M16" s="3"/>
      <c r="N16" s="3"/>
      <c r="O16" s="3"/>
      <c r="P16" s="3"/>
    </row>
    <row r="17" spans="10:16" x14ac:dyDescent="0.3">
      <c r="M17" s="3"/>
      <c r="N17" s="3"/>
      <c r="O17" s="3"/>
      <c r="P17" s="3"/>
    </row>
    <row r="18" spans="10:16" x14ac:dyDescent="0.3">
      <c r="J18" s="21" t="s">
        <v>16</v>
      </c>
      <c r="K18" s="22"/>
      <c r="L18" s="22"/>
      <c r="M18" s="23">
        <f>SUM(M3:N12,M15)</f>
        <v>1094.8</v>
      </c>
      <c r="N18" s="23"/>
      <c r="O18" s="3"/>
      <c r="P18" s="3"/>
    </row>
    <row r="19" spans="10:16" x14ac:dyDescent="0.3">
      <c r="J19" s="22"/>
      <c r="K19" s="22"/>
      <c r="L19" s="22"/>
      <c r="M19" s="23"/>
      <c r="N19" s="23"/>
      <c r="O19" s="3"/>
      <c r="P19" s="3"/>
    </row>
    <row r="20" spans="10:16" x14ac:dyDescent="0.3">
      <c r="J20" s="24" t="s">
        <v>17</v>
      </c>
      <c r="K20" s="24"/>
      <c r="L20" s="24"/>
      <c r="M20" s="23">
        <f>SUM(O3:P12)</f>
        <v>1084.8</v>
      </c>
      <c r="N20" s="23"/>
      <c r="O20" s="3"/>
      <c r="P20" s="3"/>
    </row>
    <row r="21" spans="10:16" x14ac:dyDescent="0.3">
      <c r="J21" s="24"/>
      <c r="K21" s="24"/>
      <c r="L21" s="24"/>
      <c r="M21" s="23"/>
      <c r="N21" s="23"/>
      <c r="O21" s="3"/>
      <c r="P21" s="3"/>
    </row>
    <row r="22" spans="10:16" x14ac:dyDescent="0.3">
      <c r="J22" s="25" t="s">
        <v>18</v>
      </c>
      <c r="K22" s="22"/>
      <c r="L22" s="22"/>
      <c r="M22" s="23">
        <f>(M18-M20)</f>
        <v>10</v>
      </c>
      <c r="N22" s="23"/>
      <c r="O22" s="3"/>
      <c r="P22" s="3"/>
    </row>
  </sheetData>
  <mergeCells count="85">
    <mergeCell ref="A1:S1"/>
    <mergeCell ref="A2:I2"/>
    <mergeCell ref="J2:L2"/>
    <mergeCell ref="M2:N2"/>
    <mergeCell ref="O2:P2"/>
    <mergeCell ref="Q2:R2"/>
    <mergeCell ref="A4:I4"/>
    <mergeCell ref="J4:L4"/>
    <mergeCell ref="M4:N4"/>
    <mergeCell ref="O4:P4"/>
    <mergeCell ref="Q4:R4"/>
    <mergeCell ref="A3:I3"/>
    <mergeCell ref="J3:L3"/>
    <mergeCell ref="M3:N3"/>
    <mergeCell ref="O3:P3"/>
    <mergeCell ref="Q3:R3"/>
    <mergeCell ref="A6:I6"/>
    <mergeCell ref="J6:L6"/>
    <mergeCell ref="M6:N6"/>
    <mergeCell ref="O6:P6"/>
    <mergeCell ref="Q6:R6"/>
    <mergeCell ref="A5:I5"/>
    <mergeCell ref="J5:L5"/>
    <mergeCell ref="M5:N5"/>
    <mergeCell ref="O5:P5"/>
    <mergeCell ref="Q5:R5"/>
    <mergeCell ref="A8:I8"/>
    <mergeCell ref="J8:L8"/>
    <mergeCell ref="M8:N8"/>
    <mergeCell ref="O8:P8"/>
    <mergeCell ref="Q8:R8"/>
    <mergeCell ref="A7:I7"/>
    <mergeCell ref="J7:L7"/>
    <mergeCell ref="M7:N7"/>
    <mergeCell ref="O7:P7"/>
    <mergeCell ref="Q7:R7"/>
    <mergeCell ref="A10:I10"/>
    <mergeCell ref="J10:L10"/>
    <mergeCell ref="M10:N10"/>
    <mergeCell ref="O10:P10"/>
    <mergeCell ref="Q10:R10"/>
    <mergeCell ref="A9:I9"/>
    <mergeCell ref="J9:L9"/>
    <mergeCell ref="M9:N9"/>
    <mergeCell ref="O9:P9"/>
    <mergeCell ref="Q9:R9"/>
    <mergeCell ref="O11:P11"/>
    <mergeCell ref="Q11:R11"/>
    <mergeCell ref="A12:I12"/>
    <mergeCell ref="J12:L12"/>
    <mergeCell ref="M12:N12"/>
    <mergeCell ref="O12:P12"/>
    <mergeCell ref="Q12:R12"/>
    <mergeCell ref="A11:I11"/>
    <mergeCell ref="J11:L11"/>
    <mergeCell ref="M11:N11"/>
    <mergeCell ref="J18:L19"/>
    <mergeCell ref="M18:N19"/>
    <mergeCell ref="J20:L21"/>
    <mergeCell ref="M20:N21"/>
    <mergeCell ref="J22:L22"/>
    <mergeCell ref="M22:N22"/>
    <mergeCell ref="S3:T3"/>
    <mergeCell ref="S5:T5"/>
    <mergeCell ref="S4:T4"/>
    <mergeCell ref="S14:T14"/>
    <mergeCell ref="S12:T12"/>
    <mergeCell ref="S11:T11"/>
    <mergeCell ref="S10:T10"/>
    <mergeCell ref="S9:T9"/>
    <mergeCell ref="S8:T8"/>
    <mergeCell ref="S7:T7"/>
    <mergeCell ref="S6:T6"/>
    <mergeCell ref="S15:T15"/>
    <mergeCell ref="A13:R13"/>
    <mergeCell ref="A14:I14"/>
    <mergeCell ref="J14:L14"/>
    <mergeCell ref="M14:N14"/>
    <mergeCell ref="O14:P14"/>
    <mergeCell ref="Q14:R14"/>
    <mergeCell ref="A15:E15"/>
    <mergeCell ref="J15:L15"/>
    <mergeCell ref="M15:N15"/>
    <mergeCell ref="O15:P15"/>
    <mergeCell ref="Q15:R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showRuler="0" topLeftCell="C1" workbookViewId="0">
      <selection activeCell="J18" sqref="J18:N22"/>
    </sheetView>
  </sheetViews>
  <sheetFormatPr baseColWidth="10" defaultRowHeight="16" x14ac:dyDescent="0.2"/>
  <cols>
    <col min="1" max="2" width="10.83203125" hidden="1" customWidth="1"/>
    <col min="12" max="12" width="18.1640625" customWidth="1"/>
  </cols>
  <sheetData>
    <row r="1" spans="1:20" ht="26" x14ac:dyDescent="0.3">
      <c r="A1" s="33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0" ht="26" x14ac:dyDescent="0.3">
      <c r="A2" s="25" t="s">
        <v>1</v>
      </c>
      <c r="B2" s="22"/>
      <c r="C2" s="22"/>
      <c r="D2" s="22"/>
      <c r="E2" s="22"/>
      <c r="F2" s="22"/>
      <c r="G2" s="22"/>
      <c r="H2" s="22"/>
      <c r="I2" s="22"/>
      <c r="J2" s="24" t="s">
        <v>2</v>
      </c>
      <c r="K2" s="24"/>
      <c r="L2" s="24"/>
      <c r="M2" s="23" t="s">
        <v>12</v>
      </c>
      <c r="N2" s="23"/>
      <c r="O2" s="23" t="s">
        <v>13</v>
      </c>
      <c r="P2" s="23"/>
      <c r="Q2" s="25" t="s">
        <v>14</v>
      </c>
      <c r="R2" s="25"/>
      <c r="S2" s="1" t="s">
        <v>23</v>
      </c>
    </row>
    <row r="3" spans="1:20" ht="24" x14ac:dyDescent="0.3">
      <c r="A3" s="27" t="s">
        <v>3</v>
      </c>
      <c r="B3" s="27"/>
      <c r="C3" s="27"/>
      <c r="D3" s="27"/>
      <c r="E3" s="27"/>
      <c r="F3" s="27"/>
      <c r="G3" s="27"/>
      <c r="H3" s="27"/>
      <c r="I3" s="27"/>
      <c r="J3" s="28">
        <v>42435</v>
      </c>
      <c r="K3" s="30"/>
      <c r="L3" s="30"/>
      <c r="M3" s="29">
        <v>45.81</v>
      </c>
      <c r="N3" s="29"/>
      <c r="O3" s="29">
        <v>50</v>
      </c>
      <c r="P3" s="29"/>
      <c r="Q3" s="31">
        <v>42439</v>
      </c>
      <c r="R3" s="26"/>
      <c r="S3" s="26">
        <v>3515</v>
      </c>
      <c r="T3" s="26"/>
    </row>
    <row r="4" spans="1:20" ht="24" x14ac:dyDescent="0.3">
      <c r="A4" s="27" t="s">
        <v>4</v>
      </c>
      <c r="B4" s="27"/>
      <c r="C4" s="27"/>
      <c r="D4" s="27"/>
      <c r="E4" s="27"/>
      <c r="F4" s="27"/>
      <c r="G4" s="27"/>
      <c r="H4" s="27"/>
      <c r="I4" s="27"/>
      <c r="J4" s="28">
        <v>42437</v>
      </c>
      <c r="K4" s="30"/>
      <c r="L4" s="30"/>
      <c r="M4" s="29">
        <v>29.99</v>
      </c>
      <c r="N4" s="29"/>
      <c r="O4" s="29">
        <v>29.99</v>
      </c>
      <c r="P4" s="29"/>
      <c r="Q4" s="31">
        <v>42437</v>
      </c>
      <c r="R4" s="26"/>
      <c r="S4" s="26"/>
      <c r="T4" s="26"/>
    </row>
    <row r="5" spans="1:20" ht="24" x14ac:dyDescent="0.3">
      <c r="A5" s="27" t="s">
        <v>20</v>
      </c>
      <c r="B5" s="27"/>
      <c r="C5" s="27"/>
      <c r="D5" s="27"/>
      <c r="E5" s="27"/>
      <c r="F5" s="27"/>
      <c r="G5" s="27"/>
      <c r="H5" s="27"/>
      <c r="I5" s="27"/>
      <c r="J5" s="28">
        <v>42438</v>
      </c>
      <c r="K5" s="28"/>
      <c r="L5" s="28"/>
      <c r="M5" s="29">
        <v>293</v>
      </c>
      <c r="N5" s="29"/>
      <c r="O5" s="29">
        <v>293</v>
      </c>
      <c r="P5" s="29"/>
      <c r="Q5" s="31">
        <v>42441</v>
      </c>
      <c r="R5" s="31"/>
      <c r="S5" s="22"/>
      <c r="T5" s="22"/>
    </row>
    <row r="6" spans="1:20" ht="24" x14ac:dyDescent="0.3">
      <c r="A6" s="27" t="s">
        <v>5</v>
      </c>
      <c r="B6" s="27"/>
      <c r="C6" s="27"/>
      <c r="D6" s="27"/>
      <c r="E6" s="27"/>
      <c r="F6" s="27"/>
      <c r="G6" s="27"/>
      <c r="H6" s="27"/>
      <c r="I6" s="27"/>
      <c r="J6" s="28">
        <v>42439</v>
      </c>
      <c r="K6" s="30"/>
      <c r="L6" s="30"/>
      <c r="M6" s="29">
        <v>73</v>
      </c>
      <c r="N6" s="29"/>
      <c r="O6" s="29">
        <v>73</v>
      </c>
      <c r="P6" s="29"/>
      <c r="Q6" s="31">
        <v>42439</v>
      </c>
      <c r="R6" s="26"/>
      <c r="S6" s="37"/>
      <c r="T6" s="37"/>
    </row>
    <row r="7" spans="1:20" ht="24" x14ac:dyDescent="0.3">
      <c r="A7" s="27" t="s">
        <v>15</v>
      </c>
      <c r="B7" s="27"/>
      <c r="C7" s="27"/>
      <c r="D7" s="27"/>
      <c r="E7" s="27"/>
      <c r="F7" s="27"/>
      <c r="G7" s="27"/>
      <c r="H7" s="27"/>
      <c r="I7" s="27"/>
      <c r="J7" s="28">
        <v>42446</v>
      </c>
      <c r="K7" s="28"/>
      <c r="L7" s="28"/>
      <c r="M7" s="29">
        <v>62</v>
      </c>
      <c r="N7" s="29"/>
      <c r="O7" s="29">
        <v>62</v>
      </c>
      <c r="P7" s="29"/>
      <c r="Q7" s="31">
        <v>42439</v>
      </c>
      <c r="R7" s="26"/>
      <c r="S7" s="22"/>
      <c r="T7" s="22"/>
    </row>
    <row r="8" spans="1:20" ht="24" x14ac:dyDescent="0.3">
      <c r="A8" s="27" t="s">
        <v>6</v>
      </c>
      <c r="B8" s="27"/>
      <c r="C8" s="27"/>
      <c r="D8" s="27"/>
      <c r="E8" s="27"/>
      <c r="F8" s="27"/>
      <c r="G8" s="27"/>
      <c r="H8" s="27"/>
      <c r="I8" s="27"/>
      <c r="J8" s="28">
        <v>42449</v>
      </c>
      <c r="K8" s="30"/>
      <c r="L8" s="30"/>
      <c r="M8" s="29">
        <v>85</v>
      </c>
      <c r="N8" s="29"/>
      <c r="O8" s="29">
        <v>85</v>
      </c>
      <c r="P8" s="29"/>
      <c r="Q8" s="31">
        <v>42451</v>
      </c>
      <c r="R8" s="26"/>
      <c r="S8" s="26"/>
      <c r="T8" s="26"/>
    </row>
    <row r="9" spans="1:20" ht="24" x14ac:dyDescent="0.3">
      <c r="A9" s="27" t="s">
        <v>8</v>
      </c>
      <c r="B9" s="27"/>
      <c r="C9" s="27"/>
      <c r="D9" s="27"/>
      <c r="E9" s="27"/>
      <c r="F9" s="27"/>
      <c r="G9" s="27"/>
      <c r="H9" s="27"/>
      <c r="I9" s="27"/>
      <c r="J9" s="28">
        <v>42449</v>
      </c>
      <c r="K9" s="30"/>
      <c r="L9" s="30"/>
      <c r="M9" s="29">
        <v>43</v>
      </c>
      <c r="N9" s="29"/>
      <c r="O9" s="29">
        <v>50</v>
      </c>
      <c r="P9" s="29"/>
      <c r="Q9" s="31">
        <v>42439</v>
      </c>
      <c r="R9" s="26"/>
      <c r="S9" s="37"/>
      <c r="T9" s="37"/>
    </row>
    <row r="10" spans="1:20" ht="24" x14ac:dyDescent="0.3">
      <c r="A10" s="27" t="s">
        <v>7</v>
      </c>
      <c r="B10" s="27"/>
      <c r="C10" s="27"/>
      <c r="D10" s="27"/>
      <c r="E10" s="27"/>
      <c r="F10" s="27"/>
      <c r="G10" s="27"/>
      <c r="H10" s="27"/>
      <c r="I10" s="27"/>
      <c r="J10" s="28">
        <v>42450</v>
      </c>
      <c r="K10" s="30"/>
      <c r="L10" s="30"/>
      <c r="M10" s="29">
        <v>126</v>
      </c>
      <c r="N10" s="29"/>
      <c r="O10" s="29">
        <v>126</v>
      </c>
      <c r="P10" s="29"/>
      <c r="Q10" s="31">
        <v>42451</v>
      </c>
      <c r="R10" s="26"/>
      <c r="S10" s="22"/>
      <c r="T10" s="22"/>
    </row>
    <row r="11" spans="1:20" ht="24" x14ac:dyDescent="0.3">
      <c r="A11" s="27" t="s">
        <v>9</v>
      </c>
      <c r="B11" s="27"/>
      <c r="C11" s="27"/>
      <c r="D11" s="27"/>
      <c r="E11" s="27"/>
      <c r="F11" s="27"/>
      <c r="G11" s="27"/>
      <c r="H11" s="27"/>
      <c r="I11" s="27"/>
      <c r="J11" s="28">
        <v>42452</v>
      </c>
      <c r="K11" s="30"/>
      <c r="L11" s="30"/>
      <c r="M11" s="29">
        <v>354</v>
      </c>
      <c r="N11" s="29"/>
      <c r="O11" s="29">
        <v>354</v>
      </c>
      <c r="P11" s="29"/>
      <c r="Q11" s="31">
        <v>42452</v>
      </c>
      <c r="R11" s="26"/>
      <c r="S11" s="26"/>
      <c r="T11" s="26"/>
    </row>
    <row r="12" spans="1:20" ht="24" x14ac:dyDescent="0.3">
      <c r="A12" s="27" t="s">
        <v>10</v>
      </c>
      <c r="B12" s="27"/>
      <c r="C12" s="27"/>
      <c r="D12" s="27"/>
      <c r="E12" s="27"/>
      <c r="F12" s="27"/>
      <c r="G12" s="27"/>
      <c r="H12" s="27"/>
      <c r="I12" s="27"/>
      <c r="J12" s="28">
        <v>42455</v>
      </c>
      <c r="K12" s="30"/>
      <c r="L12" s="30"/>
      <c r="M12" s="29">
        <v>27</v>
      </c>
      <c r="N12" s="29"/>
      <c r="O12" s="29">
        <v>30</v>
      </c>
      <c r="P12" s="29"/>
      <c r="Q12" s="31">
        <v>42442</v>
      </c>
      <c r="R12" s="26"/>
      <c r="S12" s="22"/>
      <c r="T12" s="22"/>
    </row>
    <row r="13" spans="1:20" ht="24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</row>
    <row r="14" spans="1:20" ht="24" x14ac:dyDescent="0.3">
      <c r="A14" s="27" t="s">
        <v>11</v>
      </c>
      <c r="B14" s="27"/>
      <c r="C14" s="27"/>
      <c r="D14" s="27"/>
      <c r="E14" s="27"/>
      <c r="F14" s="27"/>
      <c r="G14" s="27"/>
      <c r="H14" s="27"/>
      <c r="I14" s="27"/>
      <c r="J14" s="28">
        <v>42451</v>
      </c>
      <c r="K14" s="30"/>
      <c r="L14" s="30"/>
      <c r="M14" s="29">
        <v>180.53</v>
      </c>
      <c r="N14" s="29"/>
      <c r="O14" s="29">
        <v>200.53</v>
      </c>
      <c r="P14" s="29"/>
      <c r="Q14" s="31">
        <v>42458</v>
      </c>
      <c r="R14" s="26"/>
      <c r="S14" s="22"/>
      <c r="T14" s="22"/>
    </row>
    <row r="15" spans="1:20" ht="24" x14ac:dyDescent="0.3">
      <c r="A15" s="35" t="s">
        <v>27</v>
      </c>
      <c r="B15" s="35"/>
      <c r="C15" s="35"/>
      <c r="D15" s="35"/>
      <c r="E15" s="35"/>
      <c r="F15" s="35"/>
      <c r="G15" s="35"/>
      <c r="H15" s="35"/>
      <c r="I15" s="35"/>
      <c r="J15" s="31">
        <v>42430</v>
      </c>
      <c r="K15" s="26"/>
      <c r="L15" s="26"/>
      <c r="M15" s="29">
        <v>10</v>
      </c>
      <c r="N15" s="29"/>
      <c r="O15" s="29">
        <v>10</v>
      </c>
      <c r="P15" s="29"/>
      <c r="Q15" s="31">
        <v>42441</v>
      </c>
      <c r="R15" s="26"/>
      <c r="S15" s="26"/>
      <c r="T15" s="26"/>
    </row>
    <row r="16" spans="1:20" x14ac:dyDescent="0.2">
      <c r="M16" s="3"/>
      <c r="N16" s="3"/>
      <c r="O16" s="3"/>
      <c r="P16" s="3"/>
    </row>
    <row r="17" spans="10:16" x14ac:dyDescent="0.2">
      <c r="M17" s="3"/>
      <c r="N17" s="3"/>
      <c r="O17" s="3"/>
      <c r="P17" s="3"/>
    </row>
    <row r="18" spans="10:16" x14ac:dyDescent="0.2">
      <c r="J18" s="21" t="s">
        <v>16</v>
      </c>
      <c r="K18" s="22"/>
      <c r="L18" s="22"/>
      <c r="M18" s="23">
        <f>SUM(M3:N12,M15)</f>
        <v>1148.8</v>
      </c>
      <c r="N18" s="23"/>
      <c r="O18" s="3"/>
      <c r="P18" s="3"/>
    </row>
    <row r="19" spans="10:16" x14ac:dyDescent="0.2">
      <c r="J19" s="22"/>
      <c r="K19" s="22"/>
      <c r="L19" s="22"/>
      <c r="M19" s="23"/>
      <c r="N19" s="23"/>
      <c r="O19" s="3"/>
      <c r="P19" s="3"/>
    </row>
    <row r="20" spans="10:16" x14ac:dyDescent="0.2">
      <c r="J20" s="24" t="s">
        <v>17</v>
      </c>
      <c r="K20" s="24"/>
      <c r="L20" s="24"/>
      <c r="M20" s="23">
        <f>SUM(O3:P12)</f>
        <v>1152.99</v>
      </c>
      <c r="N20" s="23"/>
      <c r="O20" s="3"/>
      <c r="P20" s="3"/>
    </row>
    <row r="21" spans="10:16" x14ac:dyDescent="0.2">
      <c r="J21" s="24"/>
      <c r="K21" s="24"/>
      <c r="L21" s="24"/>
      <c r="M21" s="23"/>
      <c r="N21" s="23"/>
      <c r="O21" s="3"/>
      <c r="P21" s="3"/>
    </row>
    <row r="22" spans="10:16" ht="26" x14ac:dyDescent="0.3">
      <c r="J22" s="25" t="s">
        <v>18</v>
      </c>
      <c r="K22" s="22"/>
      <c r="L22" s="22"/>
      <c r="M22" s="23">
        <f>(M18-M20)</f>
        <v>-4.1900000000000546</v>
      </c>
      <c r="N22" s="23"/>
      <c r="O22" s="3"/>
      <c r="P22" s="3"/>
    </row>
  </sheetData>
  <mergeCells count="85">
    <mergeCell ref="J18:L19"/>
    <mergeCell ref="M18:N19"/>
    <mergeCell ref="J20:L21"/>
    <mergeCell ref="M20:N21"/>
    <mergeCell ref="J22:L22"/>
    <mergeCell ref="M22:N22"/>
    <mergeCell ref="S14:T14"/>
    <mergeCell ref="J15:L15"/>
    <mergeCell ref="M15:N15"/>
    <mergeCell ref="O15:P15"/>
    <mergeCell ref="Q15:R15"/>
    <mergeCell ref="S15:T15"/>
    <mergeCell ref="A15:I15"/>
    <mergeCell ref="A13:R13"/>
    <mergeCell ref="A14:I14"/>
    <mergeCell ref="J14:L14"/>
    <mergeCell ref="M14:N14"/>
    <mergeCell ref="O14:P14"/>
    <mergeCell ref="Q14:R14"/>
    <mergeCell ref="S12:T12"/>
    <mergeCell ref="A11:I11"/>
    <mergeCell ref="J11:L11"/>
    <mergeCell ref="M11:N11"/>
    <mergeCell ref="O11:P11"/>
    <mergeCell ref="Q11:R11"/>
    <mergeCell ref="S11:T11"/>
    <mergeCell ref="A12:I12"/>
    <mergeCell ref="J12:L12"/>
    <mergeCell ref="M12:N12"/>
    <mergeCell ref="O12:P12"/>
    <mergeCell ref="Q12:R12"/>
    <mergeCell ref="S10:T10"/>
    <mergeCell ref="A9:I9"/>
    <mergeCell ref="J9:L9"/>
    <mergeCell ref="M9:N9"/>
    <mergeCell ref="O9:P9"/>
    <mergeCell ref="Q9:R9"/>
    <mergeCell ref="S9:T9"/>
    <mergeCell ref="A10:I10"/>
    <mergeCell ref="J10:L10"/>
    <mergeCell ref="M10:N10"/>
    <mergeCell ref="O10:P10"/>
    <mergeCell ref="Q10:R10"/>
    <mergeCell ref="S8:T8"/>
    <mergeCell ref="A7:I7"/>
    <mergeCell ref="J7:L7"/>
    <mergeCell ref="M7:N7"/>
    <mergeCell ref="O7:P7"/>
    <mergeCell ref="Q7:R7"/>
    <mergeCell ref="S7:T7"/>
    <mergeCell ref="A8:I8"/>
    <mergeCell ref="J8:L8"/>
    <mergeCell ref="M8:N8"/>
    <mergeCell ref="O8:P8"/>
    <mergeCell ref="Q8:R8"/>
    <mergeCell ref="S6:T6"/>
    <mergeCell ref="A5:I5"/>
    <mergeCell ref="J5:L5"/>
    <mergeCell ref="M5:N5"/>
    <mergeCell ref="O5:P5"/>
    <mergeCell ref="Q5:R5"/>
    <mergeCell ref="S5:T5"/>
    <mergeCell ref="A6:I6"/>
    <mergeCell ref="J6:L6"/>
    <mergeCell ref="M6:N6"/>
    <mergeCell ref="O6:P6"/>
    <mergeCell ref="Q6:R6"/>
    <mergeCell ref="S4:T4"/>
    <mergeCell ref="A3:I3"/>
    <mergeCell ref="J3:L3"/>
    <mergeCell ref="M3:N3"/>
    <mergeCell ref="O3:P3"/>
    <mergeCell ref="Q3:R3"/>
    <mergeCell ref="S3:T3"/>
    <mergeCell ref="A4:I4"/>
    <mergeCell ref="J4:L4"/>
    <mergeCell ref="M4:N4"/>
    <mergeCell ref="O4:P4"/>
    <mergeCell ref="Q4:R4"/>
    <mergeCell ref="A1:S1"/>
    <mergeCell ref="A2:I2"/>
    <mergeCell ref="J2:L2"/>
    <mergeCell ref="M2:N2"/>
    <mergeCell ref="O2:P2"/>
    <mergeCell ref="Q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showRuler="0" topLeftCell="C1" workbookViewId="0">
      <selection activeCell="Q21" sqref="A1:XFD1048576"/>
    </sheetView>
  </sheetViews>
  <sheetFormatPr baseColWidth="10" defaultRowHeight="16" x14ac:dyDescent="0.2"/>
  <cols>
    <col min="1" max="2" width="10.83203125" hidden="1" customWidth="1"/>
    <col min="6" max="8" width="10.83203125" hidden="1" customWidth="1"/>
    <col min="9" max="9" width="2.6640625" customWidth="1"/>
    <col min="10" max="10" width="10.83203125" hidden="1" customWidth="1"/>
    <col min="12" max="12" width="29.5" customWidth="1"/>
    <col min="14" max="14" width="23.5" customWidth="1"/>
    <col min="16" max="16" width="10.83203125" style="3"/>
    <col min="19" max="19" width="10.83203125" style="12"/>
    <col min="20" max="20" width="15.33203125" style="12" customWidth="1"/>
    <col min="21" max="21" width="17.6640625" bestFit="1" customWidth="1"/>
  </cols>
  <sheetData>
    <row r="1" spans="1:22" ht="26" x14ac:dyDescent="0.3">
      <c r="A1" s="33" t="s">
        <v>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2" ht="26" x14ac:dyDescent="0.3">
      <c r="A2" s="25" t="s">
        <v>1</v>
      </c>
      <c r="B2" s="22"/>
      <c r="C2" s="22"/>
      <c r="D2" s="22"/>
      <c r="E2" s="22"/>
      <c r="F2" s="22"/>
      <c r="G2" s="22"/>
      <c r="H2" s="22"/>
      <c r="I2" s="22"/>
      <c r="J2" s="24" t="s">
        <v>2</v>
      </c>
      <c r="K2" s="24"/>
      <c r="L2" s="24"/>
      <c r="M2" s="23" t="s">
        <v>12</v>
      </c>
      <c r="N2" s="23"/>
      <c r="O2" s="23" t="s">
        <v>13</v>
      </c>
      <c r="P2" s="23"/>
      <c r="Q2" s="25" t="s">
        <v>14</v>
      </c>
      <c r="R2" s="25"/>
      <c r="S2" s="13" t="s">
        <v>23</v>
      </c>
      <c r="T2" s="14"/>
    </row>
    <row r="3" spans="1:22" ht="24" x14ac:dyDescent="0.3">
      <c r="A3" s="35" t="s">
        <v>27</v>
      </c>
      <c r="B3" s="35"/>
      <c r="C3" s="35"/>
      <c r="D3" s="35"/>
      <c r="E3" s="35"/>
      <c r="F3" s="35"/>
      <c r="G3" s="35"/>
      <c r="H3" s="35"/>
      <c r="I3" s="35"/>
      <c r="J3" s="28">
        <v>42462</v>
      </c>
      <c r="K3" s="30"/>
      <c r="L3" s="30"/>
      <c r="M3" s="39">
        <v>25</v>
      </c>
      <c r="N3" s="39"/>
      <c r="O3" s="39">
        <v>25</v>
      </c>
      <c r="P3" s="39"/>
      <c r="Q3" s="40">
        <v>42461</v>
      </c>
      <c r="R3" s="41"/>
      <c r="S3" s="38"/>
      <c r="T3" s="38"/>
    </row>
    <row r="4" spans="1:22" ht="24" x14ac:dyDescent="0.3">
      <c r="A4" s="27" t="s">
        <v>3</v>
      </c>
      <c r="B4" s="27"/>
      <c r="C4" s="27"/>
      <c r="D4" s="27"/>
      <c r="E4" s="27"/>
      <c r="F4" s="27"/>
      <c r="G4" s="27"/>
      <c r="H4" s="27"/>
      <c r="I4" s="27"/>
      <c r="J4" s="28">
        <v>42466</v>
      </c>
      <c r="K4" s="30"/>
      <c r="L4" s="30"/>
      <c r="M4" s="39">
        <v>90</v>
      </c>
      <c r="N4" s="39"/>
      <c r="O4" s="39">
        <v>90</v>
      </c>
      <c r="P4" s="39"/>
      <c r="Q4" s="40">
        <v>42461</v>
      </c>
      <c r="R4" s="41"/>
      <c r="S4" s="42">
        <v>121976427213792</v>
      </c>
      <c r="T4" s="42"/>
    </row>
    <row r="5" spans="1:22" ht="24" x14ac:dyDescent="0.3">
      <c r="A5" s="27" t="s">
        <v>4</v>
      </c>
      <c r="B5" s="27"/>
      <c r="C5" s="27"/>
      <c r="D5" s="27"/>
      <c r="E5" s="27"/>
      <c r="F5" s="27"/>
      <c r="G5" s="27"/>
      <c r="H5" s="27"/>
      <c r="I5" s="27"/>
      <c r="J5" s="28">
        <v>42468</v>
      </c>
      <c r="K5" s="30"/>
      <c r="L5" s="30"/>
      <c r="M5" s="39">
        <v>30</v>
      </c>
      <c r="N5" s="39"/>
      <c r="O5" s="39">
        <v>30</v>
      </c>
      <c r="P5" s="39"/>
      <c r="Q5" s="40">
        <v>42468</v>
      </c>
      <c r="R5" s="41"/>
      <c r="S5" s="38"/>
      <c r="T5" s="38"/>
    </row>
    <row r="6" spans="1:22" ht="24" x14ac:dyDescent="0.3">
      <c r="A6" s="27" t="s">
        <v>20</v>
      </c>
      <c r="B6" s="27"/>
      <c r="C6" s="27"/>
      <c r="D6" s="27"/>
      <c r="E6" s="27"/>
      <c r="F6" s="27"/>
      <c r="G6" s="27"/>
      <c r="H6" s="27"/>
      <c r="I6" s="27"/>
      <c r="J6" s="28">
        <v>42469</v>
      </c>
      <c r="K6" s="28"/>
      <c r="L6" s="28"/>
      <c r="M6" s="43"/>
      <c r="N6" s="43"/>
      <c r="O6" s="43"/>
      <c r="P6" s="43"/>
      <c r="Q6" s="44"/>
      <c r="R6" s="44"/>
      <c r="S6" s="45"/>
      <c r="T6" s="45"/>
      <c r="U6" s="17" t="s">
        <v>39</v>
      </c>
    </row>
    <row r="7" spans="1:22" ht="24" x14ac:dyDescent="0.3">
      <c r="A7" s="27" t="s">
        <v>5</v>
      </c>
      <c r="B7" s="27"/>
      <c r="C7" s="27"/>
      <c r="D7" s="27"/>
      <c r="E7" s="27"/>
      <c r="F7" s="27"/>
      <c r="G7" s="27"/>
      <c r="H7" s="27"/>
      <c r="I7" s="27"/>
      <c r="J7" s="28">
        <v>42470</v>
      </c>
      <c r="K7" s="30"/>
      <c r="L7" s="30"/>
      <c r="M7" s="39">
        <v>49</v>
      </c>
      <c r="N7" s="39"/>
      <c r="O7" s="39">
        <v>49</v>
      </c>
      <c r="P7" s="39"/>
      <c r="Q7" s="40">
        <v>42461</v>
      </c>
      <c r="R7" s="41"/>
      <c r="S7" s="38" t="s">
        <v>32</v>
      </c>
      <c r="T7" s="38"/>
      <c r="U7" s="17" t="s">
        <v>37</v>
      </c>
      <c r="V7" s="17" t="s">
        <v>38</v>
      </c>
    </row>
    <row r="8" spans="1:22" ht="24" x14ac:dyDescent="0.3">
      <c r="A8" s="27" t="s">
        <v>15</v>
      </c>
      <c r="B8" s="27"/>
      <c r="C8" s="27"/>
      <c r="D8" s="27"/>
      <c r="E8" s="27"/>
      <c r="F8" s="27"/>
      <c r="G8" s="27"/>
      <c r="H8" s="27"/>
      <c r="I8" s="27"/>
      <c r="J8" s="28">
        <v>42477</v>
      </c>
      <c r="K8" s="28"/>
      <c r="L8" s="28"/>
      <c r="M8" s="39">
        <v>99</v>
      </c>
      <c r="N8" s="39"/>
      <c r="O8" s="39">
        <v>99</v>
      </c>
      <c r="P8" s="39"/>
      <c r="Q8" s="40">
        <v>42461</v>
      </c>
      <c r="R8" s="41"/>
      <c r="S8" s="38" t="s">
        <v>33</v>
      </c>
      <c r="T8" s="38"/>
      <c r="U8" s="16" t="s">
        <v>36</v>
      </c>
    </row>
    <row r="9" spans="1:22" ht="24" x14ac:dyDescent="0.3">
      <c r="A9" s="27" t="s">
        <v>6</v>
      </c>
      <c r="B9" s="27"/>
      <c r="C9" s="27"/>
      <c r="D9" s="27"/>
      <c r="E9" s="27"/>
      <c r="F9" s="27"/>
      <c r="G9" s="27"/>
      <c r="H9" s="27"/>
      <c r="I9" s="27"/>
      <c r="J9" s="28">
        <v>42480</v>
      </c>
      <c r="K9" s="30"/>
      <c r="L9" s="30"/>
      <c r="M9" s="39">
        <v>93</v>
      </c>
      <c r="N9" s="39"/>
      <c r="O9" s="39">
        <v>500</v>
      </c>
      <c r="P9" s="39"/>
      <c r="Q9" s="40">
        <v>42471</v>
      </c>
      <c r="R9" s="41"/>
      <c r="S9" s="38">
        <v>1047515665</v>
      </c>
      <c r="T9" s="38"/>
    </row>
    <row r="10" spans="1:22" ht="24" x14ac:dyDescent="0.3">
      <c r="A10" s="27" t="s">
        <v>8</v>
      </c>
      <c r="B10" s="27"/>
      <c r="C10" s="27"/>
      <c r="D10" s="27"/>
      <c r="E10" s="27"/>
      <c r="F10" s="27"/>
      <c r="G10" s="27"/>
      <c r="H10" s="27"/>
      <c r="I10" s="27"/>
      <c r="J10" s="28">
        <v>42480</v>
      </c>
      <c r="K10" s="30"/>
      <c r="L10" s="30"/>
      <c r="M10" s="39">
        <v>46</v>
      </c>
      <c r="N10" s="39"/>
      <c r="O10" s="39">
        <v>46</v>
      </c>
      <c r="P10" s="39"/>
      <c r="Q10" s="40">
        <v>42461</v>
      </c>
      <c r="R10" s="41"/>
      <c r="S10" s="46" t="s">
        <v>34</v>
      </c>
      <c r="T10" s="46"/>
    </row>
    <row r="11" spans="1:22" ht="24" x14ac:dyDescent="0.3">
      <c r="A11" s="27" t="s">
        <v>7</v>
      </c>
      <c r="B11" s="27"/>
      <c r="C11" s="27"/>
      <c r="D11" s="27"/>
      <c r="E11" s="27"/>
      <c r="F11" s="27"/>
      <c r="G11" s="27"/>
      <c r="H11" s="27"/>
      <c r="I11" s="27"/>
      <c r="J11" s="28">
        <v>42481</v>
      </c>
      <c r="K11" s="30"/>
      <c r="L11" s="30"/>
      <c r="M11" s="29">
        <v>156</v>
      </c>
      <c r="N11" s="29"/>
      <c r="O11" s="43"/>
      <c r="P11" s="43"/>
      <c r="Q11" s="44"/>
      <c r="R11" s="32"/>
      <c r="S11" s="45"/>
      <c r="T11" s="45"/>
    </row>
    <row r="12" spans="1:22" ht="24" x14ac:dyDescent="0.3">
      <c r="A12" s="27" t="s">
        <v>9</v>
      </c>
      <c r="B12" s="27"/>
      <c r="C12" s="27"/>
      <c r="D12" s="27"/>
      <c r="E12" s="27"/>
      <c r="F12" s="27"/>
      <c r="G12" s="27"/>
      <c r="H12" s="27"/>
      <c r="I12" s="27"/>
      <c r="J12" s="28">
        <v>42483</v>
      </c>
      <c r="K12" s="30"/>
      <c r="L12" s="30"/>
      <c r="M12" s="29">
        <v>354</v>
      </c>
      <c r="N12" s="29"/>
      <c r="O12" s="29"/>
      <c r="P12" s="29"/>
      <c r="Q12" s="31"/>
      <c r="R12" s="26"/>
      <c r="S12" s="47"/>
      <c r="T12" s="47"/>
    </row>
    <row r="13" spans="1:22" ht="24" x14ac:dyDescent="0.3">
      <c r="A13" s="27" t="s">
        <v>10</v>
      </c>
      <c r="B13" s="27"/>
      <c r="C13" s="27"/>
      <c r="D13" s="27"/>
      <c r="E13" s="27"/>
      <c r="F13" s="27"/>
      <c r="G13" s="27"/>
      <c r="H13" s="27"/>
      <c r="I13" s="27"/>
      <c r="J13" s="28">
        <v>42486</v>
      </c>
      <c r="K13" s="30"/>
      <c r="L13" s="30"/>
      <c r="M13" s="39">
        <v>27</v>
      </c>
      <c r="N13" s="39"/>
      <c r="O13" s="39">
        <v>27</v>
      </c>
      <c r="P13" s="39"/>
      <c r="Q13" s="40">
        <v>42461</v>
      </c>
      <c r="R13" s="41"/>
      <c r="S13" s="42">
        <v>131976446628273</v>
      </c>
      <c r="T13" s="42"/>
    </row>
    <row r="14" spans="1:22" ht="24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14"/>
      <c r="T14" s="14"/>
    </row>
    <row r="15" spans="1:22" ht="24" x14ac:dyDescent="0.3">
      <c r="A15" s="27" t="s">
        <v>11</v>
      </c>
      <c r="B15" s="27"/>
      <c r="C15" s="27"/>
      <c r="D15" s="27"/>
      <c r="E15" s="27"/>
      <c r="F15" s="27"/>
      <c r="G15" s="27"/>
      <c r="H15" s="27"/>
      <c r="I15" s="27"/>
      <c r="J15" s="28">
        <v>42482</v>
      </c>
      <c r="K15" s="30"/>
      <c r="L15" s="30"/>
      <c r="M15" s="43"/>
      <c r="N15" s="43"/>
      <c r="O15" s="43"/>
      <c r="P15" s="43"/>
      <c r="Q15" s="44"/>
      <c r="R15" s="32"/>
      <c r="S15" s="45"/>
      <c r="T15" s="45"/>
    </row>
    <row r="16" spans="1:22" x14ac:dyDescent="0.2">
      <c r="D16" t="s">
        <v>35</v>
      </c>
      <c r="E16" s="15">
        <v>75</v>
      </c>
    </row>
    <row r="17" spans="10:19" customFormat="1" x14ac:dyDescent="0.2">
      <c r="P17" s="3"/>
      <c r="S17" s="3"/>
    </row>
    <row r="20" spans="10:19" customFormat="1" x14ac:dyDescent="0.2">
      <c r="J20" s="21" t="s">
        <v>16</v>
      </c>
      <c r="K20" s="22"/>
      <c r="L20" s="22"/>
      <c r="M20" s="23">
        <f>SUM(M3:N5,M7,M8,M9,M10,M11,M12,M13)</f>
        <v>969</v>
      </c>
      <c r="N20" s="23"/>
      <c r="O20" s="3"/>
      <c r="P20" s="3"/>
      <c r="Q20" s="3"/>
      <c r="S20" s="12"/>
    </row>
    <row r="21" spans="10:19" customFormat="1" x14ac:dyDescent="0.2">
      <c r="J21" s="22"/>
      <c r="K21" s="22"/>
      <c r="L21" s="22"/>
      <c r="M21" s="23"/>
      <c r="N21" s="23"/>
      <c r="P21" s="3"/>
      <c r="S21" s="12"/>
    </row>
    <row r="22" spans="10:19" customFormat="1" x14ac:dyDescent="0.2">
      <c r="J22" s="24" t="s">
        <v>17</v>
      </c>
      <c r="K22" s="24"/>
      <c r="L22" s="24"/>
      <c r="M22" s="23">
        <f>SUM(O5:P14)</f>
        <v>751</v>
      </c>
      <c r="N22" s="23"/>
      <c r="P22" s="3"/>
      <c r="S22" s="12"/>
    </row>
    <row r="23" spans="10:19" customFormat="1" x14ac:dyDescent="0.2">
      <c r="J23" s="24"/>
      <c r="K23" s="24"/>
      <c r="L23" s="24"/>
      <c r="M23" s="23"/>
      <c r="N23" s="23"/>
      <c r="P23" s="3"/>
      <c r="S23" s="12"/>
    </row>
    <row r="24" spans="10:19" customFormat="1" ht="26" x14ac:dyDescent="0.3">
      <c r="J24" s="25" t="s">
        <v>18</v>
      </c>
      <c r="K24" s="22"/>
      <c r="L24" s="22"/>
      <c r="M24" s="23">
        <f>(M20-M22)</f>
        <v>218</v>
      </c>
      <c r="N24" s="23"/>
      <c r="P24" s="3"/>
      <c r="S24" s="12"/>
    </row>
  </sheetData>
  <mergeCells count="85">
    <mergeCell ref="S15:T15"/>
    <mergeCell ref="J20:L21"/>
    <mergeCell ref="M20:N21"/>
    <mergeCell ref="J22:L23"/>
    <mergeCell ref="M22:N23"/>
    <mergeCell ref="J24:L24"/>
    <mergeCell ref="M24:N24"/>
    <mergeCell ref="A14:R14"/>
    <mergeCell ref="A15:I15"/>
    <mergeCell ref="J15:L15"/>
    <mergeCell ref="M15:N15"/>
    <mergeCell ref="O15:P15"/>
    <mergeCell ref="Q15:R15"/>
    <mergeCell ref="S13:T13"/>
    <mergeCell ref="A12:I12"/>
    <mergeCell ref="J12:L12"/>
    <mergeCell ref="M12:N12"/>
    <mergeCell ref="O12:P12"/>
    <mergeCell ref="Q12:R12"/>
    <mergeCell ref="S12:T12"/>
    <mergeCell ref="A13:I13"/>
    <mergeCell ref="J13:L13"/>
    <mergeCell ref="M13:N13"/>
    <mergeCell ref="O13:P13"/>
    <mergeCell ref="Q13:R13"/>
    <mergeCell ref="S11:T11"/>
    <mergeCell ref="A10:I10"/>
    <mergeCell ref="J10:L10"/>
    <mergeCell ref="M10:N10"/>
    <mergeCell ref="O10:P10"/>
    <mergeCell ref="Q10:R10"/>
    <mergeCell ref="S10:T10"/>
    <mergeCell ref="A11:I11"/>
    <mergeCell ref="J11:L11"/>
    <mergeCell ref="M11:N11"/>
    <mergeCell ref="O11:P11"/>
    <mergeCell ref="Q11:R11"/>
    <mergeCell ref="S9:T9"/>
    <mergeCell ref="A8:I8"/>
    <mergeCell ref="J8:L8"/>
    <mergeCell ref="M8:N8"/>
    <mergeCell ref="O8:P8"/>
    <mergeCell ref="Q8:R8"/>
    <mergeCell ref="S8:T8"/>
    <mergeCell ref="A9:I9"/>
    <mergeCell ref="J9:L9"/>
    <mergeCell ref="M9:N9"/>
    <mergeCell ref="O9:P9"/>
    <mergeCell ref="Q9:R9"/>
    <mergeCell ref="S7:T7"/>
    <mergeCell ref="A6:I6"/>
    <mergeCell ref="J6:L6"/>
    <mergeCell ref="M6:N6"/>
    <mergeCell ref="O6:P6"/>
    <mergeCell ref="Q6:R6"/>
    <mergeCell ref="S6:T6"/>
    <mergeCell ref="A7:I7"/>
    <mergeCell ref="J7:L7"/>
    <mergeCell ref="M7:N7"/>
    <mergeCell ref="O7:P7"/>
    <mergeCell ref="Q7:R7"/>
    <mergeCell ref="S5:T5"/>
    <mergeCell ref="A4:I4"/>
    <mergeCell ref="J4:L4"/>
    <mergeCell ref="M4:N4"/>
    <mergeCell ref="O4:P4"/>
    <mergeCell ref="Q4:R4"/>
    <mergeCell ref="S4:T4"/>
    <mergeCell ref="A5:I5"/>
    <mergeCell ref="J5:L5"/>
    <mergeCell ref="M5:N5"/>
    <mergeCell ref="O5:P5"/>
    <mergeCell ref="Q5:R5"/>
    <mergeCell ref="A1:S1"/>
    <mergeCell ref="S3:T3"/>
    <mergeCell ref="A2:I2"/>
    <mergeCell ref="J2:L2"/>
    <mergeCell ref="M2:N2"/>
    <mergeCell ref="O2:P2"/>
    <mergeCell ref="Q2:R2"/>
    <mergeCell ref="A3:I3"/>
    <mergeCell ref="J3:L3"/>
    <mergeCell ref="M3:N3"/>
    <mergeCell ref="O3:P3"/>
    <mergeCell ref="Q3:R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showRuler="0" topLeftCell="C1" workbookViewId="0">
      <selection sqref="A1:T24"/>
    </sheetView>
  </sheetViews>
  <sheetFormatPr baseColWidth="10" defaultRowHeight="16" x14ac:dyDescent="0.2"/>
  <cols>
    <col min="1" max="2" width="10.83203125" hidden="1" customWidth="1"/>
    <col min="6" max="8" width="10.83203125" hidden="1" customWidth="1"/>
    <col min="9" max="9" width="2.6640625" customWidth="1"/>
    <col min="10" max="10" width="10.83203125" hidden="1" customWidth="1"/>
    <col min="12" max="12" width="29.5" customWidth="1"/>
    <col min="14" max="14" width="23.5" customWidth="1"/>
    <col min="16" max="16" width="10.83203125" style="3"/>
    <col min="19" max="19" width="10.83203125" style="12"/>
    <col min="20" max="20" width="15.33203125" style="12" customWidth="1"/>
    <col min="21" max="21" width="17.6640625" bestFit="1" customWidth="1"/>
  </cols>
  <sheetData>
    <row r="1" spans="1:22" ht="26" x14ac:dyDescent="0.3">
      <c r="A1" s="33" t="s">
        <v>40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2" ht="26" x14ac:dyDescent="0.3">
      <c r="A2" s="25" t="s">
        <v>1</v>
      </c>
      <c r="B2" s="22"/>
      <c r="C2" s="22"/>
      <c r="D2" s="22"/>
      <c r="E2" s="22"/>
      <c r="F2" s="22"/>
      <c r="G2" s="22"/>
      <c r="H2" s="22"/>
      <c r="I2" s="22"/>
      <c r="J2" s="24" t="s">
        <v>2</v>
      </c>
      <c r="K2" s="24"/>
      <c r="L2" s="24"/>
      <c r="M2" s="23" t="s">
        <v>12</v>
      </c>
      <c r="N2" s="23"/>
      <c r="O2" s="23" t="s">
        <v>13</v>
      </c>
      <c r="P2" s="23"/>
      <c r="Q2" s="25" t="s">
        <v>14</v>
      </c>
      <c r="R2" s="25"/>
      <c r="S2" s="13" t="s">
        <v>23</v>
      </c>
      <c r="T2" s="14"/>
    </row>
    <row r="3" spans="1:22" ht="24" x14ac:dyDescent="0.3">
      <c r="A3" s="35" t="s">
        <v>27</v>
      </c>
      <c r="B3" s="35"/>
      <c r="C3" s="35"/>
      <c r="D3" s="35"/>
      <c r="E3" s="35"/>
      <c r="F3" s="35"/>
      <c r="G3" s="35"/>
      <c r="H3" s="35"/>
      <c r="I3" s="35"/>
      <c r="J3" s="28">
        <v>42492</v>
      </c>
      <c r="K3" s="30"/>
      <c r="L3" s="30"/>
      <c r="M3" s="39">
        <v>13.98</v>
      </c>
      <c r="N3" s="39"/>
      <c r="O3" s="39">
        <v>13.98</v>
      </c>
      <c r="P3" s="39"/>
      <c r="Q3" s="40">
        <v>42491</v>
      </c>
      <c r="R3" s="41"/>
      <c r="S3" s="38"/>
      <c r="T3" s="38"/>
    </row>
    <row r="4" spans="1:22" ht="24" x14ac:dyDescent="0.3">
      <c r="A4" s="27" t="s">
        <v>3</v>
      </c>
      <c r="B4" s="27"/>
      <c r="C4" s="27"/>
      <c r="D4" s="27"/>
      <c r="E4" s="27"/>
      <c r="F4" s="27"/>
      <c r="G4" s="27"/>
      <c r="H4" s="27"/>
      <c r="I4" s="27"/>
      <c r="J4" s="28">
        <v>42496</v>
      </c>
      <c r="K4" s="30"/>
      <c r="L4" s="30"/>
      <c r="M4" s="39">
        <v>60.29</v>
      </c>
      <c r="N4" s="39"/>
      <c r="O4" s="39">
        <v>60.29</v>
      </c>
      <c r="P4" s="39"/>
      <c r="Q4" s="40">
        <v>42492</v>
      </c>
      <c r="R4" s="41"/>
      <c r="S4" s="42">
        <v>122003111402881</v>
      </c>
      <c r="T4" s="42"/>
    </row>
    <row r="5" spans="1:22" ht="24" x14ac:dyDescent="0.3">
      <c r="A5" s="27" t="s">
        <v>4</v>
      </c>
      <c r="B5" s="27"/>
      <c r="C5" s="27"/>
      <c r="D5" s="27"/>
      <c r="E5" s="27"/>
      <c r="F5" s="27"/>
      <c r="G5" s="27"/>
      <c r="H5" s="27"/>
      <c r="I5" s="27"/>
      <c r="J5" s="28">
        <v>42498</v>
      </c>
      <c r="K5" s="30"/>
      <c r="L5" s="30"/>
      <c r="M5" s="49">
        <v>29</v>
      </c>
      <c r="N5" s="49"/>
      <c r="O5" s="49">
        <v>29.99</v>
      </c>
      <c r="P5" s="49"/>
      <c r="Q5" s="50">
        <v>42498</v>
      </c>
      <c r="R5" s="51"/>
      <c r="S5" s="48"/>
      <c r="T5" s="48"/>
    </row>
    <row r="6" spans="1:22" ht="24" x14ac:dyDescent="0.3">
      <c r="A6" s="27" t="s">
        <v>20</v>
      </c>
      <c r="B6" s="27"/>
      <c r="C6" s="27"/>
      <c r="D6" s="27"/>
      <c r="E6" s="27"/>
      <c r="F6" s="27"/>
      <c r="G6" s="27"/>
      <c r="H6" s="27"/>
      <c r="I6" s="27"/>
      <c r="J6" s="28">
        <v>42499</v>
      </c>
      <c r="K6" s="28"/>
      <c r="L6" s="28"/>
      <c r="M6" s="43"/>
      <c r="N6" s="43"/>
      <c r="O6" s="43"/>
      <c r="P6" s="43"/>
      <c r="Q6" s="44"/>
      <c r="R6" s="44"/>
      <c r="S6" s="45"/>
      <c r="T6" s="45"/>
      <c r="U6" s="19"/>
    </row>
    <row r="7" spans="1:22" ht="24" x14ac:dyDescent="0.3">
      <c r="A7" s="27" t="s">
        <v>5</v>
      </c>
      <c r="B7" s="27"/>
      <c r="C7" s="27"/>
      <c r="D7" s="27"/>
      <c r="E7" s="27"/>
      <c r="F7" s="27"/>
      <c r="G7" s="27"/>
      <c r="H7" s="27"/>
      <c r="I7" s="27"/>
      <c r="J7" s="28">
        <v>42500</v>
      </c>
      <c r="K7" s="30"/>
      <c r="L7" s="30"/>
      <c r="M7" s="39">
        <v>96</v>
      </c>
      <c r="N7" s="39"/>
      <c r="O7" s="39">
        <v>96</v>
      </c>
      <c r="P7" s="39"/>
      <c r="Q7" s="40">
        <v>42492</v>
      </c>
      <c r="R7" s="41"/>
      <c r="S7" s="38" t="s">
        <v>41</v>
      </c>
      <c r="T7" s="38"/>
      <c r="U7" s="19"/>
      <c r="V7" s="19"/>
    </row>
    <row r="8" spans="1:22" ht="24" x14ac:dyDescent="0.3">
      <c r="A8" s="27" t="s">
        <v>15</v>
      </c>
      <c r="B8" s="27"/>
      <c r="C8" s="27"/>
      <c r="D8" s="27"/>
      <c r="E8" s="27"/>
      <c r="F8" s="27"/>
      <c r="G8" s="27"/>
      <c r="H8" s="27"/>
      <c r="I8" s="27"/>
      <c r="J8" s="28">
        <v>42507</v>
      </c>
      <c r="K8" s="28"/>
      <c r="L8" s="28"/>
      <c r="M8" s="39">
        <v>104</v>
      </c>
      <c r="N8" s="39"/>
      <c r="O8" s="39">
        <v>104</v>
      </c>
      <c r="P8" s="39"/>
      <c r="Q8" s="40">
        <v>42492</v>
      </c>
      <c r="R8" s="41"/>
      <c r="S8" s="38"/>
      <c r="T8" s="38"/>
      <c r="U8" s="20"/>
    </row>
    <row r="9" spans="1:22" ht="24" x14ac:dyDescent="0.3">
      <c r="A9" s="27" t="s">
        <v>6</v>
      </c>
      <c r="B9" s="27"/>
      <c r="C9" s="27"/>
      <c r="D9" s="27"/>
      <c r="E9" s="27"/>
      <c r="F9" s="27"/>
      <c r="G9" s="27"/>
      <c r="H9" s="27"/>
      <c r="I9" s="27"/>
      <c r="J9" s="28">
        <v>42510</v>
      </c>
      <c r="K9" s="30"/>
      <c r="L9" s="30"/>
      <c r="M9" s="49">
        <v>46</v>
      </c>
      <c r="N9" s="49"/>
      <c r="O9" s="49"/>
      <c r="P9" s="49"/>
      <c r="Q9" s="50"/>
      <c r="R9" s="51"/>
      <c r="S9" s="48"/>
      <c r="T9" s="48"/>
    </row>
    <row r="10" spans="1:22" ht="24" x14ac:dyDescent="0.3">
      <c r="A10" s="27" t="s">
        <v>8</v>
      </c>
      <c r="B10" s="27"/>
      <c r="C10" s="27"/>
      <c r="D10" s="27"/>
      <c r="E10" s="27"/>
      <c r="F10" s="27"/>
      <c r="G10" s="27"/>
      <c r="H10" s="27"/>
      <c r="I10" s="27"/>
      <c r="J10" s="28">
        <v>42510</v>
      </c>
      <c r="K10" s="30"/>
      <c r="L10" s="30"/>
      <c r="M10" s="39">
        <v>49</v>
      </c>
      <c r="N10" s="39"/>
      <c r="O10" s="39">
        <v>49</v>
      </c>
      <c r="P10" s="39"/>
      <c r="Q10" s="40">
        <v>42492</v>
      </c>
      <c r="R10" s="41"/>
      <c r="S10" s="46" t="s">
        <v>42</v>
      </c>
      <c r="T10" s="46"/>
    </row>
    <row r="11" spans="1:22" ht="24" x14ac:dyDescent="0.3">
      <c r="A11" s="27" t="s">
        <v>7</v>
      </c>
      <c r="B11" s="27"/>
      <c r="C11" s="27"/>
      <c r="D11" s="27"/>
      <c r="E11" s="27"/>
      <c r="F11" s="27"/>
      <c r="G11" s="27"/>
      <c r="H11" s="27"/>
      <c r="I11" s="27"/>
      <c r="J11" s="28">
        <v>42511</v>
      </c>
      <c r="K11" s="30"/>
      <c r="L11" s="30"/>
      <c r="M11" s="29">
        <v>178</v>
      </c>
      <c r="N11" s="29"/>
      <c r="O11" s="43"/>
      <c r="P11" s="43"/>
      <c r="Q11" s="44"/>
      <c r="R11" s="32"/>
      <c r="S11" s="45"/>
      <c r="T11" s="45"/>
    </row>
    <row r="12" spans="1:22" ht="24" x14ac:dyDescent="0.3">
      <c r="A12" s="27" t="s">
        <v>9</v>
      </c>
      <c r="B12" s="27"/>
      <c r="C12" s="27"/>
      <c r="D12" s="27"/>
      <c r="E12" s="27"/>
      <c r="F12" s="27"/>
      <c r="G12" s="27"/>
      <c r="H12" s="27"/>
      <c r="I12" s="27"/>
      <c r="J12" s="28">
        <v>42513</v>
      </c>
      <c r="K12" s="30"/>
      <c r="L12" s="30"/>
      <c r="M12" s="29">
        <v>354</v>
      </c>
      <c r="N12" s="29"/>
      <c r="O12" s="29"/>
      <c r="P12" s="29"/>
      <c r="Q12" s="31"/>
      <c r="R12" s="26"/>
      <c r="S12" s="47"/>
      <c r="T12" s="47"/>
    </row>
    <row r="13" spans="1:22" ht="24" x14ac:dyDescent="0.3">
      <c r="A13" s="27" t="s">
        <v>10</v>
      </c>
      <c r="B13" s="27"/>
      <c r="C13" s="27"/>
      <c r="D13" s="27"/>
      <c r="E13" s="27"/>
      <c r="F13" s="27"/>
      <c r="G13" s="27"/>
      <c r="H13" s="27"/>
      <c r="I13" s="27"/>
      <c r="J13" s="28">
        <v>42516</v>
      </c>
      <c r="K13" s="30"/>
      <c r="L13" s="30"/>
      <c r="M13" s="49">
        <v>27</v>
      </c>
      <c r="N13" s="49"/>
      <c r="O13" s="49"/>
      <c r="P13" s="49"/>
      <c r="Q13" s="50"/>
      <c r="R13" s="51"/>
      <c r="S13" s="52"/>
      <c r="T13" s="52"/>
    </row>
    <row r="14" spans="1:22" ht="24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14"/>
      <c r="T14" s="14"/>
    </row>
    <row r="15" spans="1:22" ht="24" x14ac:dyDescent="0.3">
      <c r="A15" s="27" t="s">
        <v>11</v>
      </c>
      <c r="B15" s="27"/>
      <c r="C15" s="27"/>
      <c r="D15" s="27"/>
      <c r="E15" s="27"/>
      <c r="F15" s="27"/>
      <c r="G15" s="27"/>
      <c r="H15" s="27"/>
      <c r="I15" s="27"/>
      <c r="J15" s="28">
        <v>42512</v>
      </c>
      <c r="K15" s="30"/>
      <c r="L15" s="30"/>
      <c r="M15" s="43"/>
      <c r="N15" s="43"/>
      <c r="O15" s="43"/>
      <c r="P15" s="43"/>
      <c r="Q15" s="44"/>
      <c r="R15" s="32"/>
      <c r="S15" s="45"/>
      <c r="T15" s="45"/>
    </row>
    <row r="16" spans="1:22" x14ac:dyDescent="0.2">
      <c r="D16" t="s">
        <v>35</v>
      </c>
      <c r="E16" s="15">
        <v>38</v>
      </c>
      <c r="K16" s="18">
        <v>42508</v>
      </c>
    </row>
    <row r="17" spans="10:19" customFormat="1" x14ac:dyDescent="0.2">
      <c r="P17" s="3"/>
      <c r="S17" s="3"/>
    </row>
    <row r="20" spans="10:19" customFormat="1" x14ac:dyDescent="0.2">
      <c r="J20" s="21" t="s">
        <v>16</v>
      </c>
      <c r="K20" s="22"/>
      <c r="L20" s="22"/>
      <c r="M20" s="23">
        <f>SUM(M3:N5,M7,M8,M9,M10,M11,M12,M13)</f>
        <v>957.27</v>
      </c>
      <c r="N20" s="23"/>
      <c r="O20" s="3"/>
      <c r="P20" s="3"/>
      <c r="Q20" s="3"/>
      <c r="S20" s="12"/>
    </row>
    <row r="21" spans="10:19" customFormat="1" x14ac:dyDescent="0.2">
      <c r="J21" s="22"/>
      <c r="K21" s="22"/>
      <c r="L21" s="22"/>
      <c r="M21" s="23"/>
      <c r="N21" s="23"/>
      <c r="P21" s="3"/>
      <c r="S21" s="12"/>
    </row>
    <row r="22" spans="10:19" customFormat="1" x14ac:dyDescent="0.2">
      <c r="J22" s="24" t="s">
        <v>17</v>
      </c>
      <c r="K22" s="24"/>
      <c r="L22" s="24"/>
      <c r="M22" s="23">
        <f>SUM(O5:P14)</f>
        <v>278.99</v>
      </c>
      <c r="N22" s="23"/>
      <c r="P22" s="3"/>
      <c r="S22" s="12"/>
    </row>
    <row r="23" spans="10:19" customFormat="1" x14ac:dyDescent="0.2">
      <c r="J23" s="24"/>
      <c r="K23" s="24"/>
      <c r="L23" s="24"/>
      <c r="M23" s="23"/>
      <c r="N23" s="23"/>
      <c r="P23" s="3"/>
      <c r="S23" s="12"/>
    </row>
    <row r="24" spans="10:19" customFormat="1" ht="26" x14ac:dyDescent="0.3">
      <c r="J24" s="25" t="s">
        <v>18</v>
      </c>
      <c r="K24" s="22"/>
      <c r="L24" s="22"/>
      <c r="M24" s="23">
        <f>(M20-M22)</f>
        <v>678.28</v>
      </c>
      <c r="N24" s="23"/>
      <c r="P24" s="3"/>
      <c r="S24" s="12"/>
    </row>
  </sheetData>
  <mergeCells count="85">
    <mergeCell ref="S15:T15"/>
    <mergeCell ref="J20:L21"/>
    <mergeCell ref="M20:N21"/>
    <mergeCell ref="J22:L23"/>
    <mergeCell ref="M22:N23"/>
    <mergeCell ref="J24:L24"/>
    <mergeCell ref="M24:N24"/>
    <mergeCell ref="A14:R14"/>
    <mergeCell ref="A15:I15"/>
    <mergeCell ref="J15:L15"/>
    <mergeCell ref="M15:N15"/>
    <mergeCell ref="O15:P15"/>
    <mergeCell ref="Q15:R15"/>
    <mergeCell ref="S13:T13"/>
    <mergeCell ref="A12:I12"/>
    <mergeCell ref="J12:L12"/>
    <mergeCell ref="M12:N12"/>
    <mergeCell ref="O12:P12"/>
    <mergeCell ref="Q12:R12"/>
    <mergeCell ref="S12:T12"/>
    <mergeCell ref="A13:I13"/>
    <mergeCell ref="J13:L13"/>
    <mergeCell ref="M13:N13"/>
    <mergeCell ref="O13:P13"/>
    <mergeCell ref="Q13:R13"/>
    <mergeCell ref="S11:T11"/>
    <mergeCell ref="A10:I10"/>
    <mergeCell ref="J10:L10"/>
    <mergeCell ref="M10:N10"/>
    <mergeCell ref="O10:P10"/>
    <mergeCell ref="Q10:R10"/>
    <mergeCell ref="S10:T10"/>
    <mergeCell ref="A11:I11"/>
    <mergeCell ref="J11:L11"/>
    <mergeCell ref="M11:N11"/>
    <mergeCell ref="O11:P11"/>
    <mergeCell ref="Q11:R11"/>
    <mergeCell ref="S9:T9"/>
    <mergeCell ref="A8:I8"/>
    <mergeCell ref="J8:L8"/>
    <mergeCell ref="M8:N8"/>
    <mergeCell ref="O8:P8"/>
    <mergeCell ref="Q8:R8"/>
    <mergeCell ref="S8:T8"/>
    <mergeCell ref="A9:I9"/>
    <mergeCell ref="J9:L9"/>
    <mergeCell ref="M9:N9"/>
    <mergeCell ref="O9:P9"/>
    <mergeCell ref="Q9:R9"/>
    <mergeCell ref="S7:T7"/>
    <mergeCell ref="A6:I6"/>
    <mergeCell ref="J6:L6"/>
    <mergeCell ref="M6:N6"/>
    <mergeCell ref="O6:P6"/>
    <mergeCell ref="Q6:R6"/>
    <mergeCell ref="S6:T6"/>
    <mergeCell ref="A7:I7"/>
    <mergeCell ref="J7:L7"/>
    <mergeCell ref="M7:N7"/>
    <mergeCell ref="O7:P7"/>
    <mergeCell ref="Q7:R7"/>
    <mergeCell ref="S5:T5"/>
    <mergeCell ref="A4:I4"/>
    <mergeCell ref="J4:L4"/>
    <mergeCell ref="M4:N4"/>
    <mergeCell ref="O4:P4"/>
    <mergeCell ref="Q4:R4"/>
    <mergeCell ref="S4:T4"/>
    <mergeCell ref="A5:I5"/>
    <mergeCell ref="J5:L5"/>
    <mergeCell ref="M5:N5"/>
    <mergeCell ref="O5:P5"/>
    <mergeCell ref="Q5:R5"/>
    <mergeCell ref="S3:T3"/>
    <mergeCell ref="A1:S1"/>
    <mergeCell ref="A2:I2"/>
    <mergeCell ref="J2:L2"/>
    <mergeCell ref="M2:N2"/>
    <mergeCell ref="O2:P2"/>
    <mergeCell ref="Q2:R2"/>
    <mergeCell ref="A3:I3"/>
    <mergeCell ref="J3:L3"/>
    <mergeCell ref="M3:N3"/>
    <mergeCell ref="O3:P3"/>
    <mergeCell ref="Q3:R3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showRuler="0" topLeftCell="D1" workbookViewId="0">
      <selection activeCell="Q12" sqref="Q12:R12"/>
    </sheetView>
  </sheetViews>
  <sheetFormatPr baseColWidth="10" defaultRowHeight="16" x14ac:dyDescent="0.2"/>
  <cols>
    <col min="1" max="3" width="10.83203125" hidden="1" customWidth="1"/>
    <col min="12" max="12" width="18.6640625" customWidth="1"/>
    <col min="20" max="20" width="20" customWidth="1"/>
  </cols>
  <sheetData>
    <row r="1" spans="1:20" ht="26" x14ac:dyDescent="0.3">
      <c r="A1" s="33" t="s">
        <v>40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12"/>
    </row>
    <row r="2" spans="1:20" ht="26" x14ac:dyDescent="0.3">
      <c r="A2" s="25" t="s">
        <v>1</v>
      </c>
      <c r="B2" s="22"/>
      <c r="C2" s="22"/>
      <c r="D2" s="22"/>
      <c r="E2" s="22"/>
      <c r="F2" s="22"/>
      <c r="G2" s="22"/>
      <c r="H2" s="22"/>
      <c r="I2" s="22"/>
      <c r="J2" s="24" t="s">
        <v>2</v>
      </c>
      <c r="K2" s="24"/>
      <c r="L2" s="24"/>
      <c r="M2" s="23" t="s">
        <v>12</v>
      </c>
      <c r="N2" s="23"/>
      <c r="O2" s="23" t="s">
        <v>13</v>
      </c>
      <c r="P2" s="23"/>
      <c r="Q2" s="25" t="s">
        <v>14</v>
      </c>
      <c r="R2" s="25"/>
      <c r="S2" s="13" t="s">
        <v>23</v>
      </c>
      <c r="T2" s="14"/>
    </row>
    <row r="3" spans="1:20" ht="24" x14ac:dyDescent="0.3">
      <c r="A3" s="35" t="s">
        <v>27</v>
      </c>
      <c r="B3" s="35"/>
      <c r="C3" s="35"/>
      <c r="D3" s="35"/>
      <c r="E3" s="35"/>
      <c r="F3" s="35"/>
      <c r="G3" s="35"/>
      <c r="H3" s="35"/>
      <c r="I3" s="35"/>
      <c r="J3" s="28">
        <v>42523</v>
      </c>
      <c r="K3" s="30"/>
      <c r="L3" s="30"/>
      <c r="M3" s="56">
        <v>0</v>
      </c>
      <c r="N3" s="56"/>
      <c r="O3" s="56">
        <v>21.01</v>
      </c>
      <c r="P3" s="56"/>
      <c r="Q3" s="54">
        <v>42523</v>
      </c>
      <c r="R3" s="53"/>
      <c r="S3" s="59"/>
      <c r="T3" s="59"/>
    </row>
    <row r="4" spans="1:20" ht="24" x14ac:dyDescent="0.3">
      <c r="A4" s="27" t="s">
        <v>3</v>
      </c>
      <c r="B4" s="27"/>
      <c r="C4" s="27"/>
      <c r="D4" s="27"/>
      <c r="E4" s="27"/>
      <c r="F4" s="27"/>
      <c r="G4" s="27"/>
      <c r="H4" s="27"/>
      <c r="I4" s="27"/>
      <c r="J4" s="28">
        <v>42527</v>
      </c>
      <c r="K4" s="30"/>
      <c r="L4" s="30"/>
      <c r="M4" s="56">
        <v>70.290000000000006</v>
      </c>
      <c r="N4" s="56"/>
      <c r="O4" s="56">
        <v>70.290000000000006</v>
      </c>
      <c r="P4" s="56"/>
      <c r="Q4" s="54">
        <v>42529</v>
      </c>
      <c r="R4" s="53"/>
      <c r="S4" s="60">
        <v>122035125848721</v>
      </c>
      <c r="T4" s="60"/>
    </row>
    <row r="5" spans="1:20" ht="24" x14ac:dyDescent="0.3">
      <c r="A5" s="27" t="s">
        <v>4</v>
      </c>
      <c r="B5" s="27"/>
      <c r="C5" s="27"/>
      <c r="D5" s="27"/>
      <c r="E5" s="27"/>
      <c r="F5" s="27"/>
      <c r="G5" s="27"/>
      <c r="H5" s="27"/>
      <c r="I5" s="27"/>
      <c r="J5" s="28">
        <v>42529</v>
      </c>
      <c r="K5" s="30"/>
      <c r="L5" s="30"/>
      <c r="M5" s="56">
        <v>29</v>
      </c>
      <c r="N5" s="56"/>
      <c r="O5" s="56">
        <v>29</v>
      </c>
      <c r="P5" s="56"/>
      <c r="Q5" s="54">
        <v>42529</v>
      </c>
      <c r="R5" s="53"/>
      <c r="S5" s="59"/>
      <c r="T5" s="59"/>
    </row>
    <row r="6" spans="1:20" ht="24" x14ac:dyDescent="0.3">
      <c r="A6" s="27" t="s">
        <v>20</v>
      </c>
      <c r="B6" s="27"/>
      <c r="C6" s="27"/>
      <c r="D6" s="27"/>
      <c r="E6" s="27"/>
      <c r="F6" s="27"/>
      <c r="G6" s="27"/>
      <c r="H6" s="27"/>
      <c r="I6" s="27"/>
      <c r="J6" s="28">
        <v>42530</v>
      </c>
      <c r="K6" s="28"/>
      <c r="L6" s="28"/>
      <c r="M6" s="43"/>
      <c r="N6" s="43"/>
      <c r="O6" s="43"/>
      <c r="P6" s="43"/>
      <c r="Q6" s="44"/>
      <c r="R6" s="44"/>
      <c r="S6" s="45"/>
      <c r="T6" s="45"/>
    </row>
    <row r="7" spans="1:20" ht="24" x14ac:dyDescent="0.3">
      <c r="A7" s="27" t="s">
        <v>5</v>
      </c>
      <c r="B7" s="27"/>
      <c r="C7" s="27"/>
      <c r="D7" s="27"/>
      <c r="E7" s="27"/>
      <c r="F7" s="27"/>
      <c r="G7" s="27"/>
      <c r="H7" s="27"/>
      <c r="I7" s="27"/>
      <c r="J7" s="28">
        <v>42531</v>
      </c>
      <c r="K7" s="30"/>
      <c r="L7" s="30"/>
      <c r="M7" s="56">
        <v>104</v>
      </c>
      <c r="N7" s="56"/>
      <c r="O7" s="56">
        <v>104</v>
      </c>
      <c r="P7" s="56"/>
      <c r="Q7" s="54">
        <v>42529</v>
      </c>
      <c r="R7" s="53"/>
      <c r="S7" s="59" t="s">
        <v>44</v>
      </c>
      <c r="T7" s="59"/>
    </row>
    <row r="8" spans="1:20" ht="24" x14ac:dyDescent="0.3">
      <c r="A8" s="27" t="s">
        <v>15</v>
      </c>
      <c r="B8" s="27"/>
      <c r="C8" s="27"/>
      <c r="D8" s="27"/>
      <c r="E8" s="27"/>
      <c r="F8" s="27"/>
      <c r="G8" s="27"/>
      <c r="H8" s="27"/>
      <c r="I8" s="27"/>
      <c r="J8" s="28">
        <v>42538</v>
      </c>
      <c r="K8" s="28"/>
      <c r="L8" s="28"/>
      <c r="M8" s="49">
        <v>115</v>
      </c>
      <c r="N8" s="49"/>
      <c r="O8" s="49">
        <v>115</v>
      </c>
      <c r="P8" s="49"/>
      <c r="Q8" s="50"/>
      <c r="R8" s="51"/>
      <c r="S8" s="48"/>
      <c r="T8" s="48"/>
    </row>
    <row r="9" spans="1:20" ht="24" x14ac:dyDescent="0.3">
      <c r="A9" s="27" t="s">
        <v>6</v>
      </c>
      <c r="B9" s="27"/>
      <c r="C9" s="27"/>
      <c r="D9" s="27"/>
      <c r="E9" s="27"/>
      <c r="F9" s="27"/>
      <c r="G9" s="27"/>
      <c r="H9" s="27"/>
      <c r="I9" s="27"/>
      <c r="J9" s="28">
        <v>42541</v>
      </c>
      <c r="K9" s="30"/>
      <c r="L9" s="30"/>
      <c r="M9" s="49">
        <v>124</v>
      </c>
      <c r="N9" s="49"/>
      <c r="O9" s="49">
        <v>124</v>
      </c>
      <c r="P9" s="49"/>
      <c r="Q9" s="50">
        <v>42559</v>
      </c>
      <c r="R9" s="51"/>
      <c r="S9" s="48">
        <v>62141308</v>
      </c>
      <c r="T9" s="48"/>
    </row>
    <row r="10" spans="1:20" ht="24" x14ac:dyDescent="0.3">
      <c r="A10" s="27" t="s">
        <v>8</v>
      </c>
      <c r="B10" s="27"/>
      <c r="C10" s="27"/>
      <c r="D10" s="27"/>
      <c r="E10" s="27"/>
      <c r="F10" s="27"/>
      <c r="G10" s="27"/>
      <c r="H10" s="27"/>
      <c r="I10" s="27"/>
      <c r="J10" s="28">
        <v>42541</v>
      </c>
      <c r="K10" s="30"/>
      <c r="L10" s="30"/>
      <c r="M10" s="56">
        <v>48</v>
      </c>
      <c r="N10" s="56"/>
      <c r="O10" s="56">
        <v>48</v>
      </c>
      <c r="P10" s="56"/>
      <c r="Q10" s="54">
        <v>42535</v>
      </c>
      <c r="R10" s="53"/>
      <c r="S10" s="58" t="s">
        <v>45</v>
      </c>
      <c r="T10" s="58"/>
    </row>
    <row r="11" spans="1:20" ht="24" x14ac:dyDescent="0.3">
      <c r="A11" s="27" t="s">
        <v>7</v>
      </c>
      <c r="B11" s="27"/>
      <c r="C11" s="27"/>
      <c r="D11" s="27"/>
      <c r="E11" s="27"/>
      <c r="F11" s="27"/>
      <c r="G11" s="27"/>
      <c r="H11" s="27"/>
      <c r="I11" s="27"/>
      <c r="J11" s="28">
        <v>42542</v>
      </c>
      <c r="K11" s="30"/>
      <c r="L11" s="30"/>
      <c r="M11" s="29">
        <v>154</v>
      </c>
      <c r="N11" s="29"/>
      <c r="O11" s="43"/>
      <c r="P11" s="43"/>
      <c r="Q11" s="44"/>
      <c r="R11" s="32"/>
      <c r="S11" s="45"/>
      <c r="T11" s="45"/>
    </row>
    <row r="12" spans="1:20" ht="24" x14ac:dyDescent="0.3">
      <c r="A12" s="27" t="s">
        <v>9</v>
      </c>
      <c r="B12" s="27"/>
      <c r="C12" s="27"/>
      <c r="D12" s="27"/>
      <c r="E12" s="27"/>
      <c r="F12" s="27"/>
      <c r="G12" s="27"/>
      <c r="H12" s="27"/>
      <c r="I12" s="27"/>
      <c r="J12" s="28">
        <v>42544</v>
      </c>
      <c r="K12" s="30"/>
      <c r="L12" s="30"/>
      <c r="M12" s="29">
        <v>354</v>
      </c>
      <c r="N12" s="29"/>
      <c r="O12" s="29">
        <v>354</v>
      </c>
      <c r="P12" s="29"/>
      <c r="Q12" s="31"/>
      <c r="R12" s="26"/>
      <c r="S12" s="47"/>
      <c r="T12" s="47"/>
    </row>
    <row r="13" spans="1:20" ht="24" x14ac:dyDescent="0.3">
      <c r="A13" s="27" t="s">
        <v>10</v>
      </c>
      <c r="B13" s="27"/>
      <c r="C13" s="27"/>
      <c r="D13" s="27"/>
      <c r="E13" s="27"/>
      <c r="F13" s="27"/>
      <c r="G13" s="27"/>
      <c r="H13" s="27"/>
      <c r="I13" s="27"/>
      <c r="J13" s="28">
        <v>42547</v>
      </c>
      <c r="K13" s="30"/>
      <c r="L13" s="30"/>
      <c r="M13" s="49">
        <v>55</v>
      </c>
      <c r="N13" s="49"/>
      <c r="O13" s="49">
        <v>55</v>
      </c>
      <c r="P13" s="49"/>
      <c r="Q13" s="50"/>
      <c r="R13" s="51"/>
      <c r="S13" s="52"/>
      <c r="T13" s="52"/>
    </row>
    <row r="14" spans="1:20" ht="24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14"/>
      <c r="T14" s="14"/>
    </row>
    <row r="15" spans="1:20" ht="24" x14ac:dyDescent="0.3">
      <c r="A15" s="27" t="s">
        <v>11</v>
      </c>
      <c r="B15" s="27"/>
      <c r="C15" s="27"/>
      <c r="D15" s="27"/>
      <c r="E15" s="27"/>
      <c r="F15" s="27"/>
      <c r="G15" s="27"/>
      <c r="H15" s="27"/>
      <c r="I15" s="27"/>
      <c r="J15" s="28">
        <v>42543</v>
      </c>
      <c r="K15" s="30"/>
      <c r="L15" s="30"/>
      <c r="M15" s="43"/>
      <c r="N15" s="43"/>
      <c r="O15" s="43"/>
      <c r="P15" s="43"/>
      <c r="Q15" s="44"/>
      <c r="R15" s="32"/>
      <c r="S15" s="45"/>
      <c r="T15" s="45"/>
    </row>
    <row r="16" spans="1:20" ht="24" x14ac:dyDescent="0.3">
      <c r="D16" s="57" t="s">
        <v>43</v>
      </c>
      <c r="E16" s="57"/>
      <c r="F16" s="57"/>
      <c r="G16" s="57"/>
      <c r="H16" s="57"/>
      <c r="I16" s="57"/>
      <c r="J16" s="28">
        <v>42539</v>
      </c>
      <c r="K16" s="28"/>
      <c r="L16" s="28"/>
      <c r="M16" s="56">
        <v>37.630000000000003</v>
      </c>
      <c r="N16" s="56"/>
      <c r="O16" s="53">
        <v>37.630000000000003</v>
      </c>
      <c r="P16" s="53"/>
      <c r="Q16" s="54">
        <v>42535</v>
      </c>
      <c r="R16" s="53"/>
      <c r="S16" s="55">
        <v>16061436333378</v>
      </c>
      <c r="T16" s="55"/>
    </row>
    <row r="17" spans="10:20" x14ac:dyDescent="0.2">
      <c r="P17" s="3"/>
      <c r="S17" s="3"/>
    </row>
    <row r="18" spans="10:20" x14ac:dyDescent="0.2">
      <c r="P18" s="3"/>
      <c r="S18" s="12"/>
      <c r="T18" s="12"/>
    </row>
    <row r="19" spans="10:20" x14ac:dyDescent="0.2">
      <c r="P19" s="3"/>
      <c r="S19" s="12"/>
      <c r="T19" s="12"/>
    </row>
    <row r="20" spans="10:20" x14ac:dyDescent="0.2">
      <c r="J20" s="21" t="s">
        <v>16</v>
      </c>
      <c r="K20" s="22"/>
      <c r="L20" s="22"/>
      <c r="M20" s="23">
        <f>SUM(M3:N5,M7,M8,M9,M10,M11,M12,M13,M16)</f>
        <v>1090.92</v>
      </c>
      <c r="N20" s="23"/>
      <c r="O20" s="3"/>
      <c r="P20" s="3"/>
      <c r="Q20" s="3"/>
      <c r="S20" s="12"/>
    </row>
    <row r="21" spans="10:20" x14ac:dyDescent="0.2">
      <c r="J21" s="22"/>
      <c r="K21" s="22"/>
      <c r="L21" s="22"/>
      <c r="M21" s="23"/>
      <c r="N21" s="23"/>
      <c r="P21" s="3"/>
      <c r="S21" s="12"/>
    </row>
    <row r="22" spans="10:20" x14ac:dyDescent="0.2">
      <c r="J22" s="24" t="s">
        <v>17</v>
      </c>
      <c r="K22" s="24"/>
      <c r="L22" s="24"/>
      <c r="M22" s="23">
        <f>SUM(O5:P14)</f>
        <v>829</v>
      </c>
      <c r="N22" s="23"/>
      <c r="P22" s="3"/>
      <c r="S22" s="12"/>
    </row>
    <row r="23" spans="10:20" x14ac:dyDescent="0.2">
      <c r="J23" s="24"/>
      <c r="K23" s="24"/>
      <c r="L23" s="24"/>
      <c r="M23" s="23"/>
      <c r="N23" s="23"/>
      <c r="O23" s="3"/>
      <c r="P23" s="3"/>
      <c r="S23" s="12"/>
    </row>
    <row r="24" spans="10:20" ht="26" x14ac:dyDescent="0.3">
      <c r="J24" s="25" t="s">
        <v>18</v>
      </c>
      <c r="K24" s="22"/>
      <c r="L24" s="22"/>
      <c r="M24" s="23">
        <f>(M20-M22)</f>
        <v>261.92000000000007</v>
      </c>
      <c r="N24" s="23"/>
      <c r="P24" s="3"/>
      <c r="S24" s="12"/>
    </row>
  </sheetData>
  <mergeCells count="91">
    <mergeCell ref="S3:T3"/>
    <mergeCell ref="A1:S1"/>
    <mergeCell ref="A2:I2"/>
    <mergeCell ref="J2:L2"/>
    <mergeCell ref="M2:N2"/>
    <mergeCell ref="O2:P2"/>
    <mergeCell ref="Q2:R2"/>
    <mergeCell ref="A3:I3"/>
    <mergeCell ref="J3:L3"/>
    <mergeCell ref="M3:N3"/>
    <mergeCell ref="O3:P3"/>
    <mergeCell ref="Q3:R3"/>
    <mergeCell ref="S5:T5"/>
    <mergeCell ref="A4:I4"/>
    <mergeCell ref="J4:L4"/>
    <mergeCell ref="M4:N4"/>
    <mergeCell ref="O4:P4"/>
    <mergeCell ref="Q4:R4"/>
    <mergeCell ref="S4:T4"/>
    <mergeCell ref="A5:I5"/>
    <mergeCell ref="J5:L5"/>
    <mergeCell ref="M5:N5"/>
    <mergeCell ref="O5:P5"/>
    <mergeCell ref="Q5:R5"/>
    <mergeCell ref="S7:T7"/>
    <mergeCell ref="A6:I6"/>
    <mergeCell ref="J6:L6"/>
    <mergeCell ref="M6:N6"/>
    <mergeCell ref="O6:P6"/>
    <mergeCell ref="Q6:R6"/>
    <mergeCell ref="S6:T6"/>
    <mergeCell ref="A7:I7"/>
    <mergeCell ref="J7:L7"/>
    <mergeCell ref="M7:N7"/>
    <mergeCell ref="O7:P7"/>
    <mergeCell ref="Q7:R7"/>
    <mergeCell ref="S9:T9"/>
    <mergeCell ref="A8:I8"/>
    <mergeCell ref="J8:L8"/>
    <mergeCell ref="M8:N8"/>
    <mergeCell ref="O8:P8"/>
    <mergeCell ref="Q8:R8"/>
    <mergeCell ref="S8:T8"/>
    <mergeCell ref="A9:I9"/>
    <mergeCell ref="J9:L9"/>
    <mergeCell ref="M9:N9"/>
    <mergeCell ref="O9:P9"/>
    <mergeCell ref="Q9:R9"/>
    <mergeCell ref="S11:T11"/>
    <mergeCell ref="A10:I10"/>
    <mergeCell ref="J10:L10"/>
    <mergeCell ref="M10:N10"/>
    <mergeCell ref="O10:P10"/>
    <mergeCell ref="Q10:R10"/>
    <mergeCell ref="S10:T10"/>
    <mergeCell ref="A11:I11"/>
    <mergeCell ref="J11:L11"/>
    <mergeCell ref="M11:N11"/>
    <mergeCell ref="O11:P11"/>
    <mergeCell ref="Q11:R11"/>
    <mergeCell ref="S13:T13"/>
    <mergeCell ref="A12:I12"/>
    <mergeCell ref="J12:L12"/>
    <mergeCell ref="M12:N12"/>
    <mergeCell ref="O12:P12"/>
    <mergeCell ref="Q12:R12"/>
    <mergeCell ref="S12:T12"/>
    <mergeCell ref="A13:I13"/>
    <mergeCell ref="J13:L13"/>
    <mergeCell ref="M13:N13"/>
    <mergeCell ref="O13:P13"/>
    <mergeCell ref="Q13:R13"/>
    <mergeCell ref="J24:L24"/>
    <mergeCell ref="M24:N24"/>
    <mergeCell ref="J16:L16"/>
    <mergeCell ref="M16:N16"/>
    <mergeCell ref="A14:R14"/>
    <mergeCell ref="A15:I15"/>
    <mergeCell ref="J15:L15"/>
    <mergeCell ref="M15:N15"/>
    <mergeCell ref="O15:P15"/>
    <mergeCell ref="Q15:R15"/>
    <mergeCell ref="D16:I16"/>
    <mergeCell ref="S15:T15"/>
    <mergeCell ref="J20:L21"/>
    <mergeCell ref="M20:N21"/>
    <mergeCell ref="J22:L23"/>
    <mergeCell ref="M22:N23"/>
    <mergeCell ref="O16:P16"/>
    <mergeCell ref="Q16:R16"/>
    <mergeCell ref="S16:T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showRuler="0" topLeftCell="E2" workbookViewId="0">
      <selection activeCell="P18" sqref="P18"/>
    </sheetView>
  </sheetViews>
  <sheetFormatPr baseColWidth="10" defaultRowHeight="16" x14ac:dyDescent="0.2"/>
  <cols>
    <col min="1" max="4" width="10.83203125" hidden="1" customWidth="1"/>
    <col min="12" max="12" width="22" customWidth="1"/>
    <col min="14" max="14" width="17.1640625" customWidth="1"/>
    <col min="16" max="16" width="19.1640625" customWidth="1"/>
  </cols>
  <sheetData>
    <row r="1" spans="1:20" ht="26" x14ac:dyDescent="0.3">
      <c r="A1" s="33" t="s">
        <v>46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12"/>
    </row>
    <row r="2" spans="1:20" ht="26" x14ac:dyDescent="0.3">
      <c r="A2" s="25" t="s">
        <v>1</v>
      </c>
      <c r="B2" s="22"/>
      <c r="C2" s="22"/>
      <c r="D2" s="22"/>
      <c r="E2" s="22"/>
      <c r="F2" s="22"/>
      <c r="G2" s="22"/>
      <c r="H2" s="22"/>
      <c r="I2" s="22"/>
      <c r="J2" s="24" t="s">
        <v>2</v>
      </c>
      <c r="K2" s="24"/>
      <c r="L2" s="24"/>
      <c r="M2" s="23" t="s">
        <v>12</v>
      </c>
      <c r="N2" s="23"/>
      <c r="O2" s="23" t="s">
        <v>13</v>
      </c>
      <c r="P2" s="23"/>
      <c r="Q2" s="25" t="s">
        <v>14</v>
      </c>
      <c r="R2" s="25"/>
      <c r="S2" s="13" t="s">
        <v>23</v>
      </c>
      <c r="T2" s="14"/>
    </row>
    <row r="3" spans="1:20" ht="24" x14ac:dyDescent="0.3">
      <c r="A3" s="35" t="s">
        <v>27</v>
      </c>
      <c r="B3" s="35"/>
      <c r="C3" s="35"/>
      <c r="D3" s="35"/>
      <c r="E3" s="35"/>
      <c r="F3" s="35"/>
      <c r="G3" s="35"/>
      <c r="H3" s="35"/>
      <c r="I3" s="35"/>
      <c r="J3" s="28">
        <v>42553</v>
      </c>
      <c r="K3" s="30"/>
      <c r="L3" s="30"/>
      <c r="M3" s="63">
        <v>0</v>
      </c>
      <c r="N3" s="64"/>
      <c r="O3" s="63">
        <v>0</v>
      </c>
      <c r="P3" s="64"/>
      <c r="Q3" s="65"/>
      <c r="R3" s="66"/>
      <c r="S3" s="61"/>
      <c r="T3" s="62"/>
    </row>
    <row r="4" spans="1:20" ht="24" x14ac:dyDescent="0.3">
      <c r="A4" s="27" t="s">
        <v>3</v>
      </c>
      <c r="B4" s="27"/>
      <c r="C4" s="27"/>
      <c r="D4" s="27"/>
      <c r="E4" s="27"/>
      <c r="F4" s="27"/>
      <c r="G4" s="27"/>
      <c r="H4" s="27"/>
      <c r="I4" s="27"/>
      <c r="J4" s="28">
        <v>42557</v>
      </c>
      <c r="K4" s="30"/>
      <c r="L4" s="30"/>
      <c r="M4" s="68">
        <v>108.54</v>
      </c>
      <c r="N4" s="68"/>
      <c r="O4" s="68">
        <v>108.54</v>
      </c>
      <c r="P4" s="68"/>
      <c r="Q4" s="69">
        <v>42559</v>
      </c>
      <c r="R4" s="70"/>
      <c r="S4" s="71"/>
      <c r="T4" s="71"/>
    </row>
    <row r="5" spans="1:20" ht="24" x14ac:dyDescent="0.3">
      <c r="A5" s="27" t="s">
        <v>4</v>
      </c>
      <c r="B5" s="27"/>
      <c r="C5" s="27"/>
      <c r="D5" s="27"/>
      <c r="E5" s="27"/>
      <c r="F5" s="27"/>
      <c r="G5" s="27"/>
      <c r="H5" s="27"/>
      <c r="I5" s="27"/>
      <c r="J5" s="28">
        <v>42559</v>
      </c>
      <c r="K5" s="30"/>
      <c r="L5" s="30"/>
      <c r="M5" s="68">
        <v>29.99</v>
      </c>
      <c r="N5" s="68"/>
      <c r="O5" s="68">
        <v>29.99</v>
      </c>
      <c r="P5" s="68"/>
      <c r="Q5" s="69">
        <v>42559</v>
      </c>
      <c r="R5" s="70"/>
      <c r="S5" s="67"/>
      <c r="T5" s="67"/>
    </row>
    <row r="6" spans="1:20" ht="24" x14ac:dyDescent="0.3">
      <c r="A6" s="27" t="s">
        <v>20</v>
      </c>
      <c r="B6" s="27"/>
      <c r="C6" s="27"/>
      <c r="D6" s="27"/>
      <c r="E6" s="27"/>
      <c r="F6" s="27"/>
      <c r="G6" s="27"/>
      <c r="H6" s="27"/>
      <c r="I6" s="27"/>
      <c r="J6" s="28">
        <v>42560</v>
      </c>
      <c r="K6" s="28"/>
      <c r="L6" s="28"/>
      <c r="M6" s="43"/>
      <c r="N6" s="43"/>
      <c r="O6" s="43"/>
      <c r="P6" s="43"/>
      <c r="Q6" s="44"/>
      <c r="R6" s="44"/>
      <c r="S6" s="45"/>
      <c r="T6" s="45"/>
    </row>
    <row r="7" spans="1:20" ht="24" x14ac:dyDescent="0.3">
      <c r="A7" s="27" t="s">
        <v>5</v>
      </c>
      <c r="B7" s="27"/>
      <c r="C7" s="27"/>
      <c r="D7" s="27"/>
      <c r="E7" s="27"/>
      <c r="F7" s="27"/>
      <c r="G7" s="27"/>
      <c r="H7" s="27"/>
      <c r="I7" s="27"/>
      <c r="J7" s="28">
        <v>42561</v>
      </c>
      <c r="K7" s="30"/>
      <c r="L7" s="30"/>
      <c r="M7" s="68">
        <v>112</v>
      </c>
      <c r="N7" s="68"/>
      <c r="O7" s="68">
        <v>112</v>
      </c>
      <c r="P7" s="68"/>
      <c r="Q7" s="69">
        <v>42559</v>
      </c>
      <c r="R7" s="70"/>
      <c r="S7" s="67" t="s">
        <v>47</v>
      </c>
      <c r="T7" s="67"/>
    </row>
    <row r="8" spans="1:20" ht="24" x14ac:dyDescent="0.3">
      <c r="A8" s="27" t="s">
        <v>15</v>
      </c>
      <c r="B8" s="27"/>
      <c r="C8" s="27"/>
      <c r="D8" s="27"/>
      <c r="E8" s="27"/>
      <c r="F8" s="27"/>
      <c r="G8" s="27"/>
      <c r="H8" s="27"/>
      <c r="I8" s="27"/>
      <c r="J8" s="28">
        <v>42568</v>
      </c>
      <c r="K8" s="28"/>
      <c r="L8" s="28"/>
      <c r="M8" s="68">
        <v>146</v>
      </c>
      <c r="N8" s="68"/>
      <c r="O8" s="68">
        <v>146</v>
      </c>
      <c r="P8" s="68"/>
      <c r="Q8" s="69">
        <v>42559</v>
      </c>
      <c r="R8" s="70"/>
      <c r="S8" s="67" t="s">
        <v>48</v>
      </c>
      <c r="T8" s="67"/>
    </row>
    <row r="9" spans="1:20" ht="24" x14ac:dyDescent="0.3">
      <c r="A9" s="27" t="s">
        <v>6</v>
      </c>
      <c r="B9" s="27"/>
      <c r="C9" s="27"/>
      <c r="D9" s="27"/>
      <c r="E9" s="27"/>
      <c r="F9" s="27"/>
      <c r="G9" s="27"/>
      <c r="H9" s="27"/>
      <c r="I9" s="27"/>
      <c r="J9" s="28">
        <v>42571</v>
      </c>
      <c r="K9" s="30"/>
      <c r="L9" s="30"/>
      <c r="M9" s="68"/>
      <c r="N9" s="68"/>
      <c r="O9" s="68"/>
      <c r="P9" s="68"/>
      <c r="Q9" s="69"/>
      <c r="R9" s="70"/>
      <c r="S9" s="67"/>
      <c r="T9" s="67"/>
    </row>
    <row r="10" spans="1:20" ht="24" x14ac:dyDescent="0.3">
      <c r="A10" s="27" t="s">
        <v>8</v>
      </c>
      <c r="B10" s="27"/>
      <c r="C10" s="27"/>
      <c r="D10" s="27"/>
      <c r="E10" s="27"/>
      <c r="F10" s="27"/>
      <c r="G10" s="27"/>
      <c r="H10" s="27"/>
      <c r="I10" s="27"/>
      <c r="J10" s="28">
        <v>42571</v>
      </c>
      <c r="K10" s="30"/>
      <c r="L10" s="30"/>
      <c r="M10" s="68">
        <v>52</v>
      </c>
      <c r="N10" s="68"/>
      <c r="O10" s="68">
        <v>52</v>
      </c>
      <c r="P10" s="68"/>
      <c r="Q10" s="69">
        <v>42573</v>
      </c>
      <c r="R10" s="70"/>
      <c r="S10" s="72"/>
      <c r="T10" s="72"/>
    </row>
    <row r="11" spans="1:20" ht="24" x14ac:dyDescent="0.3">
      <c r="A11" s="27" t="s">
        <v>7</v>
      </c>
      <c r="B11" s="27"/>
      <c r="C11" s="27"/>
      <c r="D11" s="27"/>
      <c r="E11" s="27"/>
      <c r="F11" s="27"/>
      <c r="G11" s="27"/>
      <c r="H11" s="27"/>
      <c r="I11" s="27"/>
      <c r="J11" s="28">
        <v>42572</v>
      </c>
      <c r="K11" s="30"/>
      <c r="L11" s="30"/>
      <c r="M11" s="73">
        <v>153</v>
      </c>
      <c r="N11" s="74"/>
      <c r="O11" s="68">
        <v>153</v>
      </c>
      <c r="P11" s="68"/>
      <c r="Q11" s="69">
        <v>42590</v>
      </c>
      <c r="R11" s="70"/>
      <c r="S11" s="67"/>
      <c r="T11" s="67"/>
    </row>
    <row r="12" spans="1:20" ht="24" x14ac:dyDescent="0.3">
      <c r="A12" s="27" t="s">
        <v>9</v>
      </c>
      <c r="B12" s="27"/>
      <c r="C12" s="27"/>
      <c r="D12" s="27"/>
      <c r="E12" s="27"/>
      <c r="F12" s="27"/>
      <c r="G12" s="27"/>
      <c r="H12" s="27"/>
      <c r="I12" s="27"/>
      <c r="J12" s="28">
        <v>42574</v>
      </c>
      <c r="K12" s="30"/>
      <c r="L12" s="30"/>
      <c r="M12" s="68">
        <v>354</v>
      </c>
      <c r="N12" s="68"/>
      <c r="O12" s="68">
        <v>354</v>
      </c>
      <c r="P12" s="68"/>
      <c r="Q12" s="69">
        <v>42573</v>
      </c>
      <c r="R12" s="70"/>
      <c r="S12" s="67"/>
      <c r="T12" s="67"/>
    </row>
    <row r="13" spans="1:20" ht="24" x14ac:dyDescent="0.3">
      <c r="A13" s="27" t="s">
        <v>10</v>
      </c>
      <c r="B13" s="27"/>
      <c r="C13" s="27"/>
      <c r="D13" s="27"/>
      <c r="E13" s="27"/>
      <c r="F13" s="27"/>
      <c r="G13" s="27"/>
      <c r="H13" s="27"/>
      <c r="I13" s="27"/>
      <c r="J13" s="28">
        <v>42577</v>
      </c>
      <c r="K13" s="30"/>
      <c r="L13" s="30"/>
      <c r="M13" s="76">
        <v>66</v>
      </c>
      <c r="N13" s="76"/>
      <c r="O13" s="76" t="s">
        <v>50</v>
      </c>
      <c r="P13" s="76"/>
      <c r="Q13" s="77">
        <v>42590</v>
      </c>
      <c r="R13" s="78"/>
      <c r="S13" s="75"/>
      <c r="T13" s="75"/>
    </row>
    <row r="14" spans="1:20" ht="24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14"/>
      <c r="T14" s="14"/>
    </row>
    <row r="15" spans="1:20" ht="24" x14ac:dyDescent="0.3">
      <c r="A15" s="27" t="s">
        <v>11</v>
      </c>
      <c r="B15" s="27"/>
      <c r="C15" s="27"/>
      <c r="D15" s="27"/>
      <c r="E15" s="27"/>
      <c r="F15" s="27"/>
      <c r="G15" s="27"/>
      <c r="H15" s="27"/>
      <c r="I15" s="27"/>
      <c r="J15" s="28">
        <v>42573</v>
      </c>
      <c r="K15" s="30"/>
      <c r="L15" s="30"/>
      <c r="M15" s="43"/>
      <c r="N15" s="43"/>
      <c r="O15" s="43"/>
      <c r="P15" s="43"/>
      <c r="Q15" s="44"/>
      <c r="R15" s="32"/>
      <c r="S15" s="45"/>
      <c r="T15" s="45"/>
    </row>
    <row r="16" spans="1:20" x14ac:dyDescent="0.2">
      <c r="P16" s="3"/>
      <c r="S16" s="3"/>
    </row>
    <row r="17" spans="10:20" x14ac:dyDescent="0.2">
      <c r="P17" s="3"/>
      <c r="S17" s="12"/>
      <c r="T17" s="12"/>
    </row>
    <row r="18" spans="10:20" x14ac:dyDescent="0.2">
      <c r="P18" s="3"/>
      <c r="S18" s="12"/>
      <c r="T18" s="12"/>
    </row>
    <row r="19" spans="10:20" x14ac:dyDescent="0.2">
      <c r="J19" s="21" t="s">
        <v>16</v>
      </c>
      <c r="K19" s="22"/>
      <c r="L19" s="22"/>
      <c r="M19" s="23">
        <f>SUM(M3:N5,M7,M8,M9,M10,M11,M12,M13)</f>
        <v>1021.53</v>
      </c>
      <c r="N19" s="23"/>
      <c r="O19" s="3"/>
      <c r="P19" s="3"/>
      <c r="Q19" s="3"/>
      <c r="S19" s="12"/>
    </row>
    <row r="20" spans="10:20" x14ac:dyDescent="0.2">
      <c r="J20" s="22"/>
      <c r="K20" s="22"/>
      <c r="L20" s="22"/>
      <c r="M20" s="23"/>
      <c r="N20" s="23"/>
      <c r="P20" s="3"/>
      <c r="S20" s="12"/>
    </row>
    <row r="21" spans="10:20" x14ac:dyDescent="0.2">
      <c r="J21" s="24" t="s">
        <v>17</v>
      </c>
      <c r="K21" s="24"/>
      <c r="L21" s="24"/>
      <c r="M21" s="23">
        <f>SUM(O3:P5,O7:P10,O12:P13)</f>
        <v>802.53</v>
      </c>
      <c r="N21" s="23"/>
      <c r="P21" s="3"/>
      <c r="S21" s="12"/>
    </row>
    <row r="22" spans="10:20" x14ac:dyDescent="0.2">
      <c r="J22" s="24"/>
      <c r="K22" s="24"/>
      <c r="L22" s="24"/>
      <c r="M22" s="23"/>
      <c r="N22" s="23"/>
      <c r="P22" s="3"/>
      <c r="S22" s="12"/>
    </row>
    <row r="23" spans="10:20" ht="26" x14ac:dyDescent="0.3">
      <c r="J23" s="25" t="s">
        <v>18</v>
      </c>
      <c r="K23" s="22"/>
      <c r="L23" s="22"/>
      <c r="M23" s="23">
        <f>(M19-M21)</f>
        <v>219</v>
      </c>
      <c r="N23" s="23"/>
      <c r="P23" s="3"/>
      <c r="S23" s="12"/>
    </row>
  </sheetData>
  <mergeCells count="85">
    <mergeCell ref="J19:L20"/>
    <mergeCell ref="M19:N20"/>
    <mergeCell ref="J21:L22"/>
    <mergeCell ref="M21:N22"/>
    <mergeCell ref="J23:L23"/>
    <mergeCell ref="M23:N23"/>
    <mergeCell ref="S15:T15"/>
    <mergeCell ref="A14:R14"/>
    <mergeCell ref="A15:I15"/>
    <mergeCell ref="J15:L15"/>
    <mergeCell ref="M15:N15"/>
    <mergeCell ref="O15:P15"/>
    <mergeCell ref="Q15:R15"/>
    <mergeCell ref="S13:T13"/>
    <mergeCell ref="A12:I12"/>
    <mergeCell ref="J12:L12"/>
    <mergeCell ref="M12:N12"/>
    <mergeCell ref="O12:P12"/>
    <mergeCell ref="Q12:R12"/>
    <mergeCell ref="S12:T12"/>
    <mergeCell ref="A13:I13"/>
    <mergeCell ref="J13:L13"/>
    <mergeCell ref="M13:N13"/>
    <mergeCell ref="O13:P13"/>
    <mergeCell ref="Q13:R13"/>
    <mergeCell ref="S11:T11"/>
    <mergeCell ref="A10:I10"/>
    <mergeCell ref="J10:L10"/>
    <mergeCell ref="M10:N10"/>
    <mergeCell ref="O10:P10"/>
    <mergeCell ref="Q10:R10"/>
    <mergeCell ref="S10:T10"/>
    <mergeCell ref="A11:I11"/>
    <mergeCell ref="J11:L11"/>
    <mergeCell ref="M11:N11"/>
    <mergeCell ref="O11:P11"/>
    <mergeCell ref="Q11:R11"/>
    <mergeCell ref="S9:T9"/>
    <mergeCell ref="A8:I8"/>
    <mergeCell ref="J8:L8"/>
    <mergeCell ref="M8:N8"/>
    <mergeCell ref="O8:P8"/>
    <mergeCell ref="Q8:R8"/>
    <mergeCell ref="S8:T8"/>
    <mergeCell ref="A9:I9"/>
    <mergeCell ref="J9:L9"/>
    <mergeCell ref="M9:N9"/>
    <mergeCell ref="O9:P9"/>
    <mergeCell ref="Q9:R9"/>
    <mergeCell ref="S7:T7"/>
    <mergeCell ref="A6:I6"/>
    <mergeCell ref="J6:L6"/>
    <mergeCell ref="M6:N6"/>
    <mergeCell ref="O6:P6"/>
    <mergeCell ref="Q6:R6"/>
    <mergeCell ref="S6:T6"/>
    <mergeCell ref="A7:I7"/>
    <mergeCell ref="J7:L7"/>
    <mergeCell ref="M7:N7"/>
    <mergeCell ref="O7:P7"/>
    <mergeCell ref="Q7:R7"/>
    <mergeCell ref="S5:T5"/>
    <mergeCell ref="A4:I4"/>
    <mergeCell ref="J4:L4"/>
    <mergeCell ref="M4:N4"/>
    <mergeCell ref="O4:P4"/>
    <mergeCell ref="Q4:R4"/>
    <mergeCell ref="S4:T4"/>
    <mergeCell ref="A5:I5"/>
    <mergeCell ref="J5:L5"/>
    <mergeCell ref="M5:N5"/>
    <mergeCell ref="O5:P5"/>
    <mergeCell ref="Q5:R5"/>
    <mergeCell ref="S3:T3"/>
    <mergeCell ref="A1:S1"/>
    <mergeCell ref="A2:I2"/>
    <mergeCell ref="J2:L2"/>
    <mergeCell ref="M2:N2"/>
    <mergeCell ref="O2:P2"/>
    <mergeCell ref="Q2:R2"/>
    <mergeCell ref="A3:I3"/>
    <mergeCell ref="J3:L3"/>
    <mergeCell ref="M3:N3"/>
    <mergeCell ref="O3:P3"/>
    <mergeCell ref="Q3:R3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showRuler="0" topLeftCell="E1" workbookViewId="0">
      <selection sqref="A1:T22"/>
    </sheetView>
  </sheetViews>
  <sheetFormatPr baseColWidth="10" defaultRowHeight="16" x14ac:dyDescent="0.2"/>
  <cols>
    <col min="1" max="4" width="10.83203125" hidden="1" customWidth="1"/>
    <col min="12" max="12" width="22.33203125" customWidth="1"/>
    <col min="18" max="18" width="11.1640625" bestFit="1" customWidth="1"/>
    <col min="21" max="21" width="11.1640625" bestFit="1" customWidth="1"/>
  </cols>
  <sheetData>
    <row r="1" spans="1:22" ht="26" x14ac:dyDescent="0.3">
      <c r="A1" s="25" t="s">
        <v>1</v>
      </c>
      <c r="B1" s="22"/>
      <c r="C1" s="22"/>
      <c r="D1" s="22"/>
      <c r="E1" s="22"/>
      <c r="F1" s="22"/>
      <c r="G1" s="22"/>
      <c r="H1" s="22"/>
      <c r="I1" s="22"/>
      <c r="J1" s="24" t="s">
        <v>2</v>
      </c>
      <c r="K1" s="24"/>
      <c r="L1" s="24"/>
      <c r="M1" s="23" t="s">
        <v>12</v>
      </c>
      <c r="N1" s="23"/>
      <c r="O1" s="23" t="s">
        <v>13</v>
      </c>
      <c r="P1" s="23"/>
      <c r="Q1" s="25" t="s">
        <v>14</v>
      </c>
      <c r="R1" s="25"/>
      <c r="S1" s="13" t="s">
        <v>23</v>
      </c>
      <c r="T1" s="14"/>
    </row>
    <row r="2" spans="1:22" ht="24" x14ac:dyDescent="0.3">
      <c r="A2" s="35" t="s">
        <v>27</v>
      </c>
      <c r="B2" s="35"/>
      <c r="C2" s="35"/>
      <c r="D2" s="35"/>
      <c r="E2" s="35"/>
      <c r="F2" s="35"/>
      <c r="G2" s="35"/>
      <c r="H2" s="35"/>
      <c r="I2" s="35"/>
      <c r="J2" s="28">
        <v>42584</v>
      </c>
      <c r="K2" s="30"/>
      <c r="L2" s="30"/>
      <c r="M2" s="79"/>
      <c r="N2" s="80"/>
      <c r="O2" s="79"/>
      <c r="P2" s="80"/>
      <c r="Q2" s="81"/>
      <c r="R2" s="82"/>
      <c r="S2" s="83"/>
      <c r="T2" s="84"/>
    </row>
    <row r="3" spans="1:22" ht="24" x14ac:dyDescent="0.3">
      <c r="A3" s="27" t="s">
        <v>3</v>
      </c>
      <c r="B3" s="27"/>
      <c r="C3" s="27"/>
      <c r="D3" s="27"/>
      <c r="E3" s="27"/>
      <c r="F3" s="27"/>
      <c r="G3" s="27"/>
      <c r="H3" s="27"/>
      <c r="I3" s="27"/>
      <c r="J3" s="28">
        <v>42588</v>
      </c>
      <c r="K3" s="30"/>
      <c r="L3" s="30"/>
      <c r="M3" s="68">
        <v>111</v>
      </c>
      <c r="N3" s="68"/>
      <c r="O3" s="68">
        <v>111</v>
      </c>
      <c r="P3" s="68"/>
      <c r="Q3" s="69">
        <v>42590</v>
      </c>
      <c r="R3" s="70"/>
      <c r="S3" s="71"/>
      <c r="T3" s="71"/>
    </row>
    <row r="4" spans="1:22" ht="24" x14ac:dyDescent="0.3">
      <c r="A4" s="27" t="s">
        <v>4</v>
      </c>
      <c r="B4" s="27"/>
      <c r="C4" s="27"/>
      <c r="D4" s="27"/>
      <c r="E4" s="27"/>
      <c r="F4" s="27"/>
      <c r="G4" s="27"/>
      <c r="H4" s="27"/>
      <c r="I4" s="27"/>
      <c r="J4" s="28">
        <v>42590</v>
      </c>
      <c r="K4" s="30"/>
      <c r="L4" s="30"/>
      <c r="M4" s="68">
        <v>29.99</v>
      </c>
      <c r="N4" s="68"/>
      <c r="O4" s="68">
        <v>29.99</v>
      </c>
      <c r="P4" s="68"/>
      <c r="Q4" s="69">
        <v>42590</v>
      </c>
      <c r="R4" s="70"/>
      <c r="S4" s="67"/>
      <c r="T4" s="67"/>
    </row>
    <row r="5" spans="1:22" ht="24" x14ac:dyDescent="0.3">
      <c r="A5" s="27" t="s">
        <v>20</v>
      </c>
      <c r="B5" s="27"/>
      <c r="C5" s="27"/>
      <c r="D5" s="27"/>
      <c r="E5" s="27"/>
      <c r="F5" s="27"/>
      <c r="G5" s="27"/>
      <c r="H5" s="27"/>
      <c r="I5" s="27"/>
      <c r="J5" s="28">
        <v>42591</v>
      </c>
      <c r="K5" s="28"/>
      <c r="L5" s="28"/>
      <c r="M5" s="43"/>
      <c r="N5" s="43"/>
      <c r="O5" s="43"/>
      <c r="P5" s="43"/>
      <c r="Q5" s="44"/>
      <c r="R5" s="44"/>
      <c r="S5" s="45"/>
      <c r="T5" s="45"/>
    </row>
    <row r="6" spans="1:22" ht="24" x14ac:dyDescent="0.3">
      <c r="A6" s="27" t="s">
        <v>5</v>
      </c>
      <c r="B6" s="27"/>
      <c r="C6" s="27"/>
      <c r="D6" s="27"/>
      <c r="E6" s="27"/>
      <c r="F6" s="27"/>
      <c r="G6" s="27"/>
      <c r="H6" s="27"/>
      <c r="I6" s="27"/>
      <c r="J6" s="28">
        <v>42592</v>
      </c>
      <c r="K6" s="30"/>
      <c r="L6" s="30"/>
      <c r="M6" s="68">
        <v>119</v>
      </c>
      <c r="N6" s="68"/>
      <c r="O6" s="68">
        <v>119</v>
      </c>
      <c r="P6" s="68"/>
      <c r="Q6" s="69">
        <v>42590</v>
      </c>
      <c r="R6" s="70"/>
      <c r="S6" s="67" t="s">
        <v>49</v>
      </c>
      <c r="T6" s="67"/>
    </row>
    <row r="7" spans="1:22" ht="24" x14ac:dyDescent="0.3">
      <c r="A7" s="27" t="s">
        <v>15</v>
      </c>
      <c r="B7" s="27"/>
      <c r="C7" s="27"/>
      <c r="D7" s="27"/>
      <c r="E7" s="27"/>
      <c r="F7" s="27"/>
      <c r="G7" s="27"/>
      <c r="H7" s="27"/>
      <c r="I7" s="27"/>
      <c r="J7" s="28">
        <v>42599</v>
      </c>
      <c r="K7" s="28"/>
      <c r="L7" s="28"/>
      <c r="M7" s="76">
        <v>197</v>
      </c>
      <c r="N7" s="76"/>
      <c r="O7" s="76">
        <v>200</v>
      </c>
      <c r="P7" s="76"/>
      <c r="Q7" s="77">
        <v>42606</v>
      </c>
      <c r="R7" s="78"/>
      <c r="S7" s="85"/>
      <c r="T7" s="85"/>
    </row>
    <row r="8" spans="1:22" ht="24" x14ac:dyDescent="0.3">
      <c r="A8" s="27" t="s">
        <v>6</v>
      </c>
      <c r="B8" s="27"/>
      <c r="C8" s="27"/>
      <c r="D8" s="27"/>
      <c r="E8" s="27"/>
      <c r="F8" s="27"/>
      <c r="G8" s="27"/>
      <c r="H8" s="27"/>
      <c r="I8" s="27"/>
      <c r="J8" s="28">
        <v>42602</v>
      </c>
      <c r="K8" s="30"/>
      <c r="L8" s="30"/>
      <c r="M8" s="86" t="s">
        <v>51</v>
      </c>
      <c r="N8" s="87"/>
      <c r="O8" s="87"/>
      <c r="P8" s="87"/>
      <c r="Q8" s="87"/>
      <c r="R8" s="87"/>
      <c r="S8" s="87"/>
      <c r="T8" s="88"/>
    </row>
    <row r="9" spans="1:22" ht="24" x14ac:dyDescent="0.3">
      <c r="A9" s="27" t="s">
        <v>8</v>
      </c>
      <c r="B9" s="27"/>
      <c r="C9" s="27"/>
      <c r="D9" s="27"/>
      <c r="E9" s="27"/>
      <c r="F9" s="27"/>
      <c r="G9" s="27"/>
      <c r="H9" s="27"/>
      <c r="I9" s="27"/>
      <c r="J9" s="28">
        <v>42602</v>
      </c>
      <c r="K9" s="30"/>
      <c r="L9" s="30"/>
      <c r="M9" s="68">
        <v>73</v>
      </c>
      <c r="N9" s="68"/>
      <c r="O9" s="68">
        <v>73</v>
      </c>
      <c r="P9" s="68"/>
      <c r="Q9" s="69">
        <v>42590</v>
      </c>
      <c r="R9" s="70"/>
      <c r="S9" s="72"/>
      <c r="T9" s="72"/>
    </row>
    <row r="10" spans="1:22" ht="24" x14ac:dyDescent="0.3">
      <c r="A10" s="27" t="s">
        <v>7</v>
      </c>
      <c r="B10" s="27"/>
      <c r="C10" s="27"/>
      <c r="D10" s="27"/>
      <c r="E10" s="27"/>
      <c r="F10" s="27"/>
      <c r="G10" s="27"/>
      <c r="H10" s="27"/>
      <c r="I10" s="27"/>
      <c r="J10" s="28">
        <v>42603</v>
      </c>
      <c r="K10" s="30"/>
      <c r="L10" s="30"/>
      <c r="M10" s="89">
        <v>160</v>
      </c>
      <c r="N10" s="90"/>
      <c r="O10" s="76">
        <v>160</v>
      </c>
      <c r="P10" s="76"/>
      <c r="Q10" s="77">
        <v>42618</v>
      </c>
      <c r="R10" s="78"/>
      <c r="S10" s="85"/>
      <c r="T10" s="85"/>
    </row>
    <row r="11" spans="1:22" ht="24" x14ac:dyDescent="0.3">
      <c r="A11" s="27" t="s">
        <v>9</v>
      </c>
      <c r="B11" s="27"/>
      <c r="C11" s="27"/>
      <c r="D11" s="27"/>
      <c r="E11" s="27"/>
      <c r="F11" s="27"/>
      <c r="G11" s="27"/>
      <c r="H11" s="27"/>
      <c r="I11" s="27"/>
      <c r="J11" s="28">
        <v>42605</v>
      </c>
      <c r="K11" s="30"/>
      <c r="L11" s="30"/>
      <c r="M11" s="68">
        <v>354</v>
      </c>
      <c r="N11" s="68"/>
      <c r="O11" s="68">
        <v>354</v>
      </c>
      <c r="P11" s="68"/>
      <c r="Q11" s="69">
        <v>42606</v>
      </c>
      <c r="R11" s="70"/>
      <c r="S11" s="67"/>
      <c r="T11" s="67"/>
    </row>
    <row r="12" spans="1:22" ht="24" x14ac:dyDescent="0.3">
      <c r="A12" s="27" t="s">
        <v>10</v>
      </c>
      <c r="B12" s="27"/>
      <c r="C12" s="27"/>
      <c r="D12" s="27"/>
      <c r="E12" s="27"/>
      <c r="F12" s="27"/>
      <c r="G12" s="27"/>
      <c r="H12" s="27"/>
      <c r="I12" s="27"/>
      <c r="J12" s="28">
        <v>42608</v>
      </c>
      <c r="K12" s="30"/>
      <c r="L12" s="30"/>
      <c r="M12" s="86" t="s">
        <v>50</v>
      </c>
      <c r="N12" s="87"/>
      <c r="O12" s="87"/>
      <c r="P12" s="87"/>
      <c r="Q12" s="87"/>
      <c r="R12" s="87"/>
      <c r="S12" s="87"/>
      <c r="T12" s="88"/>
    </row>
    <row r="13" spans="1:22" ht="24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14"/>
      <c r="T13" s="14"/>
    </row>
    <row r="14" spans="1:22" ht="24" x14ac:dyDescent="0.3">
      <c r="A14" s="27" t="s">
        <v>11</v>
      </c>
      <c r="B14" s="27"/>
      <c r="C14" s="27"/>
      <c r="D14" s="27"/>
      <c r="E14" s="27"/>
      <c r="F14" s="27"/>
      <c r="G14" s="27"/>
      <c r="H14" s="27"/>
      <c r="I14" s="27"/>
      <c r="J14" s="28">
        <v>42604</v>
      </c>
      <c r="K14" s="30"/>
      <c r="L14" s="30"/>
      <c r="M14" s="43"/>
      <c r="N14" s="43"/>
      <c r="O14" s="43"/>
      <c r="P14" s="43"/>
      <c r="Q14" s="44"/>
      <c r="R14" s="32"/>
      <c r="S14" s="45"/>
      <c r="T14" s="45"/>
      <c r="U14">
        <v>2290909641</v>
      </c>
      <c r="V14" s="18">
        <v>42606</v>
      </c>
    </row>
    <row r="15" spans="1:22" x14ac:dyDescent="0.2">
      <c r="P15" s="3"/>
      <c r="S15" s="3"/>
    </row>
    <row r="16" spans="1:22" x14ac:dyDescent="0.2">
      <c r="P16" s="3"/>
      <c r="S16" s="12"/>
      <c r="T16" s="12"/>
    </row>
    <row r="17" spans="10:20" x14ac:dyDescent="0.2">
      <c r="P17" s="3"/>
      <c r="S17" s="12"/>
      <c r="T17" s="12"/>
    </row>
    <row r="18" spans="10:20" x14ac:dyDescent="0.2">
      <c r="J18" s="94" t="s">
        <v>16</v>
      </c>
      <c r="K18" s="92"/>
      <c r="L18" s="92"/>
      <c r="M18" s="93">
        <f>SUM(M2:N4,M6,M7,M8,M9,M10,M11,M12)</f>
        <v>1043.99</v>
      </c>
      <c r="N18" s="93"/>
      <c r="O18" s="3"/>
      <c r="P18" s="3"/>
      <c r="Q18" s="3"/>
      <c r="S18" s="12"/>
    </row>
    <row r="19" spans="10:20" x14ac:dyDescent="0.2">
      <c r="J19" s="92"/>
      <c r="K19" s="92"/>
      <c r="L19" s="92"/>
      <c r="M19" s="93"/>
      <c r="N19" s="93"/>
      <c r="P19" s="3"/>
      <c r="S19" s="12"/>
    </row>
    <row r="20" spans="10:20" x14ac:dyDescent="0.2">
      <c r="J20" s="95" t="s">
        <v>17</v>
      </c>
      <c r="K20" s="95"/>
      <c r="L20" s="95"/>
      <c r="M20" s="93">
        <f>SUM(O2:P4,O6:P9,O11:P12)</f>
        <v>886.99</v>
      </c>
      <c r="N20" s="93"/>
      <c r="P20" s="3"/>
      <c r="S20" s="12"/>
    </row>
    <row r="21" spans="10:20" x14ac:dyDescent="0.2">
      <c r="J21" s="95"/>
      <c r="K21" s="95"/>
      <c r="L21" s="95"/>
      <c r="M21" s="93"/>
      <c r="N21" s="93"/>
      <c r="P21" s="3"/>
      <c r="S21" s="12"/>
    </row>
    <row r="22" spans="10:20" ht="26" x14ac:dyDescent="0.3">
      <c r="J22" s="91" t="s">
        <v>18</v>
      </c>
      <c r="K22" s="92"/>
      <c r="L22" s="92"/>
      <c r="M22" s="93">
        <f>(M18-M20)</f>
        <v>157</v>
      </c>
      <c r="N22" s="93"/>
      <c r="P22" s="3"/>
      <c r="S22" s="12"/>
    </row>
  </sheetData>
  <mergeCells count="78">
    <mergeCell ref="S11:T11"/>
    <mergeCell ref="M12:T12"/>
    <mergeCell ref="A12:I12"/>
    <mergeCell ref="J12:L12"/>
    <mergeCell ref="S14:T14"/>
    <mergeCell ref="A11:I11"/>
    <mergeCell ref="J11:L11"/>
    <mergeCell ref="M11:N11"/>
    <mergeCell ref="O11:P11"/>
    <mergeCell ref="Q11:R11"/>
    <mergeCell ref="J22:L22"/>
    <mergeCell ref="M22:N22"/>
    <mergeCell ref="A13:R13"/>
    <mergeCell ref="A14:I14"/>
    <mergeCell ref="J14:L14"/>
    <mergeCell ref="M14:N14"/>
    <mergeCell ref="O14:P14"/>
    <mergeCell ref="Q14:R14"/>
    <mergeCell ref="J18:L19"/>
    <mergeCell ref="M18:N19"/>
    <mergeCell ref="J20:L21"/>
    <mergeCell ref="M20:N21"/>
    <mergeCell ref="S10:T10"/>
    <mergeCell ref="A9:I9"/>
    <mergeCell ref="J9:L9"/>
    <mergeCell ref="M9:N9"/>
    <mergeCell ref="O9:P9"/>
    <mergeCell ref="Q9:R9"/>
    <mergeCell ref="S9:T9"/>
    <mergeCell ref="A10:I10"/>
    <mergeCell ref="J10:L10"/>
    <mergeCell ref="M10:N10"/>
    <mergeCell ref="O10:P10"/>
    <mergeCell ref="Q10:R10"/>
    <mergeCell ref="S5:T5"/>
    <mergeCell ref="A6:I6"/>
    <mergeCell ref="M8:T8"/>
    <mergeCell ref="A8:I8"/>
    <mergeCell ref="J8:L8"/>
    <mergeCell ref="S2:T2"/>
    <mergeCell ref="S3:T3"/>
    <mergeCell ref="S4:T4"/>
    <mergeCell ref="A4:I4"/>
    <mergeCell ref="A7:I7"/>
    <mergeCell ref="J7:L7"/>
    <mergeCell ref="M7:N7"/>
    <mergeCell ref="O7:P7"/>
    <mergeCell ref="Q7:R7"/>
    <mergeCell ref="S7:T7"/>
    <mergeCell ref="S6:T6"/>
    <mergeCell ref="A5:I5"/>
    <mergeCell ref="J5:L5"/>
    <mergeCell ref="M5:N5"/>
    <mergeCell ref="O5:P5"/>
    <mergeCell ref="Q5:R5"/>
    <mergeCell ref="M3:N3"/>
    <mergeCell ref="O3:P3"/>
    <mergeCell ref="Q3:R3"/>
    <mergeCell ref="J6:L6"/>
    <mergeCell ref="M6:N6"/>
    <mergeCell ref="O6:P6"/>
    <mergeCell ref="Q6:R6"/>
    <mergeCell ref="O1:P1"/>
    <mergeCell ref="Q1:R1"/>
    <mergeCell ref="J4:L4"/>
    <mergeCell ref="M4:N4"/>
    <mergeCell ref="A1:I1"/>
    <mergeCell ref="J1:L1"/>
    <mergeCell ref="M1:N1"/>
    <mergeCell ref="O4:P4"/>
    <mergeCell ref="Q4:R4"/>
    <mergeCell ref="A2:I2"/>
    <mergeCell ref="J2:L2"/>
    <mergeCell ref="M2:N2"/>
    <mergeCell ref="O2:P2"/>
    <mergeCell ref="Q2:R2"/>
    <mergeCell ref="A3:I3"/>
    <mergeCell ref="J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December 15</vt:lpstr>
      <vt:lpstr>January 16</vt:lpstr>
      <vt:lpstr>February 16</vt:lpstr>
      <vt:lpstr>March 16</vt:lpstr>
      <vt:lpstr>April 16</vt:lpstr>
      <vt:lpstr>May 16</vt:lpstr>
      <vt:lpstr>Jun 16</vt:lpstr>
      <vt:lpstr>July 16</vt:lpstr>
      <vt:lpstr>Aug 16</vt:lpstr>
      <vt:lpstr>Sept 16</vt:lpstr>
      <vt:lpstr>Oct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2015-12-08T15:30:41Z</dcterms:created>
  <dcterms:modified xsi:type="dcterms:W3CDTF">2016-10-31T20:54:22Z</dcterms:modified>
</cp:coreProperties>
</file>