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CapitalMarket\CM_Private\Supervision Unit\Quarterly Returns Forms\"/>
    </mc:Choice>
  </mc:AlternateContent>
  <bookViews>
    <workbookView xWindow="0" yWindow="0" windowWidth="28800" windowHeight="11745"/>
  </bookViews>
  <sheets>
    <sheet name="Intructions" sheetId="1" r:id="rId1"/>
    <sheet name="Content" sheetId="2" r:id="rId2"/>
    <sheet name="Section 1" sheetId="3" r:id="rId3"/>
    <sheet name="Section 2" sheetId="4" r:id="rId4"/>
    <sheet name="Section 3(a)" sheetId="5" r:id="rId5"/>
    <sheet name="Section 3(b)" sheetId="6" r:id="rId6"/>
    <sheet name="Section 3(c)" sheetId="15" r:id="rId7"/>
    <sheet name="Section 4" sheetId="7" r:id="rId8"/>
    <sheet name="Section 5(a)" sheetId="8" r:id="rId9"/>
    <sheet name="Section 5(b)" sheetId="9" r:id="rId10"/>
    <sheet name="Section 6" sheetId="10" r:id="rId11"/>
    <sheet name="Section 7(a)" sheetId="11" r:id="rId12"/>
    <sheet name="Section 7(b)" sheetId="12" r:id="rId13"/>
    <sheet name="Section 7(c)" sheetId="13" r:id="rId14"/>
    <sheet name="Allowed Values" sheetId="14" r:id="rId15"/>
  </sheets>
  <externalReferences>
    <externalReference r:id="rId16"/>
  </externalReferences>
  <definedNames>
    <definedName name="CountriesList">'[1]Allowed Values'!$B$9:$B$259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1" l="1"/>
  <c r="C12" i="11"/>
  <c r="D12" i="5" l="1"/>
  <c r="C35" i="13" l="1"/>
  <c r="C15" i="13"/>
  <c r="E26" i="11"/>
  <c r="E27" i="11"/>
  <c r="E28" i="11"/>
  <c r="E29" i="11"/>
  <c r="E30" i="11"/>
  <c r="E31" i="11"/>
  <c r="E32" i="11"/>
  <c r="E25" i="11"/>
  <c r="E6" i="6"/>
  <c r="E66" i="5"/>
  <c r="E64" i="5"/>
  <c r="C56" i="5"/>
  <c r="C57" i="5"/>
  <c r="C58" i="5"/>
  <c r="C55" i="5"/>
  <c r="D24" i="5" l="1"/>
  <c r="E30" i="5" l="1"/>
  <c r="E33" i="5" l="1"/>
  <c r="E27" i="5"/>
  <c r="E32" i="5"/>
  <c r="E25" i="5"/>
  <c r="E26" i="5"/>
  <c r="E31" i="5"/>
  <c r="E29" i="5"/>
  <c r="J53" i="5"/>
  <c r="J55" i="5"/>
  <c r="J56" i="5"/>
  <c r="J57" i="5"/>
  <c r="J58" i="5"/>
  <c r="J52" i="5"/>
  <c r="I52" i="5"/>
  <c r="J38" i="5"/>
  <c r="J51" i="5" l="1"/>
  <c r="E24" i="5"/>
  <c r="E105"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69" i="5"/>
  <c r="E65" i="5"/>
  <c r="E67" i="5"/>
  <c r="E68" i="5"/>
  <c r="D38" i="5"/>
  <c r="E9" i="9"/>
  <c r="E10" i="9"/>
  <c r="E11" i="9"/>
  <c r="E12" i="9"/>
  <c r="E13" i="9"/>
  <c r="E14" i="9"/>
  <c r="E15" i="9"/>
  <c r="E16" i="9"/>
  <c r="E17" i="9"/>
  <c r="E18" i="9"/>
  <c r="E19" i="9"/>
  <c r="E20" i="9"/>
  <c r="E21" i="9"/>
  <c r="E22" i="9"/>
  <c r="E8" i="9"/>
  <c r="I58" i="5"/>
  <c r="H58" i="5"/>
  <c r="G58" i="5"/>
  <c r="F58" i="5"/>
  <c r="E58" i="5"/>
  <c r="D58" i="5"/>
  <c r="I57" i="5"/>
  <c r="H57" i="5"/>
  <c r="G57" i="5"/>
  <c r="F57" i="5"/>
  <c r="E57" i="5"/>
  <c r="D57" i="5"/>
  <c r="I56" i="5"/>
  <c r="H56" i="5"/>
  <c r="G56" i="5"/>
  <c r="F56" i="5"/>
  <c r="E56" i="5"/>
  <c r="D56" i="5"/>
  <c r="I55" i="5"/>
  <c r="H55" i="5"/>
  <c r="G55" i="5"/>
  <c r="F55" i="5"/>
  <c r="E55" i="5"/>
  <c r="D55" i="5"/>
  <c r="I53" i="5"/>
  <c r="H53" i="5"/>
  <c r="G53" i="5"/>
  <c r="F53" i="5"/>
  <c r="E53" i="5"/>
  <c r="D53" i="5"/>
  <c r="H52" i="5"/>
  <c r="G52" i="5"/>
  <c r="F52" i="5"/>
  <c r="E52" i="5"/>
  <c r="D52" i="5"/>
  <c r="E5" i="6" l="1"/>
  <c r="C16" i="11"/>
  <c r="C18" i="11" s="1"/>
  <c r="C14" i="12" l="1"/>
  <c r="C12" i="12"/>
  <c r="C11" i="12"/>
  <c r="C10" i="12"/>
  <c r="C9" i="12"/>
  <c r="C8" i="12"/>
  <c r="C5" i="12"/>
  <c r="E28" i="7"/>
  <c r="F28" i="7"/>
  <c r="G28" i="7"/>
  <c r="D28" i="7"/>
  <c r="C91" i="12" l="1"/>
  <c r="C75" i="12"/>
  <c r="C66" i="12"/>
  <c r="C59" i="12"/>
  <c r="C52" i="12"/>
  <c r="C44" i="12"/>
  <c r="C35" i="12"/>
  <c r="C27" i="12"/>
  <c r="C3" i="12" s="1"/>
  <c r="C6" i="12" s="1"/>
  <c r="C13" i="12" s="1"/>
  <c r="C15" i="12" s="1"/>
  <c r="C17" i="12" s="1"/>
  <c r="C65" i="11"/>
  <c r="C9" i="11" s="1"/>
  <c r="C55" i="11"/>
  <c r="C8" i="11" s="1"/>
  <c r="C44" i="11"/>
  <c r="C5" i="11" s="1"/>
  <c r="D33" i="11"/>
  <c r="E33" i="11"/>
  <c r="C33" i="11"/>
  <c r="C6" i="11" l="1"/>
  <c r="C10" i="11"/>
  <c r="D18" i="10"/>
  <c r="E7" i="9"/>
  <c r="D7" i="9"/>
  <c r="E63" i="5"/>
  <c r="D63" i="5"/>
  <c r="E51" i="5"/>
  <c r="F51" i="5"/>
  <c r="G51" i="5"/>
  <c r="H51" i="5"/>
  <c r="I51" i="5"/>
  <c r="D51" i="5"/>
  <c r="E12" i="5"/>
  <c r="E38" i="5"/>
  <c r="F38" i="5"/>
  <c r="G38" i="5"/>
  <c r="H38" i="5"/>
  <c r="I38" i="5"/>
  <c r="F5" i="6"/>
  <c r="D5" i="6"/>
  <c r="D5" i="15"/>
  <c r="B36" i="8" l="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7" i="8"/>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7" i="6"/>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25" i="4"/>
  <c r="B26" i="4" s="1"/>
  <c r="B27" i="4" s="1"/>
  <c r="B28" i="4" s="1"/>
  <c r="B29" i="4" s="1"/>
  <c r="B30" i="4" s="1"/>
  <c r="B31" i="4" s="1"/>
  <c r="B32" i="4" s="1"/>
  <c r="B24" i="4"/>
  <c r="B9" i="4"/>
  <c r="B10" i="4" s="1"/>
  <c r="B11" i="4" s="1"/>
  <c r="B12" i="4" s="1"/>
  <c r="B13" i="4" s="1"/>
  <c r="B14" i="4" s="1"/>
  <c r="B15" i="4" s="1"/>
  <c r="B16" i="4" s="1"/>
  <c r="B17" i="4" s="1"/>
  <c r="B18" i="4" s="1"/>
  <c r="B19" i="4" s="1"/>
  <c r="B8" i="4"/>
  <c r="B7" i="4"/>
</calcChain>
</file>

<file path=xl/comments1.xml><?xml version="1.0" encoding="utf-8"?>
<comments xmlns="http://schemas.openxmlformats.org/spreadsheetml/2006/main">
  <authors>
    <author>Sebastien Bouchereau</author>
  </authors>
  <commentList>
    <comment ref="C25" authorId="0" shapeId="0">
      <text>
        <r>
          <rPr>
            <b/>
            <sz val="9"/>
            <color indexed="81"/>
            <rFont val="Tahoma"/>
            <family val="2"/>
          </rPr>
          <t>Sebastien Bouchereau:</t>
        </r>
        <r>
          <rPr>
            <sz val="9"/>
            <color indexed="81"/>
            <rFont val="Tahoma"/>
            <family val="2"/>
          </rPr>
          <t xml:space="preserve">
Any bank in Seychelles or a bank licensed and regulated as such outside of Seychelles</t>
        </r>
      </text>
    </comment>
    <comment ref="D37" authorId="0" shapeId="0">
      <text>
        <r>
          <rPr>
            <b/>
            <sz val="9"/>
            <color indexed="81"/>
            <rFont val="Tahoma"/>
            <family val="2"/>
          </rPr>
          <t>Sebastien Bouchereau:</t>
        </r>
        <r>
          <rPr>
            <sz val="9"/>
            <color indexed="81"/>
            <rFont val="Tahoma"/>
            <family val="2"/>
          </rPr>
          <t xml:space="preserve">
Refer to the definition in the Anti-Money Laundering Act, 2006</t>
        </r>
      </text>
    </comment>
    <comment ref="E37" authorId="0" shapeId="0">
      <text>
        <r>
          <rPr>
            <b/>
            <sz val="9"/>
            <color indexed="81"/>
            <rFont val="Tahoma"/>
            <family val="2"/>
          </rPr>
          <t>Sebastien Bouchereau:</t>
        </r>
        <r>
          <rPr>
            <sz val="9"/>
            <color indexed="81"/>
            <rFont val="Tahoma"/>
            <family val="2"/>
          </rPr>
          <t xml:space="preserve">
Refer to the following website link:
http://www.fatf-gafi.org/countries/#high-risk
</t>
        </r>
      </text>
    </comment>
    <comment ref="G37" authorId="0" shapeId="0">
      <text>
        <r>
          <rPr>
            <b/>
            <sz val="9"/>
            <color indexed="81"/>
            <rFont val="Tahoma"/>
            <family val="2"/>
          </rPr>
          <t>Sebastien Bouchereau:</t>
        </r>
        <r>
          <rPr>
            <sz val="9"/>
            <color indexed="81"/>
            <rFont val="Tahoma"/>
            <family val="2"/>
          </rPr>
          <t xml:space="preserve">
Clients which are not physically interacting with the a representative of the business </t>
        </r>
      </text>
    </comment>
    <comment ref="H37" authorId="0" shapeId="0">
      <text>
        <r>
          <rPr>
            <b/>
            <sz val="9"/>
            <color indexed="81"/>
            <rFont val="Tahoma"/>
            <family val="2"/>
          </rPr>
          <t>Sebastien Bouchereau:</t>
        </r>
        <r>
          <rPr>
            <sz val="9"/>
            <color indexed="81"/>
            <rFont val="Tahoma"/>
            <family val="2"/>
          </rPr>
          <t xml:space="preserve">
Any person individually or jointly with spouse, with a net-worth which exceeds USD 1,000,000 or its equivalent in any other convertible currently</t>
        </r>
      </text>
    </comment>
    <comment ref="D50" authorId="0" shapeId="0">
      <text>
        <r>
          <rPr>
            <b/>
            <sz val="9"/>
            <color indexed="81"/>
            <rFont val="Tahoma"/>
            <family val="2"/>
          </rPr>
          <t>Sebastien Bouchereau:</t>
        </r>
        <r>
          <rPr>
            <sz val="9"/>
            <color indexed="81"/>
            <rFont val="Tahoma"/>
            <family val="2"/>
          </rPr>
          <t xml:space="preserve">
Refer to the definition in the Anti-Money Laundering Act, 2006</t>
        </r>
      </text>
    </comment>
    <comment ref="E50" authorId="0" shapeId="0">
      <text>
        <r>
          <rPr>
            <b/>
            <sz val="9"/>
            <color indexed="81"/>
            <rFont val="Tahoma"/>
            <family val="2"/>
          </rPr>
          <t>Sebastien Bouchereau:</t>
        </r>
        <r>
          <rPr>
            <sz val="9"/>
            <color indexed="81"/>
            <rFont val="Tahoma"/>
            <family val="2"/>
          </rPr>
          <t xml:space="preserve">
Refer to the following website link:
http://www.fatf-gafi.org/countries/#high-risk
</t>
        </r>
      </text>
    </comment>
    <comment ref="G50" authorId="0" shapeId="0">
      <text>
        <r>
          <rPr>
            <b/>
            <sz val="9"/>
            <color indexed="81"/>
            <rFont val="Tahoma"/>
            <family val="2"/>
          </rPr>
          <t>Sebastien Bouchereau:</t>
        </r>
        <r>
          <rPr>
            <sz val="9"/>
            <color indexed="81"/>
            <rFont val="Tahoma"/>
            <family val="2"/>
          </rPr>
          <t xml:space="preserve">
Clients which are not physically interacting with the a representative of the business</t>
        </r>
      </text>
    </comment>
    <comment ref="H50" authorId="0" shapeId="0">
      <text>
        <r>
          <rPr>
            <b/>
            <sz val="9"/>
            <color indexed="81"/>
            <rFont val="Tahoma"/>
            <family val="2"/>
          </rPr>
          <t>Sebastien Bouchereau:</t>
        </r>
        <r>
          <rPr>
            <sz val="9"/>
            <color indexed="81"/>
            <rFont val="Tahoma"/>
            <family val="2"/>
          </rPr>
          <t xml:space="preserve">
Any person individually or jointly with spouse, with a net-worth which exceeds USD 1,000,000 or its equivalent in any other convertible currently</t>
        </r>
      </text>
    </comment>
  </commentList>
</comments>
</file>

<file path=xl/comments2.xml><?xml version="1.0" encoding="utf-8"?>
<comments xmlns="http://schemas.openxmlformats.org/spreadsheetml/2006/main">
  <authors>
    <author>Sebastien Bouchereau</author>
  </authors>
  <commentList>
    <comment ref="C5" authorId="0" shapeId="0">
      <text>
        <r>
          <rPr>
            <b/>
            <sz val="9"/>
            <color indexed="81"/>
            <rFont val="Tahoma"/>
            <family val="2"/>
          </rPr>
          <t>Sebastien Bouchereau:</t>
        </r>
        <r>
          <rPr>
            <sz val="9"/>
            <color indexed="81"/>
            <rFont val="Tahoma"/>
            <family val="2"/>
          </rPr>
          <t xml:space="preserve">
Examples of Risk: Market Risk, Liquidity Risk, Compliance Risk, Operational Risk
</t>
        </r>
      </text>
    </comment>
  </commentList>
</comments>
</file>

<file path=xl/comments3.xml><?xml version="1.0" encoding="utf-8"?>
<comments xmlns="http://schemas.openxmlformats.org/spreadsheetml/2006/main">
  <authors>
    <author>Sebastien Bouchereau</author>
  </authors>
  <commentList>
    <comment ref="J11" authorId="0" shapeId="0">
      <text>
        <r>
          <rPr>
            <b/>
            <sz val="9"/>
            <color indexed="81"/>
            <rFont val="Tahoma"/>
            <family val="2"/>
          </rPr>
          <t>Sebastien Bouchereau:</t>
        </r>
        <r>
          <rPr>
            <sz val="9"/>
            <color indexed="81"/>
            <rFont val="Tahoma"/>
            <family val="2"/>
          </rPr>
          <t xml:space="preserve">
Please note that the average amount of time should be stated in terms of days, e.g. 5 days and 12 hours should be stated as 5.5.</t>
        </r>
      </text>
    </comment>
  </commentList>
</comments>
</file>

<file path=xl/sharedStrings.xml><?xml version="1.0" encoding="utf-8"?>
<sst xmlns="http://schemas.openxmlformats.org/spreadsheetml/2006/main" count="601" uniqueCount="536">
  <si>
    <t>Securities Dealer</t>
  </si>
  <si>
    <t>Instructions</t>
  </si>
  <si>
    <t>The Financial Services Authority ("FSA") requires that all Securities Dealer licensees complete this form. The information will be used by the FSA for their on-going monitoring and all information provided shall remain strictly confidential.</t>
  </si>
  <si>
    <t>Below are a set of instructions that should be taken into consideration when completing this form.</t>
  </si>
  <si>
    <t>Please return completed copy within 20 working days of quarter end. Furthermore, please note that any extension shall not be granted in order to submit the form.</t>
  </si>
  <si>
    <t>Kindly note that should the licensee fail to submit the requested forms, the FSA shall take enforcement actions against the licensee.</t>
  </si>
  <si>
    <t>If the question is not applicable to the licensee, please insert "N/A" where a text response is required.</t>
  </si>
  <si>
    <t>If the question is not applicable to the licensee, please insert "0" where a numerical response is required.</t>
  </si>
  <si>
    <t>Do not leave any of the response cells blank.</t>
  </si>
  <si>
    <t xml:space="preserve">The quarterly returns needs to be submitted via email (capitalmarkets.supervision@fsaseychelles.sc) in conjunction with the declaration form stating that all information divulged are accurate. Should the information submitted be inaccurate, the Authority shall require that the licensee submit the correct information within a specified time frame.  </t>
  </si>
  <si>
    <r>
      <t>Please round up the reported amounts to the nearest USD</t>
    </r>
    <r>
      <rPr>
        <sz val="11"/>
        <rFont val="Calibri"/>
        <family val="2"/>
      </rPr>
      <t>, for example, 500.13 should be reported to the FSA as 500.</t>
    </r>
  </si>
  <si>
    <t>Please find below a few definitions which shall feature through the form. Kindly note that some cells marked with a small red triangle in the top right corner represent cells which hold further explanatory notes.</t>
  </si>
  <si>
    <t>Word to be Defined</t>
  </si>
  <si>
    <t>Explanation</t>
  </si>
  <si>
    <t>Reporting Period</t>
  </si>
  <si>
    <t>The quarterly period for which the form shall be prepared</t>
  </si>
  <si>
    <t>Reference Date</t>
  </si>
  <si>
    <t>Reporting Officer</t>
  </si>
  <si>
    <t>Active Clients</t>
  </si>
  <si>
    <t>Inactive Clients</t>
  </si>
  <si>
    <t>Any client which is not considered an active client</t>
  </si>
  <si>
    <t>Trading Value</t>
  </si>
  <si>
    <t>Total value of securities traded during the reporting period</t>
  </si>
  <si>
    <t>Content</t>
  </si>
  <si>
    <t>This section seeks to brief the licensee on what each section entails:</t>
  </si>
  <si>
    <t>Section 1:</t>
  </si>
  <si>
    <t>General Information</t>
  </si>
  <si>
    <t>Section 2:</t>
  </si>
  <si>
    <t>Corporate information</t>
  </si>
  <si>
    <t>Section 3(a):</t>
  </si>
  <si>
    <t>Section 3(b):</t>
  </si>
  <si>
    <t>Section 4:</t>
  </si>
  <si>
    <t>Transactions</t>
  </si>
  <si>
    <t>Section 5(a):</t>
  </si>
  <si>
    <t>Risk and Compliance Management (Questions 1-2)</t>
  </si>
  <si>
    <t>Section 5(b):</t>
  </si>
  <si>
    <t>Risk and Compliance Management (Questions 3-4)</t>
  </si>
  <si>
    <t>Section 6:</t>
  </si>
  <si>
    <t>Complaints</t>
  </si>
  <si>
    <t>Section 7(a):</t>
  </si>
  <si>
    <t>Financial Information</t>
  </si>
  <si>
    <t>Section 7(b):</t>
  </si>
  <si>
    <t>Section 7(c ):</t>
  </si>
  <si>
    <t>The sections above can be read in conjunction with the Securities Act, 2007.</t>
  </si>
  <si>
    <t>Name of Entity</t>
  </si>
  <si>
    <t>Licence Number</t>
  </si>
  <si>
    <t>Business Address</t>
  </si>
  <si>
    <t>Version</t>
  </si>
  <si>
    <t>Reporting Currency</t>
  </si>
  <si>
    <t>USD</t>
  </si>
  <si>
    <t>Submission Date of Form</t>
  </si>
  <si>
    <t>Identification of Officer Completing Form</t>
  </si>
  <si>
    <t>Name of Reporting Officer</t>
  </si>
  <si>
    <t>Post of Reporting Officer</t>
  </si>
  <si>
    <t>Email Address</t>
  </si>
  <si>
    <t>Changes in Corporate Information</t>
  </si>
  <si>
    <t>Details of Change</t>
  </si>
  <si>
    <t>Shareholding</t>
  </si>
  <si>
    <t>Directorship</t>
  </si>
  <si>
    <t>Other Key Individuals</t>
  </si>
  <si>
    <t>Service Providers</t>
  </si>
  <si>
    <t>Register Particulars</t>
  </si>
  <si>
    <t>Nature of Business</t>
  </si>
  <si>
    <t>Products/Services</t>
  </si>
  <si>
    <t>Others (please specify below):</t>
  </si>
  <si>
    <t>Corporate Information</t>
  </si>
  <si>
    <t>Advise of any changes in the corporate information of the licensee, including (but not limited to):</t>
  </si>
  <si>
    <t>Advise of any significant occurrences or material changes that have taken place during the reporting period:</t>
  </si>
  <si>
    <t>Clients and Deliverance of Services</t>
  </si>
  <si>
    <t>State the total number of active clients at the end of the reporting period:</t>
  </si>
  <si>
    <t>State the total number of inactive clients at the end of the reporting period:</t>
  </si>
  <si>
    <t>Provide the breakdown for the total number of clients:</t>
  </si>
  <si>
    <t>Client Type</t>
  </si>
  <si>
    <t>Number of Inactive Clients</t>
  </si>
  <si>
    <t>Natural Persons</t>
  </si>
  <si>
    <t>Legal Entities</t>
  </si>
  <si>
    <t>Others (Please specify):</t>
  </si>
  <si>
    <t>a)</t>
  </si>
  <si>
    <t>Banks</t>
  </si>
  <si>
    <t>b)</t>
  </si>
  <si>
    <t>c)</t>
  </si>
  <si>
    <t>Liquidity Providers</t>
  </si>
  <si>
    <t>d)</t>
  </si>
  <si>
    <t>Other (please specify below):</t>
  </si>
  <si>
    <t>Holder of Client Funds</t>
  </si>
  <si>
    <t>Proportion of Client Funds</t>
  </si>
  <si>
    <t>Politically Exposed Persons</t>
  </si>
  <si>
    <t>Clients' from FATF High Risk Countries</t>
  </si>
  <si>
    <t>EU sanctions list</t>
  </si>
  <si>
    <t>Non-face-to-face Clients</t>
  </si>
  <si>
    <t>e)</t>
  </si>
  <si>
    <t>High Net-Worth</t>
  </si>
  <si>
    <t>f)</t>
  </si>
  <si>
    <t>Convicted or under investigation of any financial crime</t>
  </si>
  <si>
    <t>18 to 25 years of age</t>
  </si>
  <si>
    <t>26 to 35 years of age</t>
  </si>
  <si>
    <t>36 to 45 years of age</t>
  </si>
  <si>
    <t>46 to 55 years of age</t>
  </si>
  <si>
    <t>56 to 65 years of age</t>
  </si>
  <si>
    <t>66+ years of age</t>
  </si>
  <si>
    <t xml:space="preserve">56 to 65 years of age </t>
  </si>
  <si>
    <t>Country of Residence/ incorporation of clients/entities</t>
  </si>
  <si>
    <t>Total number of clients involved in suspicious and/or unusual transactions during the reporting period</t>
  </si>
  <si>
    <t>Total number of client account suspended during the reporting period</t>
  </si>
  <si>
    <t>Total number of clients’ accounts closed due to unusual and/or suspicious transactions at the end of the reporting period</t>
  </si>
  <si>
    <t>Total number of unusual/suspicious transactions reported to the Financial Intelligence Unit (“FIU”) during the reporting period</t>
  </si>
  <si>
    <t>Provide the following information in terms of the trading statistics of the Securities Dealer:</t>
  </si>
  <si>
    <t>g)</t>
  </si>
  <si>
    <t>Total Value of Securities held by specified client</t>
  </si>
  <si>
    <t>Value in Forex CFDs</t>
  </si>
  <si>
    <t>Others</t>
  </si>
  <si>
    <t>Risk and Compliance Management</t>
  </si>
  <si>
    <t>Provide a list of all risk which was identified during the reporting period and elaborate as to how each risk was mitigated:</t>
  </si>
  <si>
    <t>Risk Identified</t>
  </si>
  <si>
    <t>Mitigation of Risk</t>
  </si>
  <si>
    <t>Provide a list of potential risks which may emerge in the market and elaborate as to how each risk shall be dealt with mitigated:</t>
  </si>
  <si>
    <t>Emerging Risk</t>
  </si>
  <si>
    <t>Mitigation of Emerging Risk</t>
  </si>
  <si>
    <t>State the total number of compliance breaches which have occurred during the reporting period</t>
  </si>
  <si>
    <t>Provide a categorical breakdown of the total number of breaches which have occurred during the reporting period. Furthermore provide details as to how the Securities Dealer has dealt with said breaches:</t>
  </si>
  <si>
    <t>Category of Breach</t>
  </si>
  <si>
    <t>Number</t>
  </si>
  <si>
    <t>Percentage</t>
  </si>
  <si>
    <t>Measure of Handling Breach</t>
  </si>
  <si>
    <r>
      <t xml:space="preserve">Total number of new complaints received by the Securities Dealer </t>
    </r>
    <r>
      <rPr>
        <sz val="11"/>
        <rFont val="Calibri"/>
        <family val="2"/>
        <scheme val="minor"/>
      </rPr>
      <t>during the reporting period</t>
    </r>
  </si>
  <si>
    <t>Total number of complaints resolved during the reporting period</t>
  </si>
  <si>
    <t>Total number of pending complaints carried forward from the last reporting period</t>
  </si>
  <si>
    <t>Total number of complaints currently pending at the end of the reporting period</t>
  </si>
  <si>
    <t>Average amount of time taken to resolve a complaint during the reporting period</t>
  </si>
  <si>
    <t>Total number of complaints referred to the Financial Services Authority during the reporting period</t>
  </si>
  <si>
    <t>State the total number of complaints in each category identified by the licensee during the reporting period:</t>
  </si>
  <si>
    <t>Category of Complaint</t>
  </si>
  <si>
    <t>Total Number</t>
  </si>
  <si>
    <t>Balance Sheet</t>
  </si>
  <si>
    <t>Note</t>
  </si>
  <si>
    <t>Fixed Assets</t>
  </si>
  <si>
    <t>Current Assets</t>
  </si>
  <si>
    <t>Total Assets</t>
  </si>
  <si>
    <t>Current Liabilities</t>
  </si>
  <si>
    <t>Non-Current Liabilities</t>
  </si>
  <si>
    <t>Total Liabilities</t>
  </si>
  <si>
    <t>Share Capital</t>
  </si>
  <si>
    <t>Share Premium</t>
  </si>
  <si>
    <t>Retained Earnings</t>
  </si>
  <si>
    <t>Other Reserves</t>
  </si>
  <si>
    <t>Equity</t>
  </si>
  <si>
    <t>Total Liabilities and Equity</t>
  </si>
  <si>
    <t>Note 1: Share Capital</t>
  </si>
  <si>
    <t>Authorised</t>
  </si>
  <si>
    <t>Issued and Fully Paid-Up</t>
  </si>
  <si>
    <t>Note 2: Fixed Assets</t>
  </si>
  <si>
    <t>Cost</t>
  </si>
  <si>
    <t xml:space="preserve">Accumulated Depreciation </t>
  </si>
  <si>
    <t>Written Down Value</t>
  </si>
  <si>
    <t>Motor Vehicles</t>
  </si>
  <si>
    <t>Note 3: Current Assets</t>
  </si>
  <si>
    <t>Trade Debtor</t>
  </si>
  <si>
    <t>Other Debtor</t>
  </si>
  <si>
    <t>Prepaid Expenses</t>
  </si>
  <si>
    <t>Deposits</t>
  </si>
  <si>
    <t>Note 4: Current Liabilities</t>
  </si>
  <si>
    <t>Trade Creditor</t>
  </si>
  <si>
    <t>Other Creditors</t>
  </si>
  <si>
    <t>Accrued Expenses</t>
  </si>
  <si>
    <t>Note 5: Non-Current Liabilities</t>
  </si>
  <si>
    <t>Income Statement for the Reporting Period</t>
  </si>
  <si>
    <t>Turn over</t>
  </si>
  <si>
    <t>Direct Expenses</t>
  </si>
  <si>
    <t>Net Income</t>
  </si>
  <si>
    <t>Administrative Expenses</t>
  </si>
  <si>
    <t>Promotional Expenses</t>
  </si>
  <si>
    <t>Financing Charges</t>
  </si>
  <si>
    <t>Travelling &amp; Entertainment</t>
  </si>
  <si>
    <t>Other Expenses</t>
  </si>
  <si>
    <t>Operating Profit</t>
  </si>
  <si>
    <t>Other Income</t>
  </si>
  <si>
    <t>Net Profit Before Taxation</t>
  </si>
  <si>
    <t>Taxation</t>
  </si>
  <si>
    <t>Profit/(Loss) After Taxation</t>
  </si>
  <si>
    <t>Note 1: Turnover</t>
  </si>
  <si>
    <t>Brokerage</t>
  </si>
  <si>
    <t>Sales of Shares</t>
  </si>
  <si>
    <t>Other Receipts (specify below):</t>
  </si>
  <si>
    <t>Total</t>
  </si>
  <si>
    <t>Note 2: Direct Expenses</t>
  </si>
  <si>
    <t>Note 3: Administrative Expenses</t>
  </si>
  <si>
    <t>Note 4: Promotional Expenses</t>
  </si>
  <si>
    <t>Note 5: Finance Charges</t>
  </si>
  <si>
    <t>Note 6: Travelling &amp; Entertainment</t>
  </si>
  <si>
    <t>Note 7: Other Expenses</t>
  </si>
  <si>
    <t>Note 8: Other Income</t>
  </si>
  <si>
    <t>Cash Flow Statement for the Reporting Period</t>
  </si>
  <si>
    <t>Inflow:</t>
  </si>
  <si>
    <t>Received from customers</t>
  </si>
  <si>
    <t>Received from other broker/dealers</t>
  </si>
  <si>
    <t>Bank borrowings</t>
  </si>
  <si>
    <t>Interest received on:</t>
  </si>
  <si>
    <t>Fixed Deposit</t>
  </si>
  <si>
    <t>Saving Deposit</t>
  </si>
  <si>
    <t>Call Deposits</t>
  </si>
  <si>
    <t>Other (specify):</t>
  </si>
  <si>
    <t>Total Inflow</t>
  </si>
  <si>
    <t>Outflow:</t>
  </si>
  <si>
    <t>Payments to Customers</t>
  </si>
  <si>
    <t>Payments to other broker/dealers</t>
  </si>
  <si>
    <t>Finance Expenses Paid:</t>
  </si>
  <si>
    <t>Loan Principal repayments</t>
  </si>
  <si>
    <t>Interest on loans</t>
  </si>
  <si>
    <t>Bank charges</t>
  </si>
  <si>
    <t>Travel &amp; Entertainment</t>
  </si>
  <si>
    <t>Other Expenses (specify):</t>
  </si>
  <si>
    <t>Net Increase/(Decrease) in Cash and Cash Equivalents</t>
  </si>
  <si>
    <t>Balance B/Fwd- Cash and Cash Equivalents</t>
  </si>
  <si>
    <t>Allowed Values</t>
  </si>
  <si>
    <t>Country Codes:</t>
  </si>
  <si>
    <t>N/A</t>
  </si>
  <si>
    <t>Afghanistan,AF</t>
  </si>
  <si>
    <t>Åland Islands,AX</t>
  </si>
  <si>
    <t>Albania,AL</t>
  </si>
  <si>
    <t>Algeria,DZ</t>
  </si>
  <si>
    <t>American Samoa,AS</t>
  </si>
  <si>
    <t>Andorra,AD</t>
  </si>
  <si>
    <t>Angola,AO</t>
  </si>
  <si>
    <t>Anguilla,AI</t>
  </si>
  <si>
    <t>Antarctica,AQ</t>
  </si>
  <si>
    <t>Antigua and Barbuda,AG</t>
  </si>
  <si>
    <t>Argentina,AR</t>
  </si>
  <si>
    <t>Armenia,AM</t>
  </si>
  <si>
    <t>Aruba,AW</t>
  </si>
  <si>
    <t>Australia,AU</t>
  </si>
  <si>
    <t>Austria,AT</t>
  </si>
  <si>
    <t>Azerbaijan,AZ</t>
  </si>
  <si>
    <t>Bahamas,BS</t>
  </si>
  <si>
    <t>Bahrain,BH</t>
  </si>
  <si>
    <t>Bangladesh,BD</t>
  </si>
  <si>
    <t>Barbados,BB</t>
  </si>
  <si>
    <t>Belarus,BY</t>
  </si>
  <si>
    <t>Belgium,BE</t>
  </si>
  <si>
    <t>Belize,BZ</t>
  </si>
  <si>
    <t>Benin,BJ</t>
  </si>
  <si>
    <t>Bermuda,BM</t>
  </si>
  <si>
    <t>Bhutan,BT</t>
  </si>
  <si>
    <t>"Bolivia, Plurinational State of",BO</t>
  </si>
  <si>
    <t>"Bonaire, Sint Eustatius and Saba",BQ</t>
  </si>
  <si>
    <t>Bosnia and Herzegovina,BA</t>
  </si>
  <si>
    <t>Botswana,BW</t>
  </si>
  <si>
    <t>Bouvet Island,BV</t>
  </si>
  <si>
    <t>Brazil,BR</t>
  </si>
  <si>
    <t>British Indian Ocean Territory,IO</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</si>
  <si>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</si>
  <si>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</si>
  <si>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</si>
  <si>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</si>
  <si>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</si>
  <si>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</si>
  <si>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</si>
  <si>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</si>
  <si>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</si>
  <si>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</si>
  <si>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</si>
  <si>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</si>
  <si>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</si>
  <si>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</si>
  <si>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</si>
  <si>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</si>
  <si>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</si>
  <si>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</si>
  <si>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"Congo, the Democratic Republic of the",CD</t>
  </si>
  <si>
    <t>Cook Islands,CK</t>
  </si>
  <si>
    <t>Costa Rica,CR</t>
  </si>
  <si>
    <t>Côte d'Ivoire,CI</t>
  </si>
  <si>
    <t>Croatia,HR</t>
  </si>
  <si>
    <t>Cuba,CU</t>
  </si>
  <si>
    <t>Curaçao,CW</t>
  </si>
  <si>
    <t>Cyprus,CY</t>
  </si>
  <si>
    <t>Czech Republic,CZ</t>
  </si>
  <si>
    <t>Denmark,DK</t>
  </si>
  <si>
    <t>Djibouti,DJ</t>
  </si>
  <si>
    <t>Dominica,DM</t>
  </si>
  <si>
    <t>Dominican Republic,DO</t>
  </si>
  <si>
    <t>Ecuador,EC</t>
  </si>
  <si>
    <t>Egypt,EG</t>
  </si>
  <si>
    <t>El Salvador,SV</t>
  </si>
  <si>
    <t>Equatorial Guinea,GQ</t>
  </si>
  <si>
    <t>Eritrea,ER</t>
  </si>
  <si>
    <t>Estonia,EE</t>
  </si>
  <si>
    <t>Ethiopia,ET</t>
  </si>
  <si>
    <t>Falkland Islands (Malvinas),FK</t>
  </si>
  <si>
    <t>Faroe Islands,FO</t>
  </si>
  <si>
    <t>Fiji,FJ</t>
  </si>
  <si>
    <t>Finland,FI</t>
  </si>
  <si>
    <t>France,FR</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</si>
  <si>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</si>
  <si>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</si>
  <si>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</si>
  <si>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</si>
  <si>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</si>
  <si>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</si>
  <si>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</si>
  <si>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</si>
  <si>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</si>
  <si>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</si>
  <si>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</si>
  <si>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</si>
  <si>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</si>
  <si>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</si>
  <si>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</si>
  <si>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</si>
  <si>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</si>
  <si>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</si>
  <si>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</si>
  <si>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</si>
  <si>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Island and McDonald Islands,HM</t>
  </si>
  <si>
    <t>Holy See (Vatican City State),VA</t>
  </si>
  <si>
    <t>Honduras,HN</t>
  </si>
  <si>
    <t>Hong Kong,HK</t>
  </si>
  <si>
    <t>Hungary,HU</t>
  </si>
  <si>
    <t>Iceland,IS</t>
  </si>
  <si>
    <t>India,IN</t>
  </si>
  <si>
    <t>Indonesia,ID</t>
  </si>
  <si>
    <t>"Iran, Islamic Republic of",IR</t>
  </si>
  <si>
    <t>Iraq,IQ</t>
  </si>
  <si>
    <t>Ireland,IE</t>
  </si>
  <si>
    <t>Isle of Man,IM</t>
  </si>
  <si>
    <t>Israel,IL</t>
  </si>
  <si>
    <t>Italy,IT</t>
  </si>
  <si>
    <t>Jamaica,JM</t>
  </si>
  <si>
    <t>Japan,JP</t>
  </si>
  <si>
    <t>Jersey,JE</t>
  </si>
  <si>
    <t>Jordan,JO</t>
  </si>
  <si>
    <t>Kazakhstan,KZ</t>
  </si>
  <si>
    <t>Kenya,KE</t>
  </si>
  <si>
    <t>Kiribati,KI</t>
  </si>
  <si>
    <t>"Korea, Democratic People's Republic of",KP</t>
  </si>
  <si>
    <t>"Korea, Republic of",KR</t>
  </si>
  <si>
    <t>Kuwait,KW</t>
  </si>
  <si>
    <t>Kyrgyzstan,KG</t>
  </si>
  <si>
    <t>Lao People's Democratic Republic,LA</t>
  </si>
  <si>
    <t>Latvia,LV</t>
  </si>
  <si>
    <t>Lebanon,LB</t>
  </si>
  <si>
    <t>Lesotho,LS</t>
  </si>
  <si>
    <t>Liberia,LR</t>
  </si>
  <si>
    <t>Libya,LY</t>
  </si>
  <si>
    <t>Liechtenstein,LI</t>
  </si>
  <si>
    <t>Lithuania,LT</t>
  </si>
  <si>
    <t>Luxembourg,LU</t>
  </si>
  <si>
    <t>Macao,MO</t>
  </si>
  <si>
    <t>"Macedonia, the Former Yugoslav Republic of",MK</t>
  </si>
  <si>
    <t>Madagascar,MG</t>
  </si>
  <si>
    <t>Malawi,MW</t>
  </si>
  <si>
    <t>Malaysia,MY</t>
  </si>
  <si>
    <t>Maldives,MV</t>
  </si>
  <si>
    <t>Mali,ML</t>
  </si>
  <si>
    <t>Malta,MT</t>
  </si>
  <si>
    <t>Marshall Islands,MH</t>
  </si>
  <si>
    <t>Martinique,MQ</t>
  </si>
  <si>
    <t>Mauritania,MR</t>
  </si>
  <si>
    <t>Mauritius,MU</t>
  </si>
  <si>
    <t>Mayotte,YT</t>
  </si>
  <si>
    <t>Mexico,MX</t>
  </si>
  <si>
    <t>"Micronesia, Federated States of",FM</t>
  </si>
  <si>
    <t>"Moldova, Republic of",MD</t>
  </si>
  <si>
    <t>Monaco,MC</t>
  </si>
  <si>
    <t>Mongolia,MN</t>
  </si>
  <si>
    <t>Montenegro,ME</t>
  </si>
  <si>
    <t>Montserrat,MS</t>
  </si>
  <si>
    <t>Morocco,MA</t>
  </si>
  <si>
    <t>Mozambique,MZ</t>
  </si>
  <si>
    <t>Myanmar,MM</t>
  </si>
  <si>
    <t>Namibia,NA</t>
  </si>
  <si>
    <t>Nauru,NR</t>
  </si>
  <si>
    <t>Nepal,NP</t>
  </si>
  <si>
    <t>Netherlands,NL</t>
  </si>
  <si>
    <t>New Caledonia,NC</t>
  </si>
  <si>
    <t>New Zealand,NZ</t>
  </si>
  <si>
    <t>Nicaragua,NI</t>
  </si>
  <si>
    <t>Niger,NE</t>
  </si>
  <si>
    <t>Nigeria,NG</t>
  </si>
  <si>
    <t>Niue,NU</t>
  </si>
  <si>
    <t>Norfolk Island,NF</t>
  </si>
  <si>
    <t>Northern Mariana Islands,MP</t>
  </si>
  <si>
    <t>Norway,NO</t>
  </si>
  <si>
    <t>Oman,OM</t>
  </si>
  <si>
    <t>Pakistan,PK</t>
  </si>
  <si>
    <t>Palau,PW</t>
  </si>
  <si>
    <t>"Palestine, State of",PS</t>
  </si>
  <si>
    <t>Panama,PA</t>
  </si>
  <si>
    <t>Papua New Guinea,PG</t>
  </si>
  <si>
    <t>Paraguay,PY</t>
  </si>
  <si>
    <t>Peru,PE</t>
  </si>
  <si>
    <t>Philippines,PH</t>
  </si>
  <si>
    <t>Pitcairn,PN</t>
  </si>
  <si>
    <t>Poland,PL</t>
  </si>
  <si>
    <t>Portugal,PT</t>
  </si>
  <si>
    <t>Puerto Rico,PR</t>
  </si>
  <si>
    <t>Qatar,QA</t>
  </si>
  <si>
    <t>Réunion,RE</t>
  </si>
  <si>
    <t>Romania,RO</t>
  </si>
  <si>
    <t>Russian Federation,RU</t>
  </si>
  <si>
    <t>Rwanda,RW</t>
  </si>
  <si>
    <t>Saint Barthélemy,BL</t>
  </si>
  <si>
    <t>"Saint Helena, Ascension and Tristan da Cunha",SH</t>
  </si>
  <si>
    <t>Saint Kitts and Nevis,KN</t>
  </si>
  <si>
    <t>Saint Lucia,LC</t>
  </si>
  <si>
    <t>Saint Martin (French part),MF</t>
  </si>
  <si>
    <t>Saint Pierre and Miquelon,PM</t>
  </si>
  <si>
    <t>Saint Vincent and the Grenadines,VC</t>
  </si>
  <si>
    <t>Samoa,WS</t>
  </si>
  <si>
    <t>San Marino,SM</t>
  </si>
  <si>
    <t>Sao Tome and Principe,ST</t>
  </si>
  <si>
    <t>Saudi Arabia,SA</t>
  </si>
  <si>
    <t>Senegal,SN</t>
  </si>
  <si>
    <t>Serbia,RS</t>
  </si>
  <si>
    <t>Seychelles,SC</t>
  </si>
  <si>
    <t>Sierra Leone,SL</t>
  </si>
  <si>
    <t>Singapore,SG</t>
  </si>
  <si>
    <t>Sint Maarten (Dutch part),SX</t>
  </si>
  <si>
    <t>Slovakia,SK</t>
  </si>
  <si>
    <t>Slovenia,SI</t>
  </si>
  <si>
    <t>Solomon Islands,SB</t>
  </si>
  <si>
    <t>Somalia,SO</t>
  </si>
  <si>
    <t>South Africa,ZA</t>
  </si>
  <si>
    <t>South Georgia and the South Sandwich Islands,GS</t>
  </si>
  <si>
    <t>South Sudan,SS</t>
  </si>
  <si>
    <t>Spain,ES</t>
  </si>
  <si>
    <t>Sri Lanka,LK</t>
  </si>
  <si>
    <t>Sudan,SD</t>
  </si>
  <si>
    <t>Suriname,SR</t>
  </si>
  <si>
    <t>Svalbard and Jan Mayen,SJ</t>
  </si>
  <si>
    <t>Swaziland,SZ</t>
  </si>
  <si>
    <t>Sweden,SE</t>
  </si>
  <si>
    <t>Switzerland,CH</t>
  </si>
  <si>
    <t>Syrian Arab Republic,SY</t>
  </si>
  <si>
    <t>"Taiwan, Province of China",TW</t>
  </si>
  <si>
    <t>Tajikistan,TJ</t>
  </si>
  <si>
    <t>"Tanzania, United Republic of",TZ</t>
  </si>
  <si>
    <t>Thailand,TH</t>
  </si>
  <si>
    <t>Timor-Leste,TL</t>
  </si>
  <si>
    <t>Togo,TG</t>
  </si>
  <si>
    <t>Tokelau,TK</t>
  </si>
  <si>
    <t>Tonga,TO</t>
  </si>
  <si>
    <t>Trinidad and Tobago,TT</t>
  </si>
  <si>
    <t>Tunisia,TN</t>
  </si>
  <si>
    <t>Turkey,TR</t>
  </si>
  <si>
    <t>Turkmenistan,TM</t>
  </si>
  <si>
    <t>Turks and Caicos Islands,TC</t>
  </si>
  <si>
    <t>Tuvalu,TV</t>
  </si>
  <si>
    <t>Uganda,UG</t>
  </si>
  <si>
    <t>Ukraine,UA</t>
  </si>
  <si>
    <t>United Arab Emirates,AE</t>
  </si>
  <si>
    <t>United Kingdom,GB</t>
  </si>
  <si>
    <t>United States Minor Outlying Islands,UM</t>
  </si>
  <si>
    <t>Uruguay,UY</t>
  </si>
  <si>
    <t>Uzbekistan,UZ</t>
  </si>
  <si>
    <t>Vanuatu,VU</t>
  </si>
  <si>
    <t>"Venezuela, Bolivarian Republic of",VE</t>
  </si>
  <si>
    <t>Viet Nam,VN</t>
  </si>
  <si>
    <t>"Virgin Islands, British",VG</t>
  </si>
  <si>
    <t>"Virgin Islands, U.S.",VI</t>
  </si>
  <si>
    <t>Wallis and Futuna,WF</t>
  </si>
  <si>
    <t>Western Sahara,EH</t>
  </si>
  <si>
    <t>Yemen,YE</t>
  </si>
  <si>
    <t>Zambia,ZM</t>
  </si>
  <si>
    <t>Zimbabwe,ZW</t>
  </si>
  <si>
    <t>Other</t>
  </si>
  <si>
    <t>Refers to any Director and/or the Compliance Officer of the Securities Dealer approved by the FSA</t>
  </si>
  <si>
    <t>State the total number of clients at the end of the reporting period:</t>
  </si>
  <si>
    <t>Transaction</t>
  </si>
  <si>
    <t>Compliance Breach</t>
  </si>
  <si>
    <t>Any failure by the entity to be in compliance with the requirements of, and its obligations under:             (i) the Financial Services Authority Act, 2013 and any financial services legislation;                                                (ii) any code, direction or guideline issued by the Financial Services Authority that apply to the entity; and                                                              (iii) any directive issued by the FSA that apply to the entity.</t>
  </si>
  <si>
    <t>Any individual other than the director(s), representative(s), substantial shareholder(s) and UBO(s) with a functional role/ has control or influence on core activities of the company.</t>
  </si>
  <si>
    <t>Substantial shareholder, in relation to a company, means a person who has an interest in shares in the company:                                                    (i) The stated value of which is equal to or more than 10% of the issued share capital of the company; or     (ii) which entitles the person to exercise or control the exercise of 10% or more of the voting power at a general meeting of the company.</t>
  </si>
  <si>
    <t>Substantial Shareholder</t>
  </si>
  <si>
    <t>Clients and Deliverance of Services (Question 10)</t>
  </si>
  <si>
    <t>Provide a breakdown of the total equity held by the Securities Dealer as per the table below:</t>
  </si>
  <si>
    <t>Others (Please Specify):</t>
  </si>
  <si>
    <t>Section 3 (c ):</t>
  </si>
  <si>
    <t>Clients and Deliverance of Services (Question 11)</t>
  </si>
  <si>
    <t>Clients and Deliverance of Services (Questions 1-9)</t>
  </si>
  <si>
    <t>Total quantity of a security traded during the reporting period</t>
  </si>
  <si>
    <t>Age Group</t>
  </si>
  <si>
    <t>Proportion</t>
  </si>
  <si>
    <t>Type of Financial Instrument</t>
  </si>
  <si>
    <t>Value in other CFDs (excl. forex &amp; commodities)</t>
  </si>
  <si>
    <t>Dividends Paid</t>
  </si>
  <si>
    <t>Property/ Buildings</t>
  </si>
  <si>
    <t>Plant &amp; Machinery</t>
  </si>
  <si>
    <t>Computer Hardware</t>
  </si>
  <si>
    <t>Furnitures &amp; Fixtures</t>
  </si>
  <si>
    <t>Target Market</t>
  </si>
  <si>
    <t>Trading Value by European Union Resident Investors</t>
  </si>
  <si>
    <t>Trading Value by Other Foreign Investors</t>
  </si>
  <si>
    <t>Trading Value by Resident Seychelles Investors</t>
  </si>
  <si>
    <t>Trading Value by Retail Investors</t>
  </si>
  <si>
    <t>Trading Value by Institutional Investors</t>
  </si>
  <si>
    <t>Clients' Equity (including Unrealised Profit/Loss)</t>
  </si>
  <si>
    <t xml:space="preserve">Value in Commodities (e.g. Oil, metals, etc.) </t>
  </si>
  <si>
    <t>Any change in the company’s registered and/or trading name, registered and/or business address, contact details, website address; any change in any of the key persons’ identification/passport number, name, residential address, contact details; any change in the details of the company’s auditor, lawyer, insurance policy, third party service providers (if any); any change in the company’s structure, services and/or activities; any change in the company’s business operations, structure, assets/ownership; or any change that would reasonably be expected to have a significant effect on the market price or value of the company’s securities.</t>
  </si>
  <si>
    <t>Material Change/ Significant Occurrences</t>
  </si>
  <si>
    <t>Any third party person/entity who provides goods and/or services relevant to the core activities of the company.</t>
  </si>
  <si>
    <t xml:space="preserve">Yellow cells - must be completed by the entity </t>
  </si>
  <si>
    <t>Drop-down list - Green cells must be completed by the entity</t>
  </si>
  <si>
    <t>Formulas - Locked cells</t>
  </si>
  <si>
    <t>For official use only - Locked cells</t>
  </si>
  <si>
    <t>Please find below a guide for the colour shemes used throughout the form:</t>
  </si>
  <si>
    <t>Total Outflow</t>
  </si>
  <si>
    <t>Proportion of Active Clients</t>
  </si>
  <si>
    <t>Institutional Investors</t>
  </si>
  <si>
    <t>Number of Active Clients</t>
  </si>
  <si>
    <t>Payment Service Providers</t>
  </si>
  <si>
    <t>State the total number of active clients at the end of the reporting period according to the criteria specified below:</t>
  </si>
  <si>
    <r>
      <t>State the main type of financial instrument used by active clients of each of the following age groups (</t>
    </r>
    <r>
      <rPr>
        <b/>
        <sz val="11"/>
        <rFont val="Calibri"/>
        <family val="2"/>
        <scheme val="minor"/>
      </rPr>
      <t>please note that this question ONLY refers to clients which are Natural Persons</t>
    </r>
    <r>
      <rPr>
        <sz val="11"/>
        <rFont val="Calibri"/>
        <family val="2"/>
        <scheme val="minor"/>
      </rPr>
      <t>):</t>
    </r>
  </si>
  <si>
    <t>Value of Client Funds</t>
  </si>
  <si>
    <t>State the total value of client funds held by the following:</t>
  </si>
  <si>
    <t>Clients which  have traded during the reporting period</t>
  </si>
  <si>
    <r>
      <t xml:space="preserve">Provide a geographic breakdown of the number of </t>
    </r>
    <r>
      <rPr>
        <sz val="11"/>
        <color theme="1"/>
        <rFont val="Calibri"/>
        <family val="2"/>
        <scheme val="minor"/>
      </rPr>
      <t>active clients of the Securities Dealer at the end of the reporting period with the following information:</t>
    </r>
  </si>
  <si>
    <t xml:space="preserve">https://www.federalreserve.gov/releases/h10/hist/ </t>
  </si>
  <si>
    <t>Once the website is accessed, kindly select the applicable currency and find the relevant reference date.</t>
  </si>
  <si>
    <t>Start of Reporting Period</t>
  </si>
  <si>
    <t>End of Reporting Period</t>
  </si>
  <si>
    <t>Proportion of active clients at the end of the reporting period according to the criteria specified below:</t>
  </si>
  <si>
    <r>
      <t>State the total number of active clients in each of the following age groups (</t>
    </r>
    <r>
      <rPr>
        <b/>
        <sz val="11"/>
        <rFont val="Calibri"/>
        <family val="2"/>
        <scheme val="minor"/>
      </rPr>
      <t>please note that this question ONLY refers to clients which are Natural Persons</t>
    </r>
    <r>
      <rPr>
        <sz val="11"/>
        <rFont val="Calibri"/>
        <family val="2"/>
        <scheme val="minor"/>
      </rPr>
      <t>):</t>
    </r>
  </si>
  <si>
    <t>Trading Volume</t>
  </si>
  <si>
    <t>Provide the current market value of portfolios of clients managed by the Securities Dealer at the end of the reporting period</t>
  </si>
  <si>
    <t>Trading Volume (total number of transactions executed) during the reporting period</t>
  </si>
  <si>
    <t>Provide a breakdown of the total current market value of securities held by clients for each of the following categories:</t>
  </si>
  <si>
    <t>Trading Value in USD (Total trading turnover in terms of value of transactions)</t>
  </si>
  <si>
    <t>Dates should be entered in the following format: Month/Day/Year</t>
  </si>
  <si>
    <r>
      <t>Amounts should be completed in USD</t>
    </r>
    <r>
      <rPr>
        <sz val="11"/>
        <rFont val="Calibri"/>
        <family val="2"/>
      </rPr>
      <t xml:space="preserve">, indicated as reporting currency in the 'Content' section of the form. Please use the exchange rate published on the website of the Central Bank of Seychelles at the reference date stated in the form. The link for the website is as follows:                                                                                                                                                                                                                                                    </t>
    </r>
  </si>
  <si>
    <t>https://www.cbs.sc/Statistics/fxarchiverates.html</t>
  </si>
  <si>
    <t xml:space="preserve">For currencies not provided for by the Central Bank of Seychelles, please use the exchange rate published on the website of the Federal Reserve at the reference date stated in the form. The link for the website is as follows: </t>
  </si>
  <si>
    <t>Once the website is accessed, kindly select the "Archive of average exchange rates" link and find the applicable currency and the relevant reference date.</t>
  </si>
  <si>
    <r>
      <t xml:space="preserve">A transaction is defined as follows:  (i) the purchase or sale of a security; and/or                                                         (ii) entering into or closing out a derivative contract on a security.         </t>
    </r>
    <r>
      <rPr>
        <b/>
        <u/>
        <sz val="11"/>
        <rFont val="Calibri"/>
        <family val="2"/>
        <scheme val="minor"/>
      </rPr>
      <t xml:space="preserve">Note 1: In the case a transaction was opened during the reporting period and closed after the reporting period, then report only the opening transaction. </t>
    </r>
    <r>
      <rPr>
        <b/>
        <sz val="11"/>
        <rFont val="Calibri"/>
        <family val="2"/>
        <scheme val="minor"/>
      </rPr>
      <t xml:space="preserve">
</t>
    </r>
    <r>
      <rPr>
        <b/>
        <u/>
        <sz val="11"/>
        <rFont val="Calibri"/>
        <family val="2"/>
        <scheme val="minor"/>
      </rPr>
      <t xml:space="preserve">Note 2: Any transaction that, for rollover purposes, are closed and re-opened the next day should not be included in the reported volume of transactions. </t>
    </r>
    <r>
      <rPr>
        <b/>
        <sz val="11"/>
        <rFont val="Calibri"/>
        <family val="2"/>
        <scheme val="minor"/>
      </rPr>
      <t xml:space="preserve">
</t>
    </r>
    <r>
      <rPr>
        <b/>
        <u/>
        <sz val="11"/>
        <rFont val="Calibri"/>
        <family val="2"/>
        <scheme val="minor"/>
      </rPr>
      <t>Note 3: In the event the entity acts as a market maker, consider this as clients’ transaction only. Considering same as “dealing on own account” as well will result in double-counting.</t>
    </r>
    <r>
      <rPr>
        <sz val="11"/>
        <rFont val="Calibri"/>
        <family val="2"/>
        <scheme val="minor"/>
      </rPr>
      <t xml:space="preserve">
</t>
    </r>
    <r>
      <rPr>
        <b/>
        <u/>
        <sz val="11"/>
        <rFont val="Calibri"/>
        <family val="2"/>
        <scheme val="minor"/>
      </rPr>
      <t xml:space="preserve">Note 4: Leverage should be included for any transaction performed with leverage. </t>
    </r>
  </si>
  <si>
    <t>United States of America,USA</t>
  </si>
  <si>
    <t>Trading Value by United States of America Resident Investors</t>
  </si>
  <si>
    <t>Reference date is the date at the end of the reporting period, for example, for the reporting period 01/01/2019 to 03/31/2019, the reference date is 03/31/2019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</si>
</sst>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809]d\ mmmm\ yyyy;@"/>
    <numFmt numFmtId="165" formatCode="[$-809]dd\ mmmm\ yyyy;@"/>
  </numFmts>
  <fonts count="26" x14ac:knownFonts="1">
    <font>
      <sz val="11"/>
      <color theme="1"/>
      <name val="Calibri"/>
      <family val="2"/>
      <scheme val="minor"/>
    </font>
    <font>
      <sz val="11"/>
      <color rgb="FFFF0000"/>
      <name val="Calibri"/>
      <family val="2"/>
      <scheme val="minor"/>
    </font>
    <font>
      <b/>
      <sz val="11"/>
      <color theme="1"/>
      <name val="Calibri"/>
      <family val="2"/>
      <scheme val="minor"/>
    </font>
    <font>
      <b/>
      <sz val="20"/>
      <color theme="1"/>
      <name val="Calibri"/>
      <family val="2"/>
      <scheme val="minor"/>
    </font>
    <font>
      <b/>
      <sz val="18"/>
      <color theme="1"/>
      <name val="Calibri"/>
      <family val="2"/>
      <scheme val="minor"/>
    </font>
    <font>
      <sz val="11"/>
      <name val="Calibri"/>
      <family val="2"/>
      <scheme val="minor"/>
    </font>
    <font>
      <sz val="11"/>
      <name val="Calibri"/>
      <family val="2"/>
    </font>
    <font>
      <b/>
      <sz val="16"/>
      <color theme="1"/>
      <name val="Calibri"/>
      <family val="2"/>
      <scheme val="minor"/>
    </font>
    <font>
      <b/>
      <sz val="11"/>
      <name val="Calibri"/>
      <family val="2"/>
      <scheme val="minor"/>
    </font>
    <font>
      <b/>
      <u/>
      <sz val="11"/>
      <color theme="1"/>
      <name val="Calibri"/>
      <family val="2"/>
      <scheme val="minor"/>
    </font>
    <font>
      <b/>
      <sz val="14"/>
      <color theme="1"/>
      <name val="Calibri"/>
      <family val="2"/>
      <scheme val="minor"/>
    </font>
    <font>
      <b/>
      <sz val="9"/>
      <color indexed="81"/>
      <name val="Tahoma"/>
      <family val="2"/>
    </font>
    <font>
      <sz val="9"/>
      <color indexed="81"/>
      <name val="Tahoma"/>
      <family val="2"/>
    </font>
    <font>
      <b/>
      <sz val="12"/>
      <color theme="1"/>
      <name val="Calibri"/>
      <family val="2"/>
      <scheme val="minor"/>
    </font>
    <font>
      <b/>
      <sz val="12"/>
      <color theme="0"/>
      <name val="Calibri"/>
      <family val="2"/>
      <charset val="161"/>
      <scheme val="minor"/>
    </font>
    <font>
      <b/>
      <sz val="11"/>
      <name val="Calibri"/>
      <family val="2"/>
      <charset val="161"/>
      <scheme val="minor"/>
    </font>
    <font>
      <b/>
      <sz val="11"/>
      <color theme="1"/>
      <name val="Calibri"/>
      <family val="2"/>
      <charset val="161"/>
      <scheme val="minor"/>
    </font>
    <font>
      <sz val="11"/>
      <color theme="1"/>
      <name val="Calibri"/>
      <family val="2"/>
      <charset val="161"/>
      <scheme val="minor"/>
    </font>
    <font>
      <b/>
      <sz val="18"/>
      <color rgb="FF000000"/>
      <name val="Calibri"/>
      <family val="2"/>
      <charset val="161"/>
      <scheme val="minor"/>
    </font>
    <font>
      <sz val="12"/>
      <color rgb="FF000000"/>
      <name val="Calibri"/>
      <family val="2"/>
      <charset val="161"/>
      <scheme val="minor"/>
    </font>
    <font>
      <sz val="12"/>
      <color theme="1"/>
      <name val="Calibri"/>
      <family val="2"/>
      <charset val="161"/>
      <scheme val="minor"/>
    </font>
    <font>
      <sz val="11"/>
      <color theme="1"/>
      <name val="Calibri"/>
      <family val="2"/>
      <scheme val="minor"/>
    </font>
    <font>
      <u/>
      <sz val="11"/>
      <color theme="10"/>
      <name val="Calibri"/>
      <family val="2"/>
      <scheme val="minor"/>
    </font>
    <font>
      <sz val="11.5"/>
      <name val="Calibri"/>
      <family val="2"/>
      <scheme val="minor"/>
    </font>
    <font>
      <b/>
      <i/>
      <sz val="11"/>
      <color theme="1"/>
      <name val="Calibri"/>
      <family val="2"/>
      <scheme val="minor"/>
    </font>
    <font>
      <b/>
      <u/>
      <sz val="11"/>
      <name val="Calibri"/>
      <family val="2"/>
      <scheme val="minor"/>
    </font>
  </fonts>
  <fills count="13">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00B0F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2"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right/>
      <top/>
      <bottom style="medium">
        <color indexed="64"/>
      </bottom>
      <diagonal/>
    </border>
    <border>
      <left style="medium">
        <color indexed="64"/>
      </left>
      <right style="medium">
        <color indexed="64"/>
      </right>
      <top style="double">
        <color indexed="64"/>
      </top>
      <bottom style="medium">
        <color indexed="64"/>
      </bottom>
      <diagonal/>
    </border>
    <border>
      <left style="medium">
        <color indexed="64"/>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top style="medium">
        <color indexed="64"/>
      </top>
      <bottom/>
      <diagonal/>
    </border>
  </borders>
  <cellStyleXfs count="3">
    <xf numFmtId="0" fontId="0" fillId="0" borderId="0"/>
    <xf numFmtId="9" fontId="21" fillId="0" borderId="0" applyFont="0" applyFill="0" applyBorder="0" applyAlignment="0" applyProtection="0"/>
    <xf numFmtId="0" fontId="22" fillId="0" borderId="0" applyNumberFormat="0" applyFill="0" applyBorder="0" applyAlignment="0" applyProtection="0"/>
  </cellStyleXfs>
  <cellXfs count="199">
    <xf numFmtId="0" fontId="0" fillId="0" borderId="0" xfId="0"/>
    <xf numFmtId="0" fontId="0" fillId="2" borderId="0" xfId="0" applyFill="1"/>
    <xf numFmtId="0" fontId="3" fillId="2" borderId="0" xfId="0" applyFont="1" applyFill="1" applyAlignment="1"/>
    <xf numFmtId="0" fontId="3" fillId="3" borderId="0" xfId="0" applyFont="1" applyFill="1" applyAlignment="1"/>
    <xf numFmtId="0" fontId="0" fillId="4" borderId="0" xfId="0" applyFill="1"/>
    <xf numFmtId="0" fontId="3" fillId="2" borderId="0" xfId="0" applyFont="1" applyFill="1" applyAlignment="1">
      <alignment horizontal="center"/>
    </xf>
    <xf numFmtId="0" fontId="0" fillId="2" borderId="0" xfId="0" applyFill="1" applyAlignment="1">
      <alignment horizontal="left" vertical="top" wrapText="1"/>
    </xf>
    <xf numFmtId="0" fontId="0" fillId="2" borderId="0" xfId="0" applyFill="1" applyAlignment="1">
      <alignment horizontal="left" wrapText="1"/>
    </xf>
    <xf numFmtId="0" fontId="5" fillId="2" borderId="0" xfId="0" applyFont="1" applyFill="1" applyAlignment="1">
      <alignment horizontal="left"/>
    </xf>
    <xf numFmtId="0" fontId="1" fillId="2" borderId="0" xfId="0" applyFont="1" applyFill="1" applyAlignment="1">
      <alignment horizontal="left"/>
    </xf>
    <xf numFmtId="0" fontId="7" fillId="2" borderId="1" xfId="0" applyFont="1" applyFill="1" applyBorder="1" applyAlignment="1">
      <alignment vertical="top"/>
    </xf>
    <xf numFmtId="0" fontId="2" fillId="2" borderId="1" xfId="0" applyFont="1" applyFill="1" applyBorder="1" applyAlignment="1">
      <alignment vertical="top"/>
    </xf>
    <xf numFmtId="0" fontId="0" fillId="2" borderId="1" xfId="0" applyFill="1" applyBorder="1" applyAlignment="1">
      <alignment wrapText="1"/>
    </xf>
    <xf numFmtId="0" fontId="8" fillId="2" borderId="1" xfId="0" applyFont="1" applyFill="1" applyBorder="1" applyAlignment="1">
      <alignment vertical="top"/>
    </xf>
    <xf numFmtId="0" fontId="5" fillId="2" borderId="1" xfId="0" applyFont="1" applyFill="1" applyBorder="1" applyAlignment="1">
      <alignment wrapText="1"/>
    </xf>
    <xf numFmtId="0" fontId="0" fillId="2" borderId="0" xfId="0" applyFill="1" applyAlignment="1">
      <alignment horizontal="left"/>
    </xf>
    <xf numFmtId="0" fontId="0" fillId="2" borderId="2" xfId="0" applyFill="1" applyBorder="1"/>
    <xf numFmtId="0" fontId="2" fillId="2" borderId="2" xfId="0" applyFont="1" applyFill="1" applyBorder="1" applyAlignment="1">
      <alignment horizontal="center" vertical="center"/>
    </xf>
    <xf numFmtId="0" fontId="5" fillId="2" borderId="0" xfId="0" applyFont="1" applyFill="1"/>
    <xf numFmtId="0" fontId="2" fillId="2" borderId="2" xfId="0" applyFont="1" applyFill="1" applyBorder="1"/>
    <xf numFmtId="0" fontId="0" fillId="2" borderId="2" xfId="0" applyFont="1" applyFill="1" applyBorder="1"/>
    <xf numFmtId="0" fontId="0" fillId="2" borderId="0" xfId="0" applyFill="1" applyBorder="1"/>
    <xf numFmtId="0" fontId="0" fillId="2" borderId="0" xfId="0" applyFont="1" applyFill="1"/>
    <xf numFmtId="0" fontId="1" fillId="4" borderId="0" xfId="0" applyFont="1" applyFill="1"/>
    <xf numFmtId="0" fontId="0" fillId="2" borderId="0" xfId="0" applyFont="1" applyFill="1" applyBorder="1"/>
    <xf numFmtId="0" fontId="1" fillId="2" borderId="0" xfId="0" applyFont="1" applyFill="1"/>
    <xf numFmtId="0" fontId="0" fillId="2" borderId="0" xfId="0" applyFill="1" applyAlignment="1"/>
    <xf numFmtId="0" fontId="0" fillId="2" borderId="0" xfId="0" applyFill="1" applyBorder="1" applyAlignment="1"/>
    <xf numFmtId="0" fontId="0" fillId="4" borderId="0" xfId="0" applyFill="1" applyAlignment="1"/>
    <xf numFmtId="0" fontId="0" fillId="2" borderId="0" xfId="0" applyFont="1" applyFill="1" applyAlignment="1">
      <alignment horizontal="left"/>
    </xf>
    <xf numFmtId="0" fontId="2" fillId="2" borderId="3" xfId="0" applyFont="1" applyFill="1" applyBorder="1" applyAlignment="1">
      <alignment horizontal="center" vertical="center"/>
    </xf>
    <xf numFmtId="0" fontId="0" fillId="2" borderId="3" xfId="0" applyFont="1" applyFill="1" applyBorder="1"/>
    <xf numFmtId="0" fontId="2" fillId="2" borderId="2" xfId="0" applyFont="1" applyFill="1" applyBorder="1" applyAlignment="1">
      <alignment horizontal="center"/>
    </xf>
    <xf numFmtId="0" fontId="2" fillId="2" borderId="2" xfId="0" applyFont="1" applyFill="1" applyBorder="1" applyAlignment="1">
      <alignment horizontal="center" vertical="center" wrapText="1"/>
    </xf>
    <xf numFmtId="0" fontId="0" fillId="2" borderId="0" xfId="0" applyFill="1" applyAlignment="1">
      <alignment vertical="top"/>
    </xf>
    <xf numFmtId="0" fontId="0" fillId="4" borderId="0" xfId="0" applyFont="1" applyFill="1" applyAlignment="1"/>
    <xf numFmtId="0" fontId="0" fillId="2" borderId="0" xfId="0" applyFill="1" applyAlignment="1">
      <alignment horizontal="center"/>
    </xf>
    <xf numFmtId="0" fontId="0" fillId="2" borderId="0" xfId="0" applyFill="1" applyBorder="1" applyAlignment="1">
      <alignment horizontal="left"/>
    </xf>
    <xf numFmtId="0" fontId="8" fillId="2" borderId="2" xfId="0" applyFont="1" applyFill="1" applyBorder="1"/>
    <xf numFmtId="0" fontId="0" fillId="5" borderId="0" xfId="0" applyFill="1"/>
    <xf numFmtId="0" fontId="3" fillId="5" borderId="0" xfId="0" applyFont="1" applyFill="1"/>
    <xf numFmtId="0" fontId="0" fillId="6" borderId="0" xfId="0" applyFill="1"/>
    <xf numFmtId="0" fontId="14" fillId="6" borderId="0" xfId="0" applyFont="1" applyFill="1" applyBorder="1" applyAlignment="1" applyProtection="1">
      <alignment horizontal="center"/>
      <protection hidden="1"/>
    </xf>
    <xf numFmtId="0" fontId="15" fillId="6" borderId="0" xfId="0" applyFont="1" applyFill="1" applyBorder="1" applyAlignment="1" applyProtection="1">
      <alignment horizontal="left"/>
      <protection hidden="1"/>
    </xf>
    <xf numFmtId="0" fontId="0" fillId="6" borderId="0" xfId="0" applyFill="1" applyAlignment="1" applyProtection="1">
      <alignment horizontal="center"/>
      <protection hidden="1"/>
    </xf>
    <xf numFmtId="0" fontId="0" fillId="6" borderId="0" xfId="0" applyFill="1" applyBorder="1" applyProtection="1">
      <protection hidden="1"/>
    </xf>
    <xf numFmtId="0" fontId="4" fillId="5" borderId="0" xfId="0" applyFont="1" applyFill="1" applyAlignment="1">
      <alignment horizontal="center"/>
    </xf>
    <xf numFmtId="0" fontId="2" fillId="2" borderId="2" xfId="0" applyFont="1" applyFill="1" applyBorder="1" applyAlignment="1">
      <alignment horizontal="center"/>
    </xf>
    <xf numFmtId="0" fontId="0" fillId="2" borderId="0" xfId="0" applyFont="1" applyFill="1" applyAlignment="1" applyProtection="1">
      <alignment wrapText="1"/>
      <protection locked="0"/>
    </xf>
    <xf numFmtId="0" fontId="0" fillId="2" borderId="2" xfId="0" applyFill="1" applyBorder="1" applyAlignment="1" applyProtection="1">
      <protection locked="0"/>
    </xf>
    <xf numFmtId="0" fontId="0" fillId="2" borderId="0" xfId="0" applyFill="1" applyAlignment="1">
      <alignment wrapText="1"/>
    </xf>
    <xf numFmtId="0" fontId="0" fillId="4" borderId="0" xfId="0" applyFill="1" applyAlignment="1">
      <alignment wrapText="1"/>
    </xf>
    <xf numFmtId="0" fontId="0" fillId="2" borderId="0" xfId="0" applyFont="1" applyFill="1" applyBorder="1" applyProtection="1">
      <protection locked="0"/>
    </xf>
    <xf numFmtId="0" fontId="0" fillId="2" borderId="0" xfId="0" applyFill="1" applyBorder="1" applyAlignment="1" applyProtection="1">
      <protection locked="0"/>
    </xf>
    <xf numFmtId="0" fontId="16" fillId="2" borderId="6" xfId="0" applyFont="1" applyFill="1" applyBorder="1" applyAlignment="1" applyProtection="1">
      <alignment horizontal="center"/>
      <protection hidden="1"/>
    </xf>
    <xf numFmtId="0" fontId="16" fillId="2" borderId="2" xfId="0" applyFont="1" applyFill="1" applyBorder="1" applyAlignment="1" applyProtection="1">
      <alignment horizontal="center" vertical="center"/>
      <protection hidden="1"/>
    </xf>
    <xf numFmtId="0" fontId="16" fillId="2" borderId="2" xfId="0" applyFont="1" applyFill="1" applyBorder="1" applyAlignment="1" applyProtection="1">
      <alignment horizontal="center" vertical="center" wrapText="1"/>
      <protection hidden="1"/>
    </xf>
    <xf numFmtId="0" fontId="0" fillId="2" borderId="8" xfId="0" applyFill="1" applyBorder="1"/>
    <xf numFmtId="0" fontId="17" fillId="2" borderId="9" xfId="0" applyNumberFormat="1" applyFont="1" applyFill="1" applyBorder="1" applyProtection="1">
      <protection hidden="1"/>
    </xf>
    <xf numFmtId="0" fontId="0" fillId="2" borderId="2" xfId="0" applyFill="1" applyBorder="1" applyAlignment="1"/>
    <xf numFmtId="0" fontId="2" fillId="2" borderId="11" xfId="0" applyFont="1" applyFill="1" applyBorder="1" applyAlignment="1">
      <alignment horizontal="center" vertical="center"/>
    </xf>
    <xf numFmtId="0" fontId="0" fillId="2" borderId="11" xfId="0" applyFont="1" applyFill="1" applyBorder="1"/>
    <xf numFmtId="0" fontId="0" fillId="2" borderId="7" xfId="0" applyFont="1" applyFill="1" applyBorder="1" applyAlignment="1">
      <alignment horizontal="left"/>
    </xf>
    <xf numFmtId="0" fontId="0" fillId="2" borderId="12" xfId="0" applyFont="1" applyFill="1" applyBorder="1" applyAlignment="1">
      <alignment horizontal="left"/>
    </xf>
    <xf numFmtId="0" fontId="0" fillId="2" borderId="11" xfId="0" applyFont="1" applyFill="1" applyBorder="1" applyAlignment="1">
      <alignment horizontal="left"/>
    </xf>
    <xf numFmtId="0" fontId="0" fillId="2" borderId="5" xfId="0" applyFont="1" applyFill="1" applyBorder="1" applyAlignment="1">
      <alignment horizontal="left"/>
    </xf>
    <xf numFmtId="0" fontId="0" fillId="2" borderId="5" xfId="0" applyFont="1" applyFill="1" applyBorder="1"/>
    <xf numFmtId="0" fontId="2" fillId="2" borderId="11" xfId="0" applyFont="1" applyFill="1" applyBorder="1" applyAlignment="1">
      <alignment horizontal="center"/>
    </xf>
    <xf numFmtId="0" fontId="2" fillId="2" borderId="14" xfId="0" applyFont="1" applyFill="1" applyBorder="1" applyAlignment="1">
      <alignment horizontal="center" vertical="center"/>
    </xf>
    <xf numFmtId="0" fontId="0" fillId="2" borderId="14" xfId="0" applyFont="1" applyFill="1" applyBorder="1"/>
    <xf numFmtId="0" fontId="0" fillId="2" borderId="2" xfId="0" applyFill="1" applyBorder="1" applyAlignment="1">
      <alignment horizontal="left"/>
    </xf>
    <xf numFmtId="0" fontId="2" fillId="2" borderId="2" xfId="0" applyFont="1" applyFill="1" applyBorder="1" applyAlignment="1"/>
    <xf numFmtId="0" fontId="0" fillId="2" borderId="0" xfId="0" applyFill="1" applyAlignment="1">
      <alignment horizontal="center" vertical="top"/>
    </xf>
    <xf numFmtId="0" fontId="0" fillId="2" borderId="15" xfId="0" applyFill="1" applyBorder="1"/>
    <xf numFmtId="0" fontId="0" fillId="0" borderId="0" xfId="0" applyBorder="1"/>
    <xf numFmtId="0" fontId="0" fillId="2" borderId="0" xfId="0" applyFill="1" applyAlignment="1">
      <alignment horizontal="left" wrapText="1"/>
    </xf>
    <xf numFmtId="0" fontId="1" fillId="2" borderId="0" xfId="0" applyFont="1" applyFill="1" applyAlignment="1">
      <alignment horizontal="left" wrapText="1"/>
    </xf>
    <xf numFmtId="0" fontId="10" fillId="2" borderId="0" xfId="0" applyFont="1" applyFill="1" applyAlignment="1">
      <alignment horizontal="center"/>
    </xf>
    <xf numFmtId="0" fontId="8" fillId="2" borderId="1" xfId="0" applyFont="1" applyFill="1" applyBorder="1" applyAlignment="1">
      <alignment vertical="top" wrapText="1"/>
    </xf>
    <xf numFmtId="0" fontId="0" fillId="7" borderId="2" xfId="0" applyFill="1" applyBorder="1" applyAlignment="1"/>
    <xf numFmtId="0" fontId="18" fillId="0" borderId="0" xfId="0" applyFont="1" applyProtection="1">
      <protection hidden="1"/>
    </xf>
    <xf numFmtId="0" fontId="0" fillId="4" borderId="0" xfId="0" applyFill="1" applyProtection="1">
      <protection hidden="1"/>
    </xf>
    <xf numFmtId="0" fontId="19" fillId="4" borderId="0" xfId="0" applyFont="1" applyFill="1" applyProtection="1">
      <protection hidden="1"/>
    </xf>
    <xf numFmtId="0" fontId="20" fillId="4" borderId="0" xfId="0" applyFont="1" applyFill="1" applyProtection="1">
      <protection hidden="1"/>
    </xf>
    <xf numFmtId="0" fontId="19" fillId="0" borderId="0" xfId="0" applyFont="1" applyProtection="1">
      <protection hidden="1"/>
    </xf>
    <xf numFmtId="0" fontId="20" fillId="2" borderId="0" xfId="0" applyFont="1" applyFill="1" applyProtection="1">
      <protection hidden="1"/>
    </xf>
    <xf numFmtId="0" fontId="0" fillId="8" borderId="0" xfId="0" applyFill="1" applyProtection="1">
      <protection hidden="1"/>
    </xf>
    <xf numFmtId="0" fontId="0" fillId="9" borderId="0" xfId="0" applyFill="1" applyProtection="1">
      <protection hidden="1"/>
    </xf>
    <xf numFmtId="0" fontId="0" fillId="10" borderId="0" xfId="0" applyFill="1" applyProtection="1">
      <protection hidden="1"/>
    </xf>
    <xf numFmtId="0" fontId="0" fillId="10" borderId="2" xfId="0" applyFill="1" applyBorder="1" applyAlignment="1" applyProtection="1">
      <alignment horizontal="center"/>
      <protection locked="0"/>
    </xf>
    <xf numFmtId="164" fontId="0" fillId="10" borderId="2" xfId="0" applyNumberFormat="1" applyFill="1" applyBorder="1" applyAlignment="1" applyProtection="1">
      <alignment horizontal="center"/>
      <protection locked="0"/>
    </xf>
    <xf numFmtId="0" fontId="0" fillId="10" borderId="2" xfId="0" applyFill="1" applyBorder="1" applyProtection="1">
      <protection locked="0"/>
    </xf>
    <xf numFmtId="0" fontId="0" fillId="10" borderId="2" xfId="0" applyFont="1" applyFill="1" applyBorder="1" applyAlignment="1" applyProtection="1">
      <alignment horizontal="center" wrapText="1"/>
      <protection locked="0"/>
    </xf>
    <xf numFmtId="0" fontId="1" fillId="10" borderId="2" xfId="0" applyFont="1" applyFill="1" applyBorder="1" applyAlignment="1" applyProtection="1">
      <alignment horizontal="center"/>
      <protection locked="0"/>
    </xf>
    <xf numFmtId="0" fontId="0" fillId="10" borderId="8" xfId="0" applyFont="1" applyFill="1" applyBorder="1" applyAlignment="1" applyProtection="1">
      <alignment horizontal="center"/>
      <protection locked="0"/>
    </xf>
    <xf numFmtId="0" fontId="0" fillId="10" borderId="8" xfId="0" applyFill="1" applyBorder="1" applyAlignment="1" applyProtection="1">
      <alignment horizontal="center"/>
      <protection locked="0"/>
    </xf>
    <xf numFmtId="0" fontId="0" fillId="10" borderId="3" xfId="0" applyFont="1" applyFill="1" applyBorder="1" applyAlignment="1" applyProtection="1">
      <alignment horizontal="center"/>
      <protection locked="0"/>
    </xf>
    <xf numFmtId="0" fontId="0" fillId="10" borderId="11" xfId="0" applyFont="1" applyFill="1" applyBorder="1" applyAlignment="1" applyProtection="1">
      <alignment horizontal="left"/>
      <protection locked="0"/>
    </xf>
    <xf numFmtId="0" fontId="0" fillId="10" borderId="4" xfId="0" applyFill="1" applyBorder="1" applyAlignment="1" applyProtection="1">
      <alignment horizontal="center"/>
      <protection locked="0"/>
    </xf>
    <xf numFmtId="0" fontId="0" fillId="10" borderId="2" xfId="0" applyFill="1" applyBorder="1" applyAlignment="1" applyProtection="1">
      <alignment horizontal="left"/>
      <protection locked="0"/>
    </xf>
    <xf numFmtId="0" fontId="0" fillId="10" borderId="4" xfId="0" applyFont="1" applyFill="1" applyBorder="1" applyAlignment="1" applyProtection="1">
      <alignment horizontal="center"/>
      <protection locked="0"/>
    </xf>
    <xf numFmtId="0" fontId="0" fillId="10" borderId="2" xfId="0" applyFont="1" applyFill="1" applyBorder="1" applyAlignment="1" applyProtection="1">
      <alignment horizontal="center"/>
      <protection locked="0"/>
    </xf>
    <xf numFmtId="0" fontId="0" fillId="10" borderId="14" xfId="0" applyFont="1" applyFill="1" applyBorder="1" applyAlignment="1" applyProtection="1">
      <alignment horizontal="left"/>
      <protection locked="0"/>
    </xf>
    <xf numFmtId="0" fontId="0" fillId="10" borderId="2" xfId="0" applyFill="1" applyBorder="1" applyAlignment="1" applyProtection="1">
      <alignment horizontal="left" wrapText="1"/>
      <protection locked="0"/>
    </xf>
    <xf numFmtId="0" fontId="0" fillId="9" borderId="2" xfId="0" applyFont="1" applyFill="1" applyBorder="1" applyAlignment="1" applyProtection="1">
      <alignment horizontal="center"/>
      <protection locked="0"/>
    </xf>
    <xf numFmtId="3" fontId="16" fillId="8" borderId="10" xfId="0" applyNumberFormat="1" applyFont="1" applyFill="1" applyBorder="1" applyAlignment="1" applyProtection="1">
      <alignment horizontal="center"/>
      <protection hidden="1"/>
    </xf>
    <xf numFmtId="0" fontId="0" fillId="11" borderId="0" xfId="0" applyFill="1" applyProtection="1">
      <protection hidden="1"/>
    </xf>
    <xf numFmtId="0" fontId="2" fillId="11" borderId="2" xfId="0" applyFont="1" applyFill="1" applyBorder="1" applyAlignment="1">
      <alignment horizontal="center" vertical="center"/>
    </xf>
    <xf numFmtId="0" fontId="8" fillId="11" borderId="2" xfId="0" applyFont="1" applyFill="1" applyBorder="1" applyAlignment="1">
      <alignment horizontal="center"/>
    </xf>
    <xf numFmtId="0" fontId="0" fillId="10" borderId="2" xfId="0" applyFill="1" applyBorder="1" applyAlignment="1" applyProtection="1">
      <protection locked="0"/>
    </xf>
    <xf numFmtId="0" fontId="3" fillId="4" borderId="0" xfId="0" applyFont="1" applyFill="1" applyAlignment="1" applyProtection="1"/>
    <xf numFmtId="0" fontId="0" fillId="4" borderId="0" xfId="0" applyFill="1" applyProtection="1"/>
    <xf numFmtId="0" fontId="3" fillId="2" borderId="0" xfId="0" applyFont="1" applyFill="1" applyAlignment="1" applyProtection="1">
      <alignment horizontal="center"/>
    </xf>
    <xf numFmtId="0" fontId="0" fillId="2" borderId="0" xfId="0" applyFill="1" applyProtection="1"/>
    <xf numFmtId="0" fontId="2" fillId="2" borderId="2" xfId="0" applyFont="1" applyFill="1" applyBorder="1" applyAlignment="1" applyProtection="1">
      <alignment horizontal="center"/>
    </xf>
    <xf numFmtId="0" fontId="0" fillId="2" borderId="2" xfId="0" applyFill="1" applyBorder="1" applyProtection="1"/>
    <xf numFmtId="0" fontId="0" fillId="2" borderId="2" xfId="0" applyFill="1" applyBorder="1" applyAlignment="1" applyProtection="1">
      <alignment horizontal="center"/>
    </xf>
    <xf numFmtId="0" fontId="2" fillId="2" borderId="2" xfId="0" applyFont="1" applyFill="1" applyBorder="1" applyProtection="1"/>
    <xf numFmtId="0" fontId="2" fillId="2" borderId="3" xfId="0" applyFont="1" applyFill="1" applyBorder="1" applyProtection="1"/>
    <xf numFmtId="0" fontId="0" fillId="2" borderId="4" xfId="0" applyFill="1" applyBorder="1" applyAlignment="1" applyProtection="1">
      <alignment horizontal="center"/>
    </xf>
    <xf numFmtId="0" fontId="0" fillId="2" borderId="11" xfId="0" applyFill="1" applyBorder="1" applyAlignment="1" applyProtection="1">
      <alignment horizontal="center"/>
    </xf>
    <xf numFmtId="0" fontId="0" fillId="2" borderId="3" xfId="0" applyFill="1" applyBorder="1" applyProtection="1"/>
    <xf numFmtId="0" fontId="0" fillId="2" borderId="0" xfId="0" applyFill="1" applyBorder="1" applyProtection="1"/>
    <xf numFmtId="0" fontId="0" fillId="2" borderId="2" xfId="0" applyFont="1" applyFill="1" applyBorder="1" applyProtection="1"/>
    <xf numFmtId="0" fontId="2" fillId="2" borderId="2" xfId="0" applyFont="1" applyFill="1" applyBorder="1" applyAlignment="1" applyProtection="1">
      <alignment horizontal="center" vertical="center"/>
    </xf>
    <xf numFmtId="0" fontId="2" fillId="2" borderId="2" xfId="0" applyFont="1" applyFill="1" applyBorder="1" applyAlignment="1" applyProtection="1">
      <alignment horizontal="center" vertical="center" wrapText="1"/>
    </xf>
    <xf numFmtId="0" fontId="2" fillId="2" borderId="2" xfId="0" applyFont="1" applyFill="1" applyBorder="1" applyAlignment="1" applyProtection="1">
      <alignment horizontal="center" wrapText="1"/>
    </xf>
    <xf numFmtId="0" fontId="2" fillId="2" borderId="0" xfId="0" applyFont="1" applyFill="1" applyBorder="1" applyProtection="1"/>
    <xf numFmtId="0" fontId="13" fillId="2" borderId="2" xfId="0" applyFont="1" applyFill="1" applyBorder="1" applyProtection="1"/>
    <xf numFmtId="0" fontId="0" fillId="7" borderId="2" xfId="0" applyFill="1" applyBorder="1" applyAlignment="1" applyProtection="1">
      <alignment horizontal="center"/>
    </xf>
    <xf numFmtId="0" fontId="8" fillId="2" borderId="3" xfId="0" applyFont="1" applyFill="1" applyBorder="1" applyAlignment="1">
      <alignment horizontal="center" vertical="center"/>
    </xf>
    <xf numFmtId="0" fontId="5" fillId="2" borderId="2" xfId="0" applyFont="1" applyFill="1" applyBorder="1"/>
    <xf numFmtId="0" fontId="5" fillId="2" borderId="1" xfId="0" applyFont="1" applyFill="1" applyBorder="1" applyAlignment="1">
      <alignment vertical="top" wrapText="1"/>
    </xf>
    <xf numFmtId="0" fontId="0" fillId="12" borderId="2" xfId="0" applyFill="1" applyBorder="1" applyProtection="1">
      <protection locked="0"/>
    </xf>
    <xf numFmtId="0" fontId="0" fillId="12" borderId="3" xfId="0" applyFont="1" applyFill="1" applyBorder="1"/>
    <xf numFmtId="0" fontId="0" fillId="12" borderId="2" xfId="0" applyFill="1" applyBorder="1" applyAlignment="1"/>
    <xf numFmtId="0" fontId="0" fillId="12" borderId="2" xfId="0" applyFont="1" applyFill="1" applyBorder="1"/>
    <xf numFmtId="0" fontId="0" fillId="12" borderId="2" xfId="0" applyFill="1" applyBorder="1"/>
    <xf numFmtId="10" fontId="0" fillId="12" borderId="2" xfId="0" applyNumberFormat="1" applyFont="1" applyFill="1" applyBorder="1"/>
    <xf numFmtId="10" fontId="0" fillId="12" borderId="2" xfId="0" applyNumberFormat="1" applyFill="1" applyBorder="1" applyAlignment="1"/>
    <xf numFmtId="10" fontId="0" fillId="12" borderId="2" xfId="0" applyNumberFormat="1" applyFill="1" applyBorder="1"/>
    <xf numFmtId="10" fontId="0" fillId="12" borderId="4" xfId="1" applyNumberFormat="1" applyFont="1" applyFill="1" applyBorder="1" applyAlignment="1" applyProtection="1">
      <alignment horizontal="center"/>
      <protection locked="0"/>
    </xf>
    <xf numFmtId="0" fontId="0" fillId="2" borderId="0" xfId="0" applyFill="1" applyAlignment="1">
      <alignment horizontal="left" wrapText="1"/>
    </xf>
    <xf numFmtId="0" fontId="0" fillId="2" borderId="0" xfId="0" applyFill="1" applyAlignment="1">
      <alignment horizontal="left"/>
    </xf>
    <xf numFmtId="165" fontId="5" fillId="10" borderId="2" xfId="0" applyNumberFormat="1" applyFont="1" applyFill="1" applyBorder="1" applyAlignment="1" applyProtection="1">
      <alignment horizontal="center"/>
      <protection locked="0"/>
    </xf>
    <xf numFmtId="165" fontId="0" fillId="10" borderId="2" xfId="0" applyNumberFormat="1" applyFill="1" applyBorder="1" applyAlignment="1" applyProtection="1">
      <alignment horizontal="center"/>
      <protection locked="0"/>
    </xf>
    <xf numFmtId="49" fontId="5" fillId="10" borderId="2" xfId="0" applyNumberFormat="1" applyFont="1" applyFill="1" applyBorder="1" applyAlignment="1" applyProtection="1">
      <alignment horizontal="left" vertical="center" wrapText="1"/>
      <protection locked="0"/>
    </xf>
    <xf numFmtId="0" fontId="5" fillId="2" borderId="0" xfId="0" applyFont="1" applyFill="1" applyAlignment="1"/>
    <xf numFmtId="0" fontId="0" fillId="12" borderId="2" xfId="0" applyFill="1" applyBorder="1" applyAlignment="1" applyProtection="1">
      <alignment horizontal="center"/>
    </xf>
    <xf numFmtId="0" fontId="5" fillId="10" borderId="2" xfId="0" applyFont="1" applyFill="1" applyBorder="1" applyAlignment="1" applyProtection="1">
      <alignment horizontal="center"/>
      <protection locked="0"/>
    </xf>
    <xf numFmtId="0" fontId="2" fillId="8" borderId="10" xfId="0" applyFont="1" applyFill="1" applyBorder="1" applyAlignment="1" applyProtection="1">
      <alignment horizontal="center" vertical="center" wrapText="1"/>
      <protection hidden="1"/>
    </xf>
    <xf numFmtId="9" fontId="2" fillId="8" borderId="10" xfId="1" applyFont="1" applyFill="1" applyBorder="1" applyAlignment="1" applyProtection="1">
      <alignment horizontal="center" vertical="center" wrapText="1"/>
      <protection hidden="1"/>
    </xf>
    <xf numFmtId="0" fontId="8" fillId="8" borderId="10" xfId="0" applyFont="1" applyFill="1" applyBorder="1" applyAlignment="1" applyProtection="1">
      <alignment horizontal="center" vertical="center" wrapText="1"/>
      <protection hidden="1"/>
    </xf>
    <xf numFmtId="9" fontId="0" fillId="8" borderId="4" xfId="1" applyFont="1" applyFill="1" applyBorder="1" applyAlignment="1" applyProtection="1">
      <alignment horizontal="center"/>
      <protection hidden="1"/>
    </xf>
    <xf numFmtId="10" fontId="0" fillId="8" borderId="4" xfId="1" applyNumberFormat="1" applyFont="1" applyFill="1" applyBorder="1" applyAlignment="1" applyProtection="1">
      <alignment horizontal="center"/>
      <protection hidden="1"/>
    </xf>
    <xf numFmtId="0" fontId="2" fillId="8" borderId="13" xfId="0" applyFont="1" applyFill="1" applyBorder="1" applyAlignment="1" applyProtection="1">
      <alignment horizontal="center" vertical="center"/>
      <protection hidden="1"/>
    </xf>
    <xf numFmtId="0" fontId="2" fillId="8" borderId="10" xfId="0" applyFont="1" applyFill="1" applyBorder="1" applyAlignment="1" applyProtection="1">
      <alignment horizontal="center" vertical="center"/>
      <protection hidden="1"/>
    </xf>
    <xf numFmtId="0" fontId="2" fillId="8" borderId="10" xfId="0" applyFont="1" applyFill="1" applyBorder="1" applyAlignment="1" applyProtection="1">
      <alignment horizontal="center"/>
      <protection hidden="1"/>
    </xf>
    <xf numFmtId="10" fontId="2" fillId="8" borderId="10" xfId="1" applyNumberFormat="1" applyFont="1" applyFill="1" applyBorder="1" applyAlignment="1" applyProtection="1">
      <alignment horizontal="center"/>
      <protection hidden="1"/>
    </xf>
    <xf numFmtId="10" fontId="2" fillId="8" borderId="10" xfId="1" applyNumberFormat="1" applyFont="1" applyFill="1" applyBorder="1" applyAlignment="1" applyProtection="1">
      <alignment horizontal="center" vertical="center" wrapText="1"/>
      <protection hidden="1"/>
    </xf>
    <xf numFmtId="0" fontId="0" fillId="8" borderId="3" xfId="0" applyFont="1" applyFill="1" applyBorder="1" applyAlignment="1" applyProtection="1">
      <alignment horizontal="left"/>
      <protection hidden="1"/>
    </xf>
    <xf numFmtId="0" fontId="8" fillId="2" borderId="2" xfId="0" applyFont="1" applyFill="1" applyBorder="1" applyAlignment="1">
      <alignment horizontal="center" vertical="center" wrapText="1"/>
    </xf>
    <xf numFmtId="9" fontId="2" fillId="8" borderId="10" xfId="1" applyFont="1" applyFill="1" applyBorder="1" applyAlignment="1" applyProtection="1">
      <alignment horizontal="center"/>
      <protection hidden="1"/>
    </xf>
    <xf numFmtId="0" fontId="0" fillId="8" borderId="2" xfId="0" applyFill="1" applyBorder="1" applyAlignment="1" applyProtection="1">
      <alignment horizontal="center"/>
      <protection hidden="1"/>
    </xf>
    <xf numFmtId="0" fontId="0" fillId="8" borderId="10" xfId="0" applyFill="1" applyBorder="1" applyAlignment="1" applyProtection="1">
      <alignment horizontal="center"/>
      <protection hidden="1"/>
    </xf>
    <xf numFmtId="0" fontId="0" fillId="8" borderId="4" xfId="0" applyFill="1" applyBorder="1" applyAlignment="1" applyProtection="1">
      <alignment horizontal="center"/>
      <protection hidden="1"/>
    </xf>
    <xf numFmtId="0" fontId="23" fillId="2" borderId="1" xfId="0" applyFont="1" applyFill="1" applyBorder="1" applyAlignment="1">
      <alignment vertical="top" wrapText="1"/>
    </xf>
    <xf numFmtId="0" fontId="24" fillId="2" borderId="0" xfId="0" applyFont="1" applyFill="1"/>
    <xf numFmtId="0" fontId="5" fillId="2" borderId="0" xfId="0" applyFont="1" applyFill="1" applyAlignment="1">
      <alignment horizontal="left" vertical="top" wrapText="1"/>
    </xf>
    <xf numFmtId="0" fontId="0" fillId="2" borderId="0" xfId="0" applyFill="1" applyAlignment="1">
      <alignment horizontal="left" wrapText="1"/>
    </xf>
    <xf numFmtId="0" fontId="22" fillId="2" borderId="0" xfId="2" applyFill="1" applyAlignment="1" applyProtection="1">
      <alignment horizontal="left" vertical="top" wrapText="1"/>
      <protection locked="0"/>
    </xf>
    <xf numFmtId="0" fontId="5" fillId="2" borderId="0" xfId="0" applyFont="1" applyFill="1" applyAlignment="1" applyProtection="1">
      <alignment horizontal="left" vertical="top" wrapText="1"/>
      <protection locked="0"/>
    </xf>
    <xf numFmtId="0" fontId="5" fillId="2" borderId="0" xfId="0" applyFont="1" applyFill="1" applyAlignment="1">
      <alignment horizontal="left" vertical="top" wrapText="1"/>
    </xf>
    <xf numFmtId="0" fontId="19" fillId="2" borderId="0" xfId="0" applyFont="1" applyFill="1" applyAlignment="1" applyProtection="1">
      <alignment horizontal="left"/>
      <protection hidden="1"/>
    </xf>
    <xf numFmtId="0" fontId="0" fillId="2" borderId="0" xfId="0" applyFill="1" applyAlignment="1">
      <alignment horizontal="left" wrapText="1"/>
    </xf>
    <xf numFmtId="0" fontId="5" fillId="2" borderId="0" xfId="0" applyFont="1" applyFill="1" applyAlignment="1">
      <alignment horizontal="left" wrapText="1"/>
    </xf>
    <xf numFmtId="0" fontId="5" fillId="2" borderId="0" xfId="0" applyFont="1" applyFill="1" applyAlignment="1" applyProtection="1">
      <alignment horizontal="left"/>
      <protection hidden="1"/>
    </xf>
    <xf numFmtId="0" fontId="22" fillId="2" borderId="0" xfId="2" applyFill="1" applyAlignment="1" applyProtection="1">
      <alignment horizontal="left" vertical="top" wrapText="1"/>
      <protection locked="0"/>
    </xf>
    <xf numFmtId="0" fontId="5" fillId="2" borderId="0" xfId="0" applyFont="1" applyFill="1" applyAlignment="1" applyProtection="1">
      <alignment horizontal="left" vertical="top" wrapText="1"/>
      <protection locked="0"/>
    </xf>
    <xf numFmtId="0" fontId="3" fillId="3" borderId="0" xfId="0" applyFont="1" applyFill="1" applyAlignment="1">
      <alignment horizontal="center"/>
    </xf>
    <xf numFmtId="0" fontId="4" fillId="5" borderId="0" xfId="0" applyFont="1" applyFill="1" applyAlignment="1">
      <alignment horizontal="center"/>
    </xf>
    <xf numFmtId="0" fontId="0" fillId="2" borderId="0" xfId="0" applyFill="1" applyAlignment="1">
      <alignment horizontal="left" vertical="top" wrapText="1"/>
    </xf>
    <xf numFmtId="0" fontId="0" fillId="2" borderId="0" xfId="0" applyFont="1" applyFill="1" applyAlignment="1">
      <alignment horizontal="left" wrapText="1"/>
    </xf>
    <xf numFmtId="0" fontId="0" fillId="2" borderId="0" xfId="0" applyFill="1" applyAlignment="1">
      <alignment horizontal="left"/>
    </xf>
    <xf numFmtId="0" fontId="2" fillId="2" borderId="0" xfId="0" applyFont="1" applyFill="1" applyAlignment="1">
      <alignment horizontal="left"/>
    </xf>
    <xf numFmtId="0" fontId="9" fillId="2" borderId="0" xfId="0" applyFont="1" applyFill="1" applyAlignment="1">
      <alignment horizontal="left"/>
    </xf>
    <xf numFmtId="0" fontId="4" fillId="5" borderId="0" xfId="0" applyFont="1" applyFill="1" applyAlignment="1">
      <alignment horizontal="center" wrapText="1"/>
    </xf>
    <xf numFmtId="0" fontId="10" fillId="2" borderId="0" xfId="0" applyFont="1" applyFill="1" applyAlignment="1">
      <alignment horizontal="center"/>
    </xf>
    <xf numFmtId="0" fontId="0" fillId="2" borderId="0" xfId="0" applyFont="1" applyFill="1" applyBorder="1" applyAlignment="1">
      <alignment horizontal="left"/>
    </xf>
    <xf numFmtId="0" fontId="5" fillId="2" borderId="0" xfId="0" applyFont="1" applyFill="1" applyAlignment="1">
      <alignment horizontal="left"/>
    </xf>
    <xf numFmtId="0" fontId="0" fillId="2" borderId="0" xfId="0" applyFont="1" applyFill="1" applyAlignment="1" applyProtection="1">
      <alignment horizontal="left" wrapText="1"/>
    </xf>
    <xf numFmtId="0" fontId="0" fillId="2" borderId="0" xfId="0" applyFont="1" applyFill="1" applyAlignment="1">
      <alignment horizontal="left"/>
    </xf>
    <xf numFmtId="0" fontId="0" fillId="2" borderId="5" xfId="0" applyFont="1" applyFill="1" applyBorder="1" applyAlignment="1">
      <alignment horizontal="left"/>
    </xf>
    <xf numFmtId="0" fontId="0" fillId="2" borderId="0" xfId="0" applyFill="1" applyBorder="1" applyAlignment="1">
      <alignment horizontal="left"/>
    </xf>
    <xf numFmtId="0" fontId="0" fillId="2" borderId="5" xfId="0" applyFill="1" applyBorder="1" applyAlignment="1">
      <alignment horizontal="left"/>
    </xf>
    <xf numFmtId="0" fontId="4" fillId="5" borderId="0" xfId="0" applyFont="1" applyFill="1" applyAlignment="1" applyProtection="1">
      <alignment horizontal="center"/>
    </xf>
    <xf numFmtId="0" fontId="13" fillId="2" borderId="3" xfId="0" applyFont="1" applyFill="1" applyBorder="1" applyAlignment="1" applyProtection="1">
      <alignment horizontal="left"/>
    </xf>
    <xf numFmtId="0" fontId="13" fillId="2" borderId="11" xfId="0" applyFont="1" applyFill="1" applyBorder="1" applyAlignment="1" applyProtection="1">
      <alignment horizontal="left"/>
    </xf>
    <xf numFmtId="0" fontId="13" fillId="2" borderId="2" xfId="0" applyFont="1" applyFill="1" applyBorder="1" applyAlignment="1" applyProtection="1">
      <alignment horizontal="left"/>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Content.Outlook\21XVSLYC\Form-QST-CIF-for-CIFs-Quarterly-Statistics-v-3-Lock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General Info"/>
      <sheetName val="Section A"/>
      <sheetName val="Section B"/>
      <sheetName val="Section C"/>
      <sheetName val="Section D(1)"/>
      <sheetName val="Section D(2)"/>
      <sheetName val="Section E"/>
      <sheetName val="Section F"/>
      <sheetName val="Section G"/>
      <sheetName val="Section H"/>
      <sheetName val="Section I"/>
      <sheetName val="Validation Tests"/>
      <sheetName val="Definitions"/>
      <sheetName val="Allowed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9">
          <cell r="B9" t="str">
            <v>N/A</v>
          </cell>
        </row>
        <row r="10">
          <cell r="B10" t="str">
            <v>Afghanistan,AF</v>
          </cell>
        </row>
        <row r="11">
          <cell r="B11" t="str">
            <v>Åland Islands,AX</v>
          </cell>
        </row>
        <row r="12">
          <cell r="B12" t="str">
            <v>Albania,AL</v>
          </cell>
        </row>
        <row r="13">
          <cell r="B13" t="str">
            <v>Algeria,DZ</v>
          </cell>
        </row>
        <row r="14">
          <cell r="B14" t="str">
            <v>American Samoa,AS</v>
          </cell>
        </row>
        <row r="15">
          <cell r="B15" t="str">
            <v>Andorra,AD</v>
          </cell>
        </row>
        <row r="16">
          <cell r="B16" t="str">
            <v>Angola,AO</v>
          </cell>
        </row>
        <row r="17">
          <cell r="B17" t="str">
            <v>Anguilla,AI</v>
          </cell>
        </row>
        <row r="18">
          <cell r="B18" t="str">
            <v>Antarctica,AQ</v>
          </cell>
        </row>
        <row r="19">
          <cell r="B19" t="str">
            <v>Antigua and Barbuda,AG</v>
          </cell>
        </row>
        <row r="20">
          <cell r="B20" t="str">
            <v>Argentina,AR</v>
          </cell>
        </row>
        <row r="21">
          <cell r="B21" t="str">
            <v>Armenia,AM</v>
          </cell>
        </row>
        <row r="22">
          <cell r="B22" t="str">
            <v>Aruba,AW</v>
          </cell>
        </row>
        <row r="23">
          <cell r="B23" t="str">
            <v>Australia,AU</v>
          </cell>
        </row>
        <row r="24">
          <cell r="B24" t="str">
            <v>Austria,AT</v>
          </cell>
        </row>
        <row r="25">
          <cell r="B25" t="str">
            <v>Azerbaijan,AZ</v>
          </cell>
        </row>
        <row r="26">
          <cell r="B26" t="str">
            <v>Bahamas,BS</v>
          </cell>
        </row>
        <row r="27">
          <cell r="B27" t="str">
            <v>Bahrain,BH</v>
          </cell>
        </row>
        <row r="28">
          <cell r="B28" t="str">
            <v>Bangladesh,BD</v>
          </cell>
        </row>
        <row r="29">
          <cell r="B29" t="str">
            <v>Barbados,BB</v>
          </cell>
        </row>
        <row r="30">
          <cell r="B30" t="str">
            <v>Belarus,BY</v>
          </cell>
        </row>
        <row r="31">
          <cell r="B31" t="str">
            <v>Belgium,BE</v>
          </cell>
        </row>
        <row r="32">
          <cell r="B32" t="str">
            <v>Belize,BZ</v>
          </cell>
        </row>
        <row r="33">
          <cell r="B33" t="str">
            <v>Benin,BJ</v>
          </cell>
        </row>
        <row r="34">
          <cell r="B34" t="str">
            <v>Bermuda,BM</v>
          </cell>
        </row>
        <row r="35">
          <cell r="B35" t="str">
            <v>Bhutan,BT</v>
          </cell>
        </row>
        <row r="36">
          <cell r="B36" t="str">
            <v>"Bolivia, Plurinational State of",BO</v>
          </cell>
        </row>
        <row r="37">
          <cell r="B37" t="str">
            <v>"Bonaire, Sint Eustatius and Saba",BQ</v>
          </cell>
        </row>
        <row r="38">
          <cell r="B38" t="str">
            <v>Bosnia and Herzegovina,BA</v>
          </cell>
        </row>
        <row r="39">
          <cell r="B39" t="str">
            <v>Botswana,BW</v>
          </cell>
        </row>
        <row r="40">
          <cell r="B40" t="str">
            <v>Bouvet Island,BV</v>
          </cell>
        </row>
        <row r="41">
          <cell r="B41" t="str">
            <v>Brazil,BR</v>
          </cell>
        </row>
        <row r="42">
          <cell r="B42" t="str">
            <v>British Indian Ocean Territory,IO</v>
          </cell>
        </row>
        <row r="43">
          <cell r="B43" t="str">
            <v>Brunei Darussalam,BN</v>
          </cell>
        </row>
        <row r="44">
          <cell r="B44" t="str">
            <v>Bulgaria,BG</v>
          </cell>
        </row>
        <row r="45">
          <cell r="B45" t="str">
            <v>Burkina Faso,BF</v>
          </cell>
        </row>
        <row r="46">
          <cell r="B46" t="str">
            <v>Burundi,BI</v>
          </cell>
        </row>
        <row r="47">
          <cell r="B47" t="str">
            <v>Cambodia,KH</v>
          </cell>
        </row>
        <row r="48">
          <cell r="B48" t="str">
            <v>Cameroon,CM</v>
          </cell>
        </row>
        <row r="49">
          <cell r="B49" t="str">
            <v>Canada,CA</v>
          </cell>
        </row>
        <row r="50">
          <cell r="B50" t="str">
            <v>Cape Verde,CV</v>
          </cell>
        </row>
        <row r="51">
          <cell r="B51" t="str">
            <v>Cayman Islands,KY</v>
          </cell>
        </row>
        <row r="52">
          <cell r="B52" t="str">
            <v>Central African Republic,CF</v>
          </cell>
        </row>
        <row r="53">
          <cell r="B53" t="str">
            <v>Chad,TD</v>
          </cell>
        </row>
        <row r="54">
          <cell r="B54" t="str">
            <v>Chile,CL</v>
          </cell>
        </row>
        <row r="55">
          <cell r="B55" t="str">
            <v>China,CN</v>
          </cell>
        </row>
        <row r="56">
          <cell r="B56" t="str">
            <v>Christmas Island,CX</v>
          </cell>
        </row>
        <row r="57">
          <cell r="B57" t="str">
            <v>Cocos (Keeling) Islands,CC</v>
          </cell>
        </row>
        <row r="58">
          <cell r="B58" t="str">
            <v>Colombia,CO</v>
          </cell>
        </row>
        <row r="59">
          <cell r="B59" t="str">
            <v>Comoros,KM</v>
          </cell>
        </row>
        <row r="60">
          <cell r="B60" t="str">
            <v>Congo,CG</v>
          </cell>
        </row>
        <row r="61">
          <cell r="B61" t="str">
            <v>"Congo, the Democratic Republic of the",CD</v>
          </cell>
        </row>
        <row r="62">
          <cell r="B62" t="str">
            <v>Cook Islands,CK</v>
          </cell>
        </row>
        <row r="63">
          <cell r="B63" t="str">
            <v>Costa Rica,CR</v>
          </cell>
        </row>
        <row r="64">
          <cell r="B64" t="str">
            <v>Côte d'Ivoire,CI</v>
          </cell>
        </row>
        <row r="65">
          <cell r="B65" t="str">
            <v>Croatia,HR</v>
          </cell>
        </row>
        <row r="66">
          <cell r="B66" t="str">
            <v>Cuba,CU</v>
          </cell>
        </row>
        <row r="67">
          <cell r="B67" t="str">
            <v>Curaçao,CW</v>
          </cell>
        </row>
        <row r="68">
          <cell r="B68" t="str">
            <v>Cyprus,CY</v>
          </cell>
        </row>
        <row r="69">
          <cell r="B69" t="str">
            <v>Czech Republic,CZ</v>
          </cell>
        </row>
        <row r="70">
          <cell r="B70" t="str">
            <v>Denmark,DK</v>
          </cell>
        </row>
        <row r="71">
          <cell r="B71" t="str">
            <v>Djibouti,DJ</v>
          </cell>
        </row>
        <row r="72">
          <cell r="B72" t="str">
            <v>Dominica,DM</v>
          </cell>
        </row>
        <row r="73">
          <cell r="B73" t="str">
            <v>Dominican Republic,DO</v>
          </cell>
        </row>
        <row r="74">
          <cell r="B74" t="str">
            <v>Ecuador,EC</v>
          </cell>
        </row>
        <row r="75">
          <cell r="B75" t="str">
            <v>Egypt,EG</v>
          </cell>
        </row>
        <row r="76">
          <cell r="B76" t="str">
            <v>El Salvador,SV</v>
          </cell>
        </row>
        <row r="77">
          <cell r="B77" t="str">
            <v>Equatorial Guinea,GQ</v>
          </cell>
        </row>
        <row r="78">
          <cell r="B78" t="str">
            <v>Eritrea,ER</v>
          </cell>
        </row>
        <row r="79">
          <cell r="B79" t="str">
            <v>Estonia,EE</v>
          </cell>
        </row>
        <row r="80">
          <cell r="B80" t="str">
            <v>Ethiopia,ET</v>
          </cell>
        </row>
        <row r="81">
          <cell r="B81" t="str">
            <v>Falkland Islands (Malvinas),FK</v>
          </cell>
        </row>
        <row r="82">
          <cell r="B82" t="str">
            <v>Faroe Islands,FO</v>
          </cell>
        </row>
        <row r="83">
          <cell r="B83" t="str">
            <v>Fiji,FJ</v>
          </cell>
        </row>
        <row r="84">
          <cell r="B84" t="str">
            <v>Finland,FI</v>
          </cell>
        </row>
        <row r="85">
          <cell r="B85" t="str">
            <v>France,FR</v>
          </cell>
        </row>
        <row r="86">
          <cell r="B86" t="str">
            <v>French Guiana,GF</v>
          </cell>
        </row>
        <row r="87">
          <cell r="B87" t="str">
            <v>French Polynesia,PF</v>
          </cell>
        </row>
        <row r="88">
          <cell r="B88" t="str">
            <v>French Southern Territories,TF</v>
          </cell>
        </row>
        <row r="89">
          <cell r="B89" t="str">
            <v>Gabon,GA</v>
          </cell>
        </row>
        <row r="90">
          <cell r="B90" t="str">
            <v>Gambia,GM</v>
          </cell>
        </row>
        <row r="91">
          <cell r="B91" t="str">
            <v>Georgia,GE</v>
          </cell>
        </row>
        <row r="92">
          <cell r="B92" t="str">
            <v>Germany,DE</v>
          </cell>
        </row>
        <row r="93">
          <cell r="B93" t="str">
            <v>Ghana,GH</v>
          </cell>
        </row>
        <row r="94">
          <cell r="B94" t="str">
            <v>Gibraltar,GI</v>
          </cell>
        </row>
        <row r="95">
          <cell r="B95" t="str">
            <v>Greece,GR</v>
          </cell>
        </row>
        <row r="96">
          <cell r="B96" t="str">
            <v>Greenland,GL</v>
          </cell>
        </row>
        <row r="97">
          <cell r="B97" t="str">
            <v>Grenada,GD</v>
          </cell>
        </row>
        <row r="98">
          <cell r="B98" t="str">
            <v>Guadeloupe,GP</v>
          </cell>
        </row>
        <row r="99">
          <cell r="B99" t="str">
            <v>Guam,GU</v>
          </cell>
        </row>
        <row r="100">
          <cell r="B100" t="str">
            <v>Guatemala,GT</v>
          </cell>
        </row>
        <row r="101">
          <cell r="B101" t="str">
            <v>Guernsey,GG</v>
          </cell>
        </row>
        <row r="102">
          <cell r="B102" t="str">
            <v>Guinea,GN</v>
          </cell>
        </row>
        <row r="103">
          <cell r="B103" t="str">
            <v>Guinea-Bissau,GW</v>
          </cell>
        </row>
        <row r="104">
          <cell r="B104" t="str">
            <v>Guyana,GY</v>
          </cell>
        </row>
        <row r="105">
          <cell r="B105" t="str">
            <v>Haiti,HT</v>
          </cell>
        </row>
        <row r="106">
          <cell r="B106" t="str">
            <v>Heard Island and McDonald Islands,HM</v>
          </cell>
        </row>
        <row r="107">
          <cell r="B107" t="str">
            <v>Holy See (Vatican City State),VA</v>
          </cell>
        </row>
        <row r="108">
          <cell r="B108" t="str">
            <v>Honduras,HN</v>
          </cell>
        </row>
        <row r="109">
          <cell r="B109" t="str">
            <v>Hong Kong,HK</v>
          </cell>
        </row>
        <row r="110">
          <cell r="B110" t="str">
            <v>Hungary,HU</v>
          </cell>
        </row>
        <row r="111">
          <cell r="B111" t="str">
            <v>Iceland,IS</v>
          </cell>
        </row>
        <row r="112">
          <cell r="B112" t="str">
            <v>India,IN</v>
          </cell>
        </row>
        <row r="113">
          <cell r="B113" t="str">
            <v>Indonesia,ID</v>
          </cell>
        </row>
        <row r="114">
          <cell r="B114" t="str">
            <v>"Iran, Islamic Republic of",IR</v>
          </cell>
        </row>
        <row r="115">
          <cell r="B115" t="str">
            <v>Iraq,IQ</v>
          </cell>
        </row>
        <row r="116">
          <cell r="B116" t="str">
            <v>Ireland,IE</v>
          </cell>
        </row>
        <row r="117">
          <cell r="B117" t="str">
            <v>Isle of Man,IM</v>
          </cell>
        </row>
        <row r="118">
          <cell r="B118" t="str">
            <v>Israel,IL</v>
          </cell>
        </row>
        <row r="119">
          <cell r="B119" t="str">
            <v>Italy,IT</v>
          </cell>
        </row>
        <row r="120">
          <cell r="B120" t="str">
            <v>Jamaica,JM</v>
          </cell>
        </row>
        <row r="121">
          <cell r="B121" t="str">
            <v>Japan,JP</v>
          </cell>
        </row>
        <row r="122">
          <cell r="B122" t="str">
            <v>Jersey,JE</v>
          </cell>
        </row>
        <row r="123">
          <cell r="B123" t="str">
            <v>Jordan,JO</v>
          </cell>
        </row>
        <row r="124">
          <cell r="B124" t="str">
            <v>Kazakhstan,KZ</v>
          </cell>
        </row>
        <row r="125">
          <cell r="B125" t="str">
            <v>Kenya,KE</v>
          </cell>
        </row>
        <row r="126">
          <cell r="B126" t="str">
            <v>Kiribati,KI</v>
          </cell>
        </row>
        <row r="127">
          <cell r="B127" t="str">
            <v>"Korea, Democratic People's Republic of",KP</v>
          </cell>
        </row>
        <row r="128">
          <cell r="B128" t="str">
            <v>"Korea, Republic of",KR</v>
          </cell>
        </row>
        <row r="129">
          <cell r="B129" t="str">
            <v>Kuwait,KW</v>
          </cell>
        </row>
        <row r="130">
          <cell r="B130" t="str">
            <v>Kyrgyzstan,KG</v>
          </cell>
        </row>
        <row r="131">
          <cell r="B131" t="str">
            <v>Lao People's Democratic Republic,LA</v>
          </cell>
        </row>
        <row r="132">
          <cell r="B132" t="str">
            <v>Latvia,LV</v>
          </cell>
        </row>
        <row r="133">
          <cell r="B133" t="str">
            <v>Lebanon,LB</v>
          </cell>
        </row>
        <row r="134">
          <cell r="B134" t="str">
            <v>Lesotho,LS</v>
          </cell>
        </row>
        <row r="135">
          <cell r="B135" t="str">
            <v>Liberia,LR</v>
          </cell>
        </row>
        <row r="136">
          <cell r="B136" t="str">
            <v>Libya,LY</v>
          </cell>
        </row>
        <row r="137">
          <cell r="B137" t="str">
            <v>Liechtenstein,LI</v>
          </cell>
        </row>
        <row r="138">
          <cell r="B138" t="str">
            <v>Lithuania,LT</v>
          </cell>
        </row>
        <row r="139">
          <cell r="B139" t="str">
            <v>Luxembourg,LU</v>
          </cell>
        </row>
        <row r="140">
          <cell r="B140" t="str">
            <v>Macao,MO</v>
          </cell>
        </row>
        <row r="141">
          <cell r="B141" t="str">
            <v>"Macedonia, the Former Yugoslav Republic of",MK</v>
          </cell>
        </row>
        <row r="142">
          <cell r="B142" t="str">
            <v>Madagascar,MG</v>
          </cell>
        </row>
        <row r="143">
          <cell r="B143" t="str">
            <v>Malawi,MW</v>
          </cell>
        </row>
        <row r="144">
          <cell r="B144" t="str">
            <v>Malaysia,MY</v>
          </cell>
        </row>
        <row r="145">
          <cell r="B145" t="str">
            <v>Maldives,MV</v>
          </cell>
        </row>
        <row r="146">
          <cell r="B146" t="str">
            <v>Mali,ML</v>
          </cell>
        </row>
        <row r="147">
          <cell r="B147" t="str">
            <v>Malta,MT</v>
          </cell>
        </row>
        <row r="148">
          <cell r="B148" t="str">
            <v>Marshall Islands,MH</v>
          </cell>
        </row>
        <row r="149">
          <cell r="B149" t="str">
            <v>Martinique,MQ</v>
          </cell>
        </row>
        <row r="150">
          <cell r="B150" t="str">
            <v>Mauritania,MR</v>
          </cell>
        </row>
        <row r="151">
          <cell r="B151" t="str">
            <v>Mauritius,MU</v>
          </cell>
        </row>
        <row r="152">
          <cell r="B152" t="str">
            <v>Mayotte,YT</v>
          </cell>
        </row>
        <row r="153">
          <cell r="B153" t="str">
            <v>Mexico,MX</v>
          </cell>
        </row>
        <row r="154">
          <cell r="B154" t="str">
            <v>"Micronesia, Federated States of",FM</v>
          </cell>
        </row>
        <row r="155">
          <cell r="B155" t="str">
            <v>"Moldova, Republic of",MD</v>
          </cell>
        </row>
        <row r="156">
          <cell r="B156" t="str">
            <v>Monaco,MC</v>
          </cell>
        </row>
        <row r="157">
          <cell r="B157" t="str">
            <v>Mongolia,MN</v>
          </cell>
        </row>
        <row r="158">
          <cell r="B158" t="str">
            <v>Montenegro,ME</v>
          </cell>
        </row>
        <row r="159">
          <cell r="B159" t="str">
            <v>Montserrat,MS</v>
          </cell>
        </row>
        <row r="160">
          <cell r="B160" t="str">
            <v>Morocco,MA</v>
          </cell>
        </row>
        <row r="161">
          <cell r="B161" t="str">
            <v>Mozambique,MZ</v>
          </cell>
        </row>
        <row r="162">
          <cell r="B162" t="str">
            <v>Myanmar,MM</v>
          </cell>
        </row>
        <row r="163">
          <cell r="B163" t="str">
            <v>Namibia,NA</v>
          </cell>
        </row>
        <row r="164">
          <cell r="B164" t="str">
            <v>Nauru,NR</v>
          </cell>
        </row>
        <row r="165">
          <cell r="B165" t="str">
            <v>Nepal,NP</v>
          </cell>
        </row>
        <row r="166">
          <cell r="B166" t="str">
            <v>Netherlands,NL</v>
          </cell>
        </row>
        <row r="167">
          <cell r="B167" t="str">
            <v>New Caledonia,NC</v>
          </cell>
        </row>
        <row r="168">
          <cell r="B168" t="str">
            <v>New Zealand,NZ</v>
          </cell>
        </row>
        <row r="169">
          <cell r="B169" t="str">
            <v>Nicaragua,NI</v>
          </cell>
        </row>
        <row r="170">
          <cell r="B170" t="str">
            <v>Niger,NE</v>
          </cell>
        </row>
        <row r="171">
          <cell r="B171" t="str">
            <v>Nigeria,NG</v>
          </cell>
        </row>
        <row r="172">
          <cell r="B172" t="str">
            <v>Niue,NU</v>
          </cell>
        </row>
        <row r="173">
          <cell r="B173" t="str">
            <v>Norfolk Island,NF</v>
          </cell>
        </row>
        <row r="174">
          <cell r="B174" t="str">
            <v>Northern Mariana Islands,MP</v>
          </cell>
        </row>
        <row r="175">
          <cell r="B175" t="str">
            <v>Norway,NO</v>
          </cell>
        </row>
        <row r="176">
          <cell r="B176" t="str">
            <v>Oman,OM</v>
          </cell>
        </row>
        <row r="177">
          <cell r="B177" t="str">
            <v>Pakistan,PK</v>
          </cell>
        </row>
        <row r="178">
          <cell r="B178" t="str">
            <v>Palau,PW</v>
          </cell>
        </row>
        <row r="179">
          <cell r="B179" t="str">
            <v>"Palestine, State of",PS</v>
          </cell>
        </row>
        <row r="180">
          <cell r="B180" t="str">
            <v>Panama,PA</v>
          </cell>
        </row>
        <row r="181">
          <cell r="B181" t="str">
            <v>Papua New Guinea,PG</v>
          </cell>
        </row>
        <row r="182">
          <cell r="B182" t="str">
            <v>Paraguay,PY</v>
          </cell>
        </row>
        <row r="183">
          <cell r="B183" t="str">
            <v>Peru,PE</v>
          </cell>
        </row>
        <row r="184">
          <cell r="B184" t="str">
            <v>Philippines,PH</v>
          </cell>
        </row>
        <row r="185">
          <cell r="B185" t="str">
            <v>Pitcairn,PN</v>
          </cell>
        </row>
        <row r="186">
          <cell r="B186" t="str">
            <v>Poland,PL</v>
          </cell>
        </row>
        <row r="187">
          <cell r="B187" t="str">
            <v>Portugal,PT</v>
          </cell>
        </row>
        <row r="188">
          <cell r="B188" t="str">
            <v>Puerto Rico,PR</v>
          </cell>
        </row>
        <row r="189">
          <cell r="B189" t="str">
            <v>Qatar,QA</v>
          </cell>
        </row>
        <row r="190">
          <cell r="B190" t="str">
            <v>Réunion,RE</v>
          </cell>
        </row>
        <row r="191">
          <cell r="B191" t="str">
            <v>Romania,RO</v>
          </cell>
        </row>
        <row r="192">
          <cell r="B192" t="str">
            <v>Russian Federation,RU</v>
          </cell>
        </row>
        <row r="193">
          <cell r="B193" t="str">
            <v>Rwanda,RW</v>
          </cell>
        </row>
        <row r="194">
          <cell r="B194" t="str">
            <v>Saint Barthélemy,BL</v>
          </cell>
        </row>
        <row r="195">
          <cell r="B195" t="str">
            <v>"Saint Helena, Ascension and Tristan da Cunha",SH</v>
          </cell>
        </row>
        <row r="196">
          <cell r="B196" t="str">
            <v>Saint Kitts and Nevis,KN</v>
          </cell>
        </row>
        <row r="197">
          <cell r="B197" t="str">
            <v>Saint Lucia,LC</v>
          </cell>
        </row>
        <row r="198">
          <cell r="B198" t="str">
            <v>Saint Martin (French part),MF</v>
          </cell>
        </row>
        <row r="199">
          <cell r="B199" t="str">
            <v>Saint Pierre and Miquelon,PM</v>
          </cell>
        </row>
        <row r="200">
          <cell r="B200" t="str">
            <v>Saint Vincent and the Grenadines,VC</v>
          </cell>
        </row>
        <row r="201">
          <cell r="B201" t="str">
            <v>Samoa,WS</v>
          </cell>
        </row>
        <row r="202">
          <cell r="B202" t="str">
            <v>San Marino,SM</v>
          </cell>
        </row>
        <row r="203">
          <cell r="B203" t="str">
            <v>Sao Tome and Principe,ST</v>
          </cell>
        </row>
        <row r="204">
          <cell r="B204" t="str">
            <v>Saudi Arabia,SA</v>
          </cell>
        </row>
        <row r="205">
          <cell r="B205" t="str">
            <v>Senegal,SN</v>
          </cell>
        </row>
        <row r="206">
          <cell r="B206" t="str">
            <v>Serbia,RS</v>
          </cell>
        </row>
        <row r="207">
          <cell r="B207" t="str">
            <v>Seychelles,SC</v>
          </cell>
        </row>
        <row r="208">
          <cell r="B208" t="str">
            <v>Sierra Leone,SL</v>
          </cell>
        </row>
        <row r="209">
          <cell r="B209" t="str">
            <v>Singapore,SG</v>
          </cell>
        </row>
        <row r="210">
          <cell r="B210" t="str">
            <v>Sint Maarten (Dutch part),SX</v>
          </cell>
        </row>
        <row r="211">
          <cell r="B211" t="str">
            <v>Slovakia,SK</v>
          </cell>
        </row>
        <row r="212">
          <cell r="B212" t="str">
            <v>Slovenia,SI</v>
          </cell>
        </row>
        <row r="213">
          <cell r="B213" t="str">
            <v>Solomon Islands,SB</v>
          </cell>
        </row>
        <row r="214">
          <cell r="B214" t="str">
            <v>Somalia,SO</v>
          </cell>
        </row>
        <row r="215">
          <cell r="B215" t="str">
            <v>South Africa,ZA</v>
          </cell>
        </row>
        <row r="216">
          <cell r="B216" t="str">
            <v>South Georgia and the South Sandwich Islands,GS</v>
          </cell>
        </row>
        <row r="217">
          <cell r="B217" t="str">
            <v>South Sudan,SS</v>
          </cell>
        </row>
        <row r="218">
          <cell r="B218" t="str">
            <v>Spain,ES</v>
          </cell>
        </row>
        <row r="219">
          <cell r="B219" t="str">
            <v>Sri Lanka,LK</v>
          </cell>
        </row>
        <row r="220">
          <cell r="B220" t="str">
            <v>Sudan,SD</v>
          </cell>
        </row>
        <row r="221">
          <cell r="B221" t="str">
            <v>Suriname,SR</v>
          </cell>
        </row>
        <row r="222">
          <cell r="B222" t="str">
            <v>Svalbard and Jan Mayen,SJ</v>
          </cell>
        </row>
        <row r="223">
          <cell r="B223" t="str">
            <v>Swaziland,SZ</v>
          </cell>
        </row>
        <row r="224">
          <cell r="B224" t="str">
            <v>Sweden,SE</v>
          </cell>
        </row>
        <row r="225">
          <cell r="B225" t="str">
            <v>Switzerland,CH</v>
          </cell>
        </row>
        <row r="226">
          <cell r="B226" t="str">
            <v>Syrian Arab Republic,SY</v>
          </cell>
        </row>
        <row r="227">
          <cell r="B227" t="str">
            <v>"Taiwan, Province of China",TW</v>
          </cell>
        </row>
        <row r="228">
          <cell r="B228" t="str">
            <v>Tajikistan,TJ</v>
          </cell>
        </row>
        <row r="229">
          <cell r="B229" t="str">
            <v>"Tanzania, United Republic of",TZ</v>
          </cell>
        </row>
        <row r="230">
          <cell r="B230" t="str">
            <v>Thailand,TH</v>
          </cell>
        </row>
        <row r="231">
          <cell r="B231" t="str">
            <v>Timor-Leste,TL</v>
          </cell>
        </row>
        <row r="232">
          <cell r="B232" t="str">
            <v>Togo,TG</v>
          </cell>
        </row>
        <row r="233">
          <cell r="B233" t="str">
            <v>Tokelau,TK</v>
          </cell>
        </row>
        <row r="234">
          <cell r="B234" t="str">
            <v>Tonga,TO</v>
          </cell>
        </row>
        <row r="235">
          <cell r="B235" t="str">
            <v>Trinidad and Tobago,TT</v>
          </cell>
        </row>
        <row r="236">
          <cell r="B236" t="str">
            <v>Tunisia,TN</v>
          </cell>
        </row>
        <row r="237">
          <cell r="B237" t="str">
            <v>Turkey,TR</v>
          </cell>
        </row>
        <row r="238">
          <cell r="B238" t="str">
            <v>Turkmenistan,TM</v>
          </cell>
        </row>
        <row r="239">
          <cell r="B239" t="str">
            <v>Turks and Caicos Islands,TC</v>
          </cell>
        </row>
        <row r="240">
          <cell r="B240" t="str">
            <v>Tuvalu,TV</v>
          </cell>
        </row>
        <row r="241">
          <cell r="B241" t="str">
            <v>Uganda,UG</v>
          </cell>
        </row>
        <row r="242">
          <cell r="B242" t="str">
            <v>Ukraine,UA</v>
          </cell>
        </row>
        <row r="243">
          <cell r="B243" t="str">
            <v>United Arab Emirates,AE</v>
          </cell>
        </row>
        <row r="244">
          <cell r="B244" t="str">
            <v>United Kingdom,GB</v>
          </cell>
        </row>
        <row r="245">
          <cell r="B245" t="str">
            <v>United States,US</v>
          </cell>
        </row>
        <row r="246">
          <cell r="B246" t="str">
            <v>United States Minor Outlying Islands,UM</v>
          </cell>
        </row>
        <row r="247">
          <cell r="B247" t="str">
            <v>Uruguay,UY</v>
          </cell>
        </row>
        <row r="248">
          <cell r="B248" t="str">
            <v>Uzbekistan,UZ</v>
          </cell>
        </row>
        <row r="249">
          <cell r="B249" t="str">
            <v>Vanuatu,VU</v>
          </cell>
        </row>
        <row r="250">
          <cell r="B250" t="str">
            <v>"Venezuela, Bolivarian Republic of",VE</v>
          </cell>
        </row>
        <row r="251">
          <cell r="B251" t="str">
            <v>Viet Nam,VN</v>
          </cell>
        </row>
        <row r="252">
          <cell r="B252" t="str">
            <v>"Virgin Islands, British",VG</v>
          </cell>
        </row>
        <row r="253">
          <cell r="B253" t="str">
            <v>"Virgin Islands, U.S.",VI</v>
          </cell>
        </row>
        <row r="254">
          <cell r="B254" t="str">
            <v>Wallis and Futuna,WF</v>
          </cell>
        </row>
        <row r="255">
          <cell r="B255" t="str">
            <v>Western Sahara,EH</v>
          </cell>
        </row>
        <row r="256">
          <cell r="B256" t="str">
            <v>Yemen,YE</v>
          </cell>
        </row>
        <row r="257">
          <cell r="B257" t="str">
            <v>Zambia,ZM</v>
          </cell>
        </row>
        <row r="258">
          <cell r="B258" t="str">
            <v>Zimbabwe,ZW</v>
          </cell>
        </row>
        <row r="259">
          <cell r="B259"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ederalreserve.gov/releases/h10/hist/" TargetMode="External"/><Relationship Id="rId1" Type="http://schemas.openxmlformats.org/officeDocument/2006/relationships/hyperlink" Target="https://www.cbs.sc/Statistics/fxarchiverates.html"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7"/>
  <sheetViews>
    <sheetView tabSelected="1" workbookViewId="0">
      <selection activeCell="A24" sqref="A24:E24"/>
    </sheetView>
  </sheetViews>
  <sheetFormatPr defaultRowHeight="15" x14ac:dyDescent="0.25"/>
  <cols>
    <col min="1" max="1" width="9.140625" style="4"/>
    <col min="2" max="2" width="26.42578125" style="4" bestFit="1" customWidth="1"/>
    <col min="3" max="3" width="33" style="4" bestFit="1" customWidth="1"/>
    <col min="4" max="4" width="9.140625" style="4"/>
    <col min="5" max="5" width="9.140625" style="4" customWidth="1"/>
    <col min="6" max="9" width="9.140625" style="4" hidden="1" customWidth="1"/>
    <col min="10" max="16384" width="9.140625" style="4"/>
  </cols>
  <sheetData>
    <row r="1" spans="1:9" ht="26.25" x14ac:dyDescent="0.4">
      <c r="A1" s="1"/>
      <c r="B1" s="179" t="s">
        <v>0</v>
      </c>
      <c r="C1" s="179"/>
      <c r="D1" s="179"/>
      <c r="E1" s="2"/>
      <c r="F1" s="3"/>
      <c r="G1" s="3"/>
      <c r="H1" s="3"/>
      <c r="I1" s="2"/>
    </row>
    <row r="2" spans="1:9" ht="18.75" customHeight="1" x14ac:dyDescent="0.4">
      <c r="A2" s="5"/>
      <c r="B2" s="5"/>
      <c r="C2" s="5"/>
      <c r="D2" s="5"/>
      <c r="E2" s="5"/>
      <c r="F2" s="5"/>
      <c r="G2" s="5"/>
      <c r="H2" s="5"/>
      <c r="I2" s="5"/>
    </row>
    <row r="3" spans="1:9" ht="23.25" x14ac:dyDescent="0.35">
      <c r="A3" s="180" t="s">
        <v>1</v>
      </c>
      <c r="B3" s="180"/>
      <c r="C3" s="180"/>
      <c r="D3" s="180"/>
      <c r="E3" s="180"/>
      <c r="F3" s="180"/>
      <c r="G3" s="180"/>
      <c r="H3" s="180"/>
      <c r="I3" s="180"/>
    </row>
    <row r="4" spans="1:9" x14ac:dyDescent="0.25">
      <c r="A4" s="1"/>
      <c r="B4" s="1"/>
      <c r="C4" s="1"/>
      <c r="D4" s="1"/>
      <c r="E4" s="1"/>
      <c r="F4" s="1"/>
      <c r="G4" s="1"/>
      <c r="H4" s="1"/>
      <c r="I4" s="1"/>
    </row>
    <row r="5" spans="1:9" ht="45.75" customHeight="1" x14ac:dyDescent="0.25">
      <c r="A5" s="181" t="s">
        <v>2</v>
      </c>
      <c r="B5" s="181"/>
      <c r="C5" s="181"/>
      <c r="D5" s="181"/>
      <c r="E5" s="181"/>
      <c r="F5" s="181"/>
      <c r="G5" s="181"/>
      <c r="H5" s="181"/>
      <c r="I5" s="181"/>
    </row>
    <row r="6" spans="1:9" x14ac:dyDescent="0.25">
      <c r="A6" s="6"/>
      <c r="B6" s="6"/>
      <c r="C6" s="6"/>
      <c r="D6" s="6"/>
      <c r="E6" s="6"/>
      <c r="F6" s="6"/>
      <c r="G6" s="6"/>
      <c r="H6" s="6"/>
      <c r="I6" s="6"/>
    </row>
    <row r="7" spans="1:9" ht="30" customHeight="1" x14ac:dyDescent="0.25">
      <c r="A7" s="182" t="s">
        <v>3</v>
      </c>
      <c r="B7" s="182"/>
      <c r="C7" s="182"/>
      <c r="D7" s="182"/>
      <c r="E7" s="182"/>
      <c r="F7" s="182"/>
      <c r="G7" s="182"/>
      <c r="H7" s="182"/>
      <c r="I7" s="182"/>
    </row>
    <row r="8" spans="1:9" x14ac:dyDescent="0.25">
      <c r="A8" s="1"/>
      <c r="B8" s="1"/>
      <c r="C8" s="1"/>
      <c r="D8" s="1"/>
      <c r="E8" s="1"/>
      <c r="F8" s="1"/>
      <c r="G8" s="1"/>
      <c r="H8" s="1"/>
      <c r="I8" s="1"/>
    </row>
    <row r="9" spans="1:9" ht="30" customHeight="1" x14ac:dyDescent="0.25">
      <c r="A9" s="175" t="s">
        <v>4</v>
      </c>
      <c r="B9" s="175"/>
      <c r="C9" s="175"/>
      <c r="D9" s="175"/>
      <c r="E9" s="175"/>
      <c r="F9" s="175"/>
      <c r="G9" s="175"/>
      <c r="H9" s="175"/>
      <c r="I9" s="175"/>
    </row>
    <row r="10" spans="1:9" x14ac:dyDescent="0.25">
      <c r="A10" s="1"/>
      <c r="B10" s="1"/>
      <c r="C10" s="1"/>
      <c r="D10" s="1"/>
      <c r="E10" s="1"/>
      <c r="F10" s="1"/>
      <c r="G10" s="1"/>
      <c r="H10" s="1"/>
      <c r="I10" s="1"/>
    </row>
    <row r="11" spans="1:9" ht="30.75" customHeight="1" x14ac:dyDescent="0.25">
      <c r="A11" s="174" t="s">
        <v>5</v>
      </c>
      <c r="B11" s="174"/>
      <c r="C11" s="174"/>
      <c r="D11" s="174"/>
      <c r="E11" s="174"/>
      <c r="F11" s="174"/>
      <c r="G11" s="174"/>
      <c r="H11" s="174"/>
      <c r="I11" s="174"/>
    </row>
    <row r="12" spans="1:9" x14ac:dyDescent="0.25">
      <c r="A12" s="1"/>
      <c r="B12" s="1"/>
      <c r="C12" s="1"/>
      <c r="D12" s="1"/>
      <c r="E12" s="1"/>
      <c r="F12" s="1"/>
      <c r="G12" s="1"/>
      <c r="H12" s="1"/>
      <c r="I12" s="1"/>
    </row>
    <row r="13" spans="1:9" ht="32.25" customHeight="1" x14ac:dyDescent="0.25">
      <c r="A13" s="174" t="s">
        <v>6</v>
      </c>
      <c r="B13" s="174"/>
      <c r="C13" s="174"/>
      <c r="D13" s="174"/>
      <c r="E13" s="174"/>
      <c r="F13" s="174"/>
      <c r="G13" s="174"/>
      <c r="H13" s="174"/>
      <c r="I13" s="174"/>
    </row>
    <row r="14" spans="1:9" x14ac:dyDescent="0.25">
      <c r="A14" s="1"/>
      <c r="B14" s="1"/>
      <c r="C14" s="1"/>
      <c r="D14" s="1"/>
      <c r="E14" s="1"/>
      <c r="F14" s="1"/>
      <c r="G14" s="1"/>
      <c r="H14" s="1"/>
      <c r="I14" s="1"/>
    </row>
    <row r="15" spans="1:9" ht="31.5" customHeight="1" x14ac:dyDescent="0.25">
      <c r="A15" s="174" t="s">
        <v>7</v>
      </c>
      <c r="B15" s="174"/>
      <c r="C15" s="174"/>
      <c r="D15" s="174"/>
      <c r="E15" s="174"/>
      <c r="F15" s="174"/>
      <c r="G15" s="174"/>
      <c r="H15" s="174"/>
      <c r="I15" s="174"/>
    </row>
    <row r="16" spans="1:9" x14ac:dyDescent="0.25">
      <c r="A16" s="7"/>
      <c r="B16" s="7"/>
      <c r="C16" s="7"/>
      <c r="D16" s="7"/>
      <c r="E16" s="7"/>
      <c r="F16" s="7"/>
      <c r="G16" s="7"/>
      <c r="H16" s="7"/>
      <c r="I16" s="7"/>
    </row>
    <row r="17" spans="1:9" x14ac:dyDescent="0.25">
      <c r="A17" s="8" t="s">
        <v>527</v>
      </c>
      <c r="B17" s="9"/>
      <c r="C17" s="9"/>
      <c r="D17" s="9"/>
      <c r="E17" s="9"/>
      <c r="F17" s="7"/>
      <c r="G17" s="7"/>
      <c r="H17" s="7"/>
      <c r="I17" s="7"/>
    </row>
    <row r="18" spans="1:9" x14ac:dyDescent="0.25">
      <c r="A18" s="1"/>
      <c r="B18" s="1"/>
      <c r="C18" s="1"/>
      <c r="D18" s="1"/>
      <c r="E18" s="1"/>
      <c r="F18" s="1"/>
      <c r="G18" s="1"/>
      <c r="H18" s="1"/>
      <c r="I18" s="1"/>
    </row>
    <row r="19" spans="1:9" x14ac:dyDescent="0.25">
      <c r="A19" s="1" t="s">
        <v>8</v>
      </c>
      <c r="B19" s="1"/>
      <c r="C19" s="1"/>
      <c r="D19" s="1"/>
      <c r="E19" s="1"/>
      <c r="F19" s="1"/>
      <c r="G19" s="1"/>
      <c r="H19" s="1"/>
      <c r="I19" s="1"/>
    </row>
    <row r="20" spans="1:9" x14ac:dyDescent="0.25">
      <c r="A20" s="1"/>
      <c r="B20" s="1"/>
      <c r="C20" s="1"/>
      <c r="D20" s="1"/>
      <c r="E20" s="1"/>
      <c r="F20" s="1"/>
      <c r="G20" s="1"/>
      <c r="H20" s="1"/>
      <c r="I20" s="1"/>
    </row>
    <row r="21" spans="1:9" ht="74.25" customHeight="1" x14ac:dyDescent="0.25">
      <c r="A21" s="175" t="s">
        <v>9</v>
      </c>
      <c r="B21" s="175"/>
      <c r="C21" s="175"/>
      <c r="D21" s="175"/>
      <c r="E21" s="175"/>
      <c r="F21" s="175"/>
      <c r="G21" s="175"/>
      <c r="H21" s="175"/>
      <c r="I21" s="175"/>
    </row>
    <row r="22" spans="1:9" x14ac:dyDescent="0.25">
      <c r="A22" s="7"/>
      <c r="B22" s="7"/>
      <c r="C22" s="7"/>
      <c r="D22" s="7"/>
      <c r="E22" s="7"/>
      <c r="F22" s="7"/>
      <c r="G22" s="7"/>
      <c r="H22" s="7"/>
      <c r="I22" s="7"/>
    </row>
    <row r="23" spans="1:9" ht="46.5" customHeight="1" x14ac:dyDescent="0.25">
      <c r="A23" s="175" t="s">
        <v>528</v>
      </c>
      <c r="B23" s="175"/>
      <c r="C23" s="175"/>
      <c r="D23" s="175"/>
      <c r="E23" s="175"/>
      <c r="F23" s="7"/>
      <c r="G23" s="7"/>
      <c r="H23" s="7"/>
      <c r="I23" s="7"/>
    </row>
    <row r="24" spans="1:9" x14ac:dyDescent="0.25">
      <c r="A24" s="177" t="s">
        <v>529</v>
      </c>
      <c r="B24" s="178"/>
      <c r="C24" s="178"/>
      <c r="D24" s="178"/>
      <c r="E24" s="178"/>
      <c r="F24" s="169"/>
      <c r="G24" s="169"/>
      <c r="H24" s="169"/>
      <c r="I24" s="169"/>
    </row>
    <row r="25" spans="1:9" x14ac:dyDescent="0.25">
      <c r="A25" s="170"/>
      <c r="B25" s="171"/>
      <c r="C25" s="171"/>
      <c r="D25" s="171"/>
      <c r="E25" s="171"/>
      <c r="F25" s="169"/>
      <c r="G25" s="169"/>
      <c r="H25" s="169"/>
      <c r="I25" s="169"/>
    </row>
    <row r="26" spans="1:9" ht="33" customHeight="1" x14ac:dyDescent="0.25">
      <c r="A26" s="172" t="s">
        <v>531</v>
      </c>
      <c r="B26" s="172"/>
      <c r="C26" s="172"/>
      <c r="D26" s="172"/>
      <c r="E26" s="172"/>
      <c r="F26" s="142"/>
      <c r="G26" s="142"/>
      <c r="H26" s="142"/>
      <c r="I26" s="142"/>
    </row>
    <row r="27" spans="1:9" ht="12.75" customHeight="1" x14ac:dyDescent="0.25">
      <c r="A27" s="168"/>
      <c r="B27" s="168"/>
      <c r="C27" s="168"/>
      <c r="D27" s="168"/>
      <c r="E27" s="168"/>
      <c r="F27" s="169"/>
      <c r="G27" s="169"/>
      <c r="H27" s="169"/>
      <c r="I27" s="169"/>
    </row>
    <row r="28" spans="1:9" ht="50.25" customHeight="1" x14ac:dyDescent="0.25">
      <c r="A28" s="172" t="s">
        <v>530</v>
      </c>
      <c r="B28" s="172"/>
      <c r="C28" s="172"/>
      <c r="D28" s="172"/>
      <c r="E28" s="172"/>
      <c r="F28" s="169"/>
      <c r="G28" s="169"/>
      <c r="H28" s="169"/>
      <c r="I28" s="169"/>
    </row>
    <row r="29" spans="1:9" x14ac:dyDescent="0.25">
      <c r="A29" s="177" t="s">
        <v>516</v>
      </c>
      <c r="B29" s="178"/>
      <c r="C29" s="178"/>
      <c r="D29" s="178"/>
      <c r="E29" s="178"/>
      <c r="F29" s="169"/>
      <c r="G29" s="169"/>
      <c r="H29" s="169"/>
      <c r="I29" s="169"/>
    </row>
    <row r="30" spans="1:9" x14ac:dyDescent="0.25">
      <c r="A30" s="7"/>
      <c r="B30" s="7"/>
      <c r="C30" s="7"/>
      <c r="D30" s="7"/>
      <c r="E30" s="7"/>
      <c r="F30" s="7"/>
      <c r="G30" s="7"/>
      <c r="H30" s="7"/>
      <c r="I30" s="7"/>
    </row>
    <row r="31" spans="1:9" ht="33" customHeight="1" x14ac:dyDescent="0.25">
      <c r="A31" s="172" t="s">
        <v>517</v>
      </c>
      <c r="B31" s="172"/>
      <c r="C31" s="172"/>
      <c r="D31" s="172"/>
      <c r="E31" s="172"/>
      <c r="F31" s="169"/>
      <c r="G31" s="169"/>
      <c r="H31" s="169"/>
      <c r="I31" s="169"/>
    </row>
    <row r="32" spans="1:9" ht="31.5" customHeight="1" x14ac:dyDescent="0.25">
      <c r="A32" s="175" t="s">
        <v>10</v>
      </c>
      <c r="B32" s="175"/>
      <c r="C32" s="175"/>
      <c r="D32" s="175"/>
      <c r="E32" s="175"/>
      <c r="F32" s="7"/>
      <c r="G32" s="7"/>
      <c r="H32" s="7"/>
      <c r="I32" s="7"/>
    </row>
    <row r="33" spans="1:24" x14ac:dyDescent="0.25">
      <c r="A33" s="76"/>
      <c r="B33" s="76"/>
      <c r="C33" s="76"/>
      <c r="D33" s="76"/>
      <c r="E33" s="76"/>
      <c r="F33" s="75"/>
      <c r="G33" s="75"/>
      <c r="H33" s="75"/>
      <c r="I33" s="75"/>
    </row>
    <row r="34" spans="1:24" ht="20.25" customHeight="1" x14ac:dyDescent="0.35">
      <c r="A34" s="176" t="s">
        <v>504</v>
      </c>
      <c r="B34" s="176"/>
      <c r="C34" s="176"/>
      <c r="D34" s="176"/>
      <c r="E34" s="176"/>
      <c r="F34" s="81"/>
      <c r="G34" s="81"/>
      <c r="H34" s="81"/>
      <c r="I34" s="81"/>
      <c r="P34" s="80"/>
      <c r="Q34" s="81"/>
      <c r="R34" s="81"/>
      <c r="S34" s="81"/>
      <c r="T34" s="81"/>
      <c r="U34" s="81"/>
      <c r="V34" s="81"/>
      <c r="W34" s="81"/>
      <c r="X34" s="81"/>
    </row>
    <row r="35" spans="1:24" ht="15.75" x14ac:dyDescent="0.25">
      <c r="A35" s="88"/>
      <c r="B35" s="173" t="s">
        <v>500</v>
      </c>
      <c r="C35" s="173"/>
      <c r="D35" s="85"/>
      <c r="E35" s="85"/>
      <c r="F35" s="83"/>
      <c r="G35" s="83"/>
      <c r="H35" s="83"/>
      <c r="I35" s="81"/>
      <c r="P35" s="81"/>
      <c r="Q35" s="82"/>
      <c r="R35" s="83"/>
      <c r="S35" s="83"/>
      <c r="T35" s="83"/>
      <c r="U35" s="83"/>
      <c r="V35" s="83"/>
      <c r="W35" s="83"/>
      <c r="X35" s="81"/>
    </row>
    <row r="36" spans="1:24" ht="17.25" customHeight="1" x14ac:dyDescent="0.25">
      <c r="A36" s="87"/>
      <c r="B36" s="173" t="s">
        <v>501</v>
      </c>
      <c r="C36" s="173"/>
      <c r="D36" s="85"/>
      <c r="E36" s="85"/>
      <c r="F36" s="83"/>
      <c r="G36" s="83"/>
      <c r="H36" s="83"/>
      <c r="I36" s="81"/>
      <c r="P36" s="81"/>
      <c r="Q36" s="84"/>
      <c r="R36" s="83"/>
      <c r="S36" s="83"/>
      <c r="T36" s="83"/>
      <c r="U36" s="83"/>
      <c r="V36" s="83"/>
      <c r="W36" s="83"/>
      <c r="X36" s="81"/>
    </row>
    <row r="37" spans="1:24" ht="15.75" x14ac:dyDescent="0.25">
      <c r="A37" s="86"/>
      <c r="B37" s="85" t="s">
        <v>502</v>
      </c>
      <c r="C37" s="85"/>
      <c r="D37" s="85"/>
      <c r="E37" s="85"/>
      <c r="F37" s="83"/>
      <c r="G37" s="83"/>
      <c r="H37" s="83"/>
      <c r="I37" s="81"/>
      <c r="P37" s="81"/>
      <c r="Q37" s="83"/>
      <c r="R37" s="83"/>
      <c r="S37" s="83"/>
      <c r="T37" s="83"/>
      <c r="U37" s="83"/>
      <c r="V37" s="83"/>
      <c r="W37" s="83"/>
      <c r="X37" s="81"/>
    </row>
    <row r="38" spans="1:24" ht="15.75" x14ac:dyDescent="0.25">
      <c r="A38" s="106"/>
      <c r="B38" s="173" t="s">
        <v>503</v>
      </c>
      <c r="C38" s="173"/>
      <c r="D38" s="85"/>
      <c r="E38" s="85"/>
      <c r="F38" s="83"/>
      <c r="G38" s="83"/>
      <c r="H38" s="83"/>
      <c r="I38" s="81"/>
      <c r="P38" s="81"/>
      <c r="Q38" s="84"/>
      <c r="R38" s="83"/>
      <c r="S38" s="83"/>
      <c r="T38" s="83"/>
      <c r="U38" s="83"/>
      <c r="V38" s="83"/>
      <c r="W38" s="83"/>
      <c r="X38" s="81"/>
    </row>
    <row r="39" spans="1:24" x14ac:dyDescent="0.25">
      <c r="A39" s="1"/>
      <c r="B39" s="1"/>
      <c r="C39" s="1"/>
      <c r="D39" s="1"/>
      <c r="E39" s="1"/>
      <c r="F39" s="1"/>
      <c r="G39" s="1"/>
      <c r="H39" s="1"/>
      <c r="I39" s="1"/>
    </row>
    <row r="40" spans="1:24" ht="45" customHeight="1" x14ac:dyDescent="0.25">
      <c r="A40" s="174" t="s">
        <v>11</v>
      </c>
      <c r="B40" s="174"/>
      <c r="C40" s="174"/>
      <c r="D40" s="174"/>
      <c r="E40" s="174"/>
      <c r="F40" s="174"/>
      <c r="G40" s="174"/>
      <c r="H40" s="174"/>
      <c r="I40" s="1"/>
    </row>
    <row r="41" spans="1:24" x14ac:dyDescent="0.25">
      <c r="A41" s="1"/>
      <c r="B41" s="1"/>
      <c r="C41" s="1"/>
      <c r="D41" s="1"/>
      <c r="E41" s="1"/>
      <c r="F41" s="1"/>
      <c r="G41" s="1"/>
      <c r="H41" s="1"/>
      <c r="I41" s="1"/>
    </row>
    <row r="42" spans="1:24" ht="21" x14ac:dyDescent="0.25">
      <c r="A42" s="1"/>
      <c r="B42" s="10" t="s">
        <v>12</v>
      </c>
      <c r="C42" s="10" t="s">
        <v>13</v>
      </c>
      <c r="D42" s="1"/>
      <c r="E42" s="1"/>
      <c r="F42" s="1"/>
      <c r="G42" s="1"/>
      <c r="H42" s="1"/>
      <c r="I42" s="1"/>
    </row>
    <row r="43" spans="1:24" ht="30" x14ac:dyDescent="0.25">
      <c r="A43" s="1"/>
      <c r="B43" s="11" t="s">
        <v>14</v>
      </c>
      <c r="C43" s="12" t="s">
        <v>15</v>
      </c>
      <c r="D43" s="1"/>
      <c r="E43" s="1"/>
      <c r="F43" s="1"/>
      <c r="G43" s="1"/>
      <c r="H43" s="1"/>
      <c r="I43" s="1"/>
    </row>
    <row r="44" spans="1:24" ht="75" x14ac:dyDescent="0.25">
      <c r="A44" s="1"/>
      <c r="B44" s="13" t="s">
        <v>16</v>
      </c>
      <c r="C44" s="14" t="s">
        <v>535</v>
      </c>
      <c r="D44" s="1"/>
      <c r="E44" s="1"/>
      <c r="F44" s="1"/>
      <c r="G44" s="1"/>
      <c r="H44" s="1"/>
      <c r="I44" s="1"/>
    </row>
    <row r="45" spans="1:24" ht="48" customHeight="1" x14ac:dyDescent="0.25">
      <c r="A45" s="1"/>
      <c r="B45" s="11" t="s">
        <v>17</v>
      </c>
      <c r="C45" s="132" t="s">
        <v>465</v>
      </c>
      <c r="D45" s="1"/>
      <c r="E45" s="1"/>
      <c r="F45" s="1"/>
      <c r="G45" s="1"/>
      <c r="H45" s="1"/>
      <c r="I45" s="1"/>
    </row>
    <row r="46" spans="1:24" ht="30" x14ac:dyDescent="0.25">
      <c r="A46" s="1"/>
      <c r="B46" s="13" t="s">
        <v>18</v>
      </c>
      <c r="C46" s="14" t="s">
        <v>514</v>
      </c>
      <c r="D46" s="1"/>
      <c r="E46" s="1"/>
      <c r="F46" s="1"/>
      <c r="G46" s="1"/>
      <c r="H46" s="1"/>
      <c r="I46" s="1"/>
    </row>
    <row r="47" spans="1:24" ht="30" x14ac:dyDescent="0.25">
      <c r="A47" s="1"/>
      <c r="B47" s="13" t="s">
        <v>19</v>
      </c>
      <c r="C47" s="14" t="s">
        <v>20</v>
      </c>
      <c r="D47" s="1"/>
      <c r="E47" s="1"/>
      <c r="F47" s="1"/>
      <c r="G47" s="1"/>
      <c r="H47" s="1"/>
      <c r="I47" s="1"/>
    </row>
    <row r="48" spans="1:24" ht="360" customHeight="1" x14ac:dyDescent="0.25">
      <c r="A48" s="1"/>
      <c r="B48" s="13" t="s">
        <v>467</v>
      </c>
      <c r="C48" s="132" t="s">
        <v>532</v>
      </c>
      <c r="D48" s="1"/>
      <c r="E48" s="1"/>
      <c r="F48" s="1"/>
      <c r="G48" s="1"/>
      <c r="H48" s="1"/>
      <c r="I48" s="1"/>
    </row>
    <row r="49" spans="1:9" ht="180" x14ac:dyDescent="0.25">
      <c r="A49" s="1"/>
      <c r="B49" s="13" t="s">
        <v>468</v>
      </c>
      <c r="C49" s="132" t="s">
        <v>469</v>
      </c>
      <c r="D49" s="1"/>
      <c r="E49" s="1"/>
      <c r="F49" s="1"/>
      <c r="G49" s="1"/>
      <c r="H49" s="1"/>
      <c r="I49" s="1"/>
    </row>
    <row r="50" spans="1:9" ht="90" x14ac:dyDescent="0.25">
      <c r="A50" s="1"/>
      <c r="B50" s="13" t="s">
        <v>59</v>
      </c>
      <c r="C50" s="132" t="s">
        <v>470</v>
      </c>
      <c r="D50" s="1"/>
      <c r="E50" s="1"/>
      <c r="F50" s="1"/>
      <c r="G50" s="1"/>
      <c r="H50" s="1"/>
      <c r="I50" s="1"/>
    </row>
    <row r="51" spans="1:9" ht="180" x14ac:dyDescent="0.25">
      <c r="A51" s="1"/>
      <c r="B51" s="13" t="s">
        <v>472</v>
      </c>
      <c r="C51" s="166" t="s">
        <v>471</v>
      </c>
      <c r="D51" s="1"/>
      <c r="E51" s="1"/>
      <c r="F51" s="1"/>
      <c r="G51" s="1"/>
      <c r="H51" s="1"/>
      <c r="I51" s="1"/>
    </row>
    <row r="52" spans="1:9" ht="300" x14ac:dyDescent="0.25">
      <c r="A52" s="1"/>
      <c r="B52" s="78" t="s">
        <v>498</v>
      </c>
      <c r="C52" s="14" t="s">
        <v>497</v>
      </c>
      <c r="D52" s="1"/>
      <c r="E52" s="1"/>
      <c r="F52" s="1"/>
      <c r="G52" s="1"/>
      <c r="H52" s="1"/>
      <c r="I52" s="1"/>
    </row>
    <row r="53" spans="1:9" ht="60" x14ac:dyDescent="0.25">
      <c r="A53" s="1"/>
      <c r="B53" s="78" t="s">
        <v>60</v>
      </c>
      <c r="C53" s="14" t="s">
        <v>499</v>
      </c>
      <c r="D53" s="1"/>
      <c r="E53" s="1"/>
      <c r="F53" s="1"/>
      <c r="G53" s="1"/>
      <c r="H53" s="1"/>
      <c r="I53" s="1"/>
    </row>
    <row r="54" spans="1:9" ht="30" x14ac:dyDescent="0.25">
      <c r="A54" s="1"/>
      <c r="B54" s="13" t="s">
        <v>522</v>
      </c>
      <c r="C54" s="132" t="s">
        <v>479</v>
      </c>
      <c r="D54" s="1"/>
      <c r="E54" s="1"/>
      <c r="F54" s="1"/>
      <c r="G54" s="1"/>
      <c r="H54" s="1"/>
      <c r="I54" s="1"/>
    </row>
    <row r="55" spans="1:9" ht="30" x14ac:dyDescent="0.25">
      <c r="A55" s="1"/>
      <c r="B55" s="13" t="s">
        <v>21</v>
      </c>
      <c r="C55" s="14" t="s">
        <v>22</v>
      </c>
      <c r="D55" s="1"/>
      <c r="E55" s="1"/>
      <c r="F55" s="1"/>
      <c r="G55" s="1"/>
      <c r="H55" s="1"/>
      <c r="I55" s="1"/>
    </row>
    <row r="56" spans="1:9" x14ac:dyDescent="0.25">
      <c r="A56" s="1"/>
      <c r="B56" s="1"/>
      <c r="C56" s="1"/>
      <c r="D56" s="1"/>
      <c r="E56" s="1"/>
    </row>
    <row r="57" spans="1:9" x14ac:dyDescent="0.25">
      <c r="A57" s="1"/>
      <c r="B57" s="1"/>
      <c r="C57" s="1"/>
      <c r="D57" s="1"/>
      <c r="E57" s="167"/>
    </row>
  </sheetData>
  <sheetProtection algorithmName="SHA-512" hashValue="98AR0DKf+u2NMYw6YtevMwi1hJoK4FXjNKI9dzBYsrEqzuwOsMYDnF+4F+wWEVIM5XQKIxYhZ/LniznEFXvILQ==" saltValue="ZiNV6bt6JC9nUZnYiP0/7w==" spinCount="100000" sheet="1" selectLockedCells="1"/>
  <mergeCells count="21">
    <mergeCell ref="A24:E24"/>
    <mergeCell ref="A11:I11"/>
    <mergeCell ref="A13:I13"/>
    <mergeCell ref="A15:I15"/>
    <mergeCell ref="A21:I21"/>
    <mergeCell ref="A23:E23"/>
    <mergeCell ref="B1:D1"/>
    <mergeCell ref="A3:I3"/>
    <mergeCell ref="A5:I5"/>
    <mergeCell ref="A7:I7"/>
    <mergeCell ref="A9:I9"/>
    <mergeCell ref="A26:E26"/>
    <mergeCell ref="B35:C35"/>
    <mergeCell ref="B36:C36"/>
    <mergeCell ref="B38:C38"/>
    <mergeCell ref="A40:H40"/>
    <mergeCell ref="A32:E32"/>
    <mergeCell ref="A34:E34"/>
    <mergeCell ref="A28:E28"/>
    <mergeCell ref="A29:E29"/>
    <mergeCell ref="A31:E31"/>
  </mergeCells>
  <hyperlinks>
    <hyperlink ref="A24" r:id="rId1"/>
    <hyperlink ref="A29"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F8" sqref="F8"/>
    </sheetView>
  </sheetViews>
  <sheetFormatPr defaultRowHeight="15" x14ac:dyDescent="0.25"/>
  <cols>
    <col min="1" max="1" width="5.5703125" customWidth="1"/>
    <col min="2" max="2" width="8.28515625" customWidth="1"/>
    <col min="3" max="3" width="21.7109375" customWidth="1"/>
    <col min="4" max="4" width="13.85546875" customWidth="1"/>
    <col min="5" max="5" width="13.7109375" customWidth="1"/>
    <col min="6" max="6" width="36.85546875" customWidth="1"/>
    <col min="7" max="7" width="18.42578125" customWidth="1"/>
  </cols>
  <sheetData>
    <row r="1" spans="1:8" ht="15.75" thickBot="1" x14ac:dyDescent="0.3">
      <c r="A1" s="1"/>
      <c r="B1" s="1"/>
      <c r="C1" s="1"/>
      <c r="D1" s="1"/>
      <c r="E1" s="1"/>
      <c r="F1" s="1"/>
      <c r="G1" s="1"/>
      <c r="H1" s="1"/>
    </row>
    <row r="2" spans="1:8" ht="15.75" thickBot="1" x14ac:dyDescent="0.3">
      <c r="A2" s="36">
        <v>3</v>
      </c>
      <c r="B2" s="183" t="s">
        <v>118</v>
      </c>
      <c r="C2" s="183"/>
      <c r="D2" s="183"/>
      <c r="E2" s="183"/>
      <c r="F2" s="183"/>
      <c r="G2" s="91"/>
      <c r="H2" s="1"/>
    </row>
    <row r="3" spans="1:8" x14ac:dyDescent="0.25">
      <c r="A3" s="1"/>
      <c r="B3" s="15"/>
      <c r="C3" s="15"/>
      <c r="D3" s="37"/>
      <c r="E3" s="21"/>
      <c r="F3" s="1"/>
      <c r="G3" s="1"/>
      <c r="H3" s="1"/>
    </row>
    <row r="4" spans="1:8" ht="47.25" customHeight="1" x14ac:dyDescent="0.25">
      <c r="A4" s="72">
        <v>4</v>
      </c>
      <c r="B4" s="181" t="s">
        <v>119</v>
      </c>
      <c r="C4" s="181"/>
      <c r="D4" s="181"/>
      <c r="E4" s="181"/>
      <c r="F4" s="181"/>
      <c r="G4" s="50"/>
      <c r="H4" s="1"/>
    </row>
    <row r="5" spans="1:8" ht="15.75" thickBot="1" x14ac:dyDescent="0.3">
      <c r="A5" s="1"/>
      <c r="B5" s="1"/>
      <c r="C5" s="1"/>
      <c r="D5" s="1"/>
      <c r="E5" s="1"/>
      <c r="F5" s="1"/>
      <c r="G5" s="1"/>
      <c r="H5" s="1"/>
    </row>
    <row r="6" spans="1:8" ht="15.75" thickBot="1" x14ac:dyDescent="0.3">
      <c r="A6" s="1"/>
      <c r="B6" s="16"/>
      <c r="C6" s="71" t="s">
        <v>120</v>
      </c>
      <c r="D6" s="19" t="s">
        <v>121</v>
      </c>
      <c r="E6" s="38" t="s">
        <v>122</v>
      </c>
      <c r="F6" s="71" t="s">
        <v>123</v>
      </c>
      <c r="G6" s="1"/>
      <c r="H6" s="1"/>
    </row>
    <row r="7" spans="1:8" ht="15.75" thickBot="1" x14ac:dyDescent="0.3">
      <c r="A7" s="1"/>
      <c r="B7" s="47" t="s">
        <v>183</v>
      </c>
      <c r="C7" s="47"/>
      <c r="D7" s="157">
        <f>SUM(D8:D22)</f>
        <v>0</v>
      </c>
      <c r="E7" s="162" t="e">
        <f>SUM(E8:E22)</f>
        <v>#DIV/0!</v>
      </c>
      <c r="F7" s="47"/>
      <c r="G7" s="1"/>
      <c r="H7" s="1"/>
    </row>
    <row r="8" spans="1:8" ht="15.75" thickBot="1" x14ac:dyDescent="0.3">
      <c r="A8" s="1"/>
      <c r="B8" s="49">
        <v>1</v>
      </c>
      <c r="C8" s="103"/>
      <c r="D8" s="98"/>
      <c r="E8" s="153" t="e">
        <f>D8/$G$2</f>
        <v>#DIV/0!</v>
      </c>
      <c r="F8" s="103"/>
      <c r="G8" s="1"/>
      <c r="H8" s="1"/>
    </row>
    <row r="9" spans="1:8" ht="15.75" thickBot="1" x14ac:dyDescent="0.3">
      <c r="A9" s="1"/>
      <c r="B9" s="49">
        <v>2</v>
      </c>
      <c r="C9" s="103"/>
      <c r="D9" s="89"/>
      <c r="E9" s="153" t="e">
        <f t="shared" ref="E9:E22" si="0">D9/$G$2</f>
        <v>#DIV/0!</v>
      </c>
      <c r="F9" s="103"/>
      <c r="G9" s="1"/>
      <c r="H9" s="1"/>
    </row>
    <row r="10" spans="1:8" ht="15.75" thickBot="1" x14ac:dyDescent="0.3">
      <c r="A10" s="1"/>
      <c r="B10" s="49">
        <v>3</v>
      </c>
      <c r="C10" s="103"/>
      <c r="D10" s="89"/>
      <c r="E10" s="153" t="e">
        <f t="shared" si="0"/>
        <v>#DIV/0!</v>
      </c>
      <c r="F10" s="103"/>
      <c r="G10" s="1"/>
      <c r="H10" s="1"/>
    </row>
    <row r="11" spans="1:8" ht="15.75" thickBot="1" x14ac:dyDescent="0.3">
      <c r="A11" s="1"/>
      <c r="B11" s="49">
        <v>4</v>
      </c>
      <c r="C11" s="103"/>
      <c r="D11" s="89"/>
      <c r="E11" s="153" t="e">
        <f t="shared" si="0"/>
        <v>#DIV/0!</v>
      </c>
      <c r="F11" s="103"/>
      <c r="G11" s="1"/>
      <c r="H11" s="1"/>
    </row>
    <row r="12" spans="1:8" ht="15.75" thickBot="1" x14ac:dyDescent="0.3">
      <c r="A12" s="1"/>
      <c r="B12" s="49">
        <v>5</v>
      </c>
      <c r="C12" s="103"/>
      <c r="D12" s="89"/>
      <c r="E12" s="153" t="e">
        <f t="shared" si="0"/>
        <v>#DIV/0!</v>
      </c>
      <c r="F12" s="103"/>
      <c r="G12" s="1"/>
      <c r="H12" s="1"/>
    </row>
    <row r="13" spans="1:8" ht="15.75" thickBot="1" x14ac:dyDescent="0.3">
      <c r="A13" s="1"/>
      <c r="B13" s="49">
        <v>6</v>
      </c>
      <c r="C13" s="103"/>
      <c r="D13" s="89"/>
      <c r="E13" s="153" t="e">
        <f t="shared" si="0"/>
        <v>#DIV/0!</v>
      </c>
      <c r="F13" s="103"/>
      <c r="G13" s="1"/>
      <c r="H13" s="1"/>
    </row>
    <row r="14" spans="1:8" ht="15.75" thickBot="1" x14ac:dyDescent="0.3">
      <c r="A14" s="1"/>
      <c r="B14" s="49">
        <v>7</v>
      </c>
      <c r="C14" s="103"/>
      <c r="D14" s="89"/>
      <c r="E14" s="153" t="e">
        <f t="shared" si="0"/>
        <v>#DIV/0!</v>
      </c>
      <c r="F14" s="103"/>
      <c r="G14" s="1"/>
      <c r="H14" s="1"/>
    </row>
    <row r="15" spans="1:8" ht="15.75" thickBot="1" x14ac:dyDescent="0.3">
      <c r="A15" s="1"/>
      <c r="B15" s="49">
        <v>8</v>
      </c>
      <c r="C15" s="103"/>
      <c r="D15" s="89"/>
      <c r="E15" s="153" t="e">
        <f t="shared" si="0"/>
        <v>#DIV/0!</v>
      </c>
      <c r="F15" s="103"/>
      <c r="G15" s="1"/>
      <c r="H15" s="1"/>
    </row>
    <row r="16" spans="1:8" ht="15.75" thickBot="1" x14ac:dyDescent="0.3">
      <c r="A16" s="1"/>
      <c r="B16" s="49">
        <v>9</v>
      </c>
      <c r="C16" s="103"/>
      <c r="D16" s="89"/>
      <c r="E16" s="153" t="e">
        <f t="shared" si="0"/>
        <v>#DIV/0!</v>
      </c>
      <c r="F16" s="103"/>
      <c r="G16" s="1"/>
      <c r="H16" s="1"/>
    </row>
    <row r="17" spans="1:8" ht="15.75" thickBot="1" x14ac:dyDescent="0.3">
      <c r="A17" s="1"/>
      <c r="B17" s="49">
        <v>10</v>
      </c>
      <c r="C17" s="103"/>
      <c r="D17" s="89"/>
      <c r="E17" s="153" t="e">
        <f t="shared" si="0"/>
        <v>#DIV/0!</v>
      </c>
      <c r="F17" s="103"/>
      <c r="G17" s="1"/>
      <c r="H17" s="1"/>
    </row>
    <row r="18" spans="1:8" ht="15.75" thickBot="1" x14ac:dyDescent="0.3">
      <c r="A18" s="1"/>
      <c r="B18" s="49">
        <v>11</v>
      </c>
      <c r="C18" s="103"/>
      <c r="D18" s="89"/>
      <c r="E18" s="153" t="e">
        <f t="shared" si="0"/>
        <v>#DIV/0!</v>
      </c>
      <c r="F18" s="103"/>
      <c r="G18" s="1"/>
      <c r="H18" s="1"/>
    </row>
    <row r="19" spans="1:8" ht="15.75" thickBot="1" x14ac:dyDescent="0.3">
      <c r="A19" s="1"/>
      <c r="B19" s="49">
        <v>12</v>
      </c>
      <c r="C19" s="103"/>
      <c r="D19" s="89"/>
      <c r="E19" s="153" t="e">
        <f t="shared" si="0"/>
        <v>#DIV/0!</v>
      </c>
      <c r="F19" s="103"/>
      <c r="G19" s="1"/>
      <c r="H19" s="1"/>
    </row>
    <row r="20" spans="1:8" ht="15.75" thickBot="1" x14ac:dyDescent="0.3">
      <c r="A20" s="1"/>
      <c r="B20" s="49">
        <v>13</v>
      </c>
      <c r="C20" s="103"/>
      <c r="D20" s="89"/>
      <c r="E20" s="153" t="e">
        <f t="shared" si="0"/>
        <v>#DIV/0!</v>
      </c>
      <c r="F20" s="103"/>
      <c r="G20" s="1"/>
      <c r="H20" s="1"/>
    </row>
    <row r="21" spans="1:8" ht="15.75" thickBot="1" x14ac:dyDescent="0.3">
      <c r="A21" s="1"/>
      <c r="B21" s="49">
        <v>14</v>
      </c>
      <c r="C21" s="103"/>
      <c r="D21" s="89"/>
      <c r="E21" s="153" t="e">
        <f t="shared" si="0"/>
        <v>#DIV/0!</v>
      </c>
      <c r="F21" s="103"/>
      <c r="G21" s="1"/>
      <c r="H21" s="1"/>
    </row>
    <row r="22" spans="1:8" ht="15.75" thickBot="1" x14ac:dyDescent="0.3">
      <c r="A22" s="1"/>
      <c r="B22" s="49">
        <v>15</v>
      </c>
      <c r="C22" s="103"/>
      <c r="D22" s="89"/>
      <c r="E22" s="153" t="e">
        <f t="shared" si="0"/>
        <v>#DIV/0!</v>
      </c>
      <c r="F22" s="103"/>
      <c r="G22" s="1"/>
      <c r="H22" s="1"/>
    </row>
    <row r="23" spans="1:8" x14ac:dyDescent="0.25">
      <c r="A23" s="1"/>
      <c r="B23" s="73"/>
      <c r="C23" s="1"/>
      <c r="D23" s="1"/>
      <c r="E23" s="1"/>
      <c r="F23" s="1"/>
      <c r="G23" s="1"/>
      <c r="H23" s="1"/>
    </row>
    <row r="24" spans="1:8" x14ac:dyDescent="0.25">
      <c r="B24" s="74"/>
    </row>
  </sheetData>
  <sheetProtection algorithmName="SHA-512" hashValue="WEAh6MKxGpn45y3yHpYkOKbFQv5muQ/CMirbW4mu9Nn83+zVk4gIzE7K4yefFZl8DSofq6HUrBJuLeviBx/Dcg==" saltValue="EaXrJfVqlM1sQw+QBFw0cw==" spinCount="100000" sheet="1" objects="1" scenarios="1" selectLockedCells="1"/>
  <mergeCells count="2">
    <mergeCell ref="B2:F2"/>
    <mergeCell ref="B4:F4"/>
  </mergeCells>
  <dataValidations count="1">
    <dataValidation type="whole" allowBlank="1" showInputMessage="1" showErrorMessage="1" sqref="D8:D22 G2">
      <formula1>0</formula1>
      <formula2>1E+23</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9"/>
  <sheetViews>
    <sheetView workbookViewId="0">
      <selection activeCell="J11" sqref="J11"/>
    </sheetView>
  </sheetViews>
  <sheetFormatPr defaultRowHeight="15" x14ac:dyDescent="0.25"/>
  <cols>
    <col min="1" max="1" width="5.42578125" style="4" customWidth="1"/>
    <col min="2" max="2" width="9.7109375" style="4" customWidth="1"/>
    <col min="3" max="3" width="28.7109375" style="4" customWidth="1"/>
    <col min="4" max="4" width="18.140625" style="4" customWidth="1"/>
    <col min="5" max="8" width="9.140625" style="4"/>
    <col min="9" max="9" width="11.7109375" style="4" customWidth="1"/>
    <col min="10" max="10" width="14.5703125" style="4" customWidth="1"/>
    <col min="11" max="16384" width="9.140625" style="4"/>
  </cols>
  <sheetData>
    <row r="1" spans="1:11" ht="23.25" x14ac:dyDescent="0.35">
      <c r="A1" s="180" t="s">
        <v>38</v>
      </c>
      <c r="B1" s="180"/>
      <c r="C1" s="180"/>
      <c r="D1" s="180"/>
      <c r="E1" s="180"/>
      <c r="F1" s="180"/>
      <c r="G1" s="180"/>
      <c r="H1" s="180"/>
      <c r="I1" s="180"/>
      <c r="J1" s="180"/>
      <c r="K1" s="39"/>
    </row>
    <row r="2" spans="1:11" ht="15.75" thickBot="1" x14ac:dyDescent="0.3">
      <c r="A2" s="1"/>
      <c r="B2" s="1"/>
      <c r="C2" s="1"/>
      <c r="D2" s="1"/>
      <c r="E2" s="1"/>
      <c r="F2" s="1"/>
      <c r="G2" s="1"/>
      <c r="H2" s="1"/>
      <c r="I2" s="1"/>
      <c r="J2" s="1"/>
      <c r="K2" s="1"/>
    </row>
    <row r="3" spans="1:11" ht="15.75" thickBot="1" x14ac:dyDescent="0.3">
      <c r="A3" s="1">
        <v>1</v>
      </c>
      <c r="B3" s="183" t="s">
        <v>124</v>
      </c>
      <c r="C3" s="183"/>
      <c r="D3" s="183"/>
      <c r="E3" s="183"/>
      <c r="F3" s="183"/>
      <c r="G3" s="183"/>
      <c r="H3" s="183"/>
      <c r="I3" s="26"/>
      <c r="J3" s="89"/>
      <c r="K3" s="1"/>
    </row>
    <row r="4" spans="1:11" ht="15.75" thickBot="1" x14ac:dyDescent="0.3">
      <c r="A4" s="1"/>
      <c r="B4" s="15"/>
      <c r="C4" s="15"/>
      <c r="D4" s="15"/>
      <c r="E4" s="15"/>
      <c r="F4" s="26"/>
      <c r="G4" s="26"/>
      <c r="H4" s="26"/>
      <c r="I4" s="26"/>
      <c r="J4" s="21"/>
      <c r="K4" s="1"/>
    </row>
    <row r="5" spans="1:11" ht="15.75" thickBot="1" x14ac:dyDescent="0.3">
      <c r="A5" s="1">
        <v>2</v>
      </c>
      <c r="B5" s="183" t="s">
        <v>125</v>
      </c>
      <c r="C5" s="183"/>
      <c r="D5" s="183"/>
      <c r="E5" s="183"/>
      <c r="F5" s="183"/>
      <c r="G5" s="183"/>
      <c r="H5" s="26"/>
      <c r="I5" s="26"/>
      <c r="J5" s="89"/>
      <c r="K5" s="1"/>
    </row>
    <row r="6" spans="1:11" ht="15.75" thickBot="1" x14ac:dyDescent="0.3">
      <c r="A6" s="1"/>
      <c r="B6" s="26"/>
      <c r="C6" s="26"/>
      <c r="D6" s="26"/>
      <c r="E6" s="26"/>
      <c r="F6" s="26"/>
      <c r="G6" s="26"/>
      <c r="H6" s="26"/>
      <c r="I6" s="26"/>
      <c r="J6" s="1"/>
      <c r="K6" s="1"/>
    </row>
    <row r="7" spans="1:11" ht="15.75" thickBot="1" x14ac:dyDescent="0.3">
      <c r="A7" s="1">
        <v>3</v>
      </c>
      <c r="B7" s="183" t="s">
        <v>126</v>
      </c>
      <c r="C7" s="183"/>
      <c r="D7" s="183"/>
      <c r="E7" s="183"/>
      <c r="F7" s="183"/>
      <c r="G7" s="183"/>
      <c r="H7" s="26"/>
      <c r="I7" s="26"/>
      <c r="J7" s="89"/>
      <c r="K7" s="1"/>
    </row>
    <row r="8" spans="1:11" ht="15.75" thickBot="1" x14ac:dyDescent="0.3">
      <c r="A8" s="1"/>
      <c r="B8" s="26"/>
      <c r="C8" s="26"/>
      <c r="D8" s="26"/>
      <c r="E8" s="26"/>
      <c r="F8" s="26"/>
      <c r="G8" s="26"/>
      <c r="H8" s="26"/>
      <c r="I8" s="26"/>
      <c r="J8" s="1"/>
      <c r="K8" s="1"/>
    </row>
    <row r="9" spans="1:11" ht="15.75" thickBot="1" x14ac:dyDescent="0.3">
      <c r="A9" s="1">
        <v>4</v>
      </c>
      <c r="B9" s="183" t="s">
        <v>127</v>
      </c>
      <c r="C9" s="183"/>
      <c r="D9" s="183"/>
      <c r="E9" s="183"/>
      <c r="F9" s="183"/>
      <c r="G9" s="183"/>
      <c r="H9" s="26"/>
      <c r="I9" s="26"/>
      <c r="J9" s="89"/>
      <c r="K9" s="1"/>
    </row>
    <row r="10" spans="1:11" ht="15.75" thickBot="1" x14ac:dyDescent="0.3">
      <c r="A10" s="1"/>
      <c r="B10" s="26"/>
      <c r="C10" s="26"/>
      <c r="D10" s="26"/>
      <c r="E10" s="26"/>
      <c r="F10" s="26"/>
      <c r="G10" s="26"/>
      <c r="H10" s="26"/>
      <c r="I10" s="26"/>
      <c r="J10" s="1"/>
      <c r="K10" s="1"/>
    </row>
    <row r="11" spans="1:11" ht="15.75" thickBot="1" x14ac:dyDescent="0.3">
      <c r="A11" s="1">
        <v>5</v>
      </c>
      <c r="B11" s="183" t="s">
        <v>128</v>
      </c>
      <c r="C11" s="183"/>
      <c r="D11" s="183"/>
      <c r="E11" s="183"/>
      <c r="F11" s="183"/>
      <c r="G11" s="183"/>
      <c r="H11" s="26"/>
      <c r="I11" s="26"/>
      <c r="J11" s="89"/>
      <c r="K11" s="1"/>
    </row>
    <row r="12" spans="1:11" ht="15.75" thickBot="1" x14ac:dyDescent="0.3">
      <c r="A12" s="1"/>
      <c r="B12" s="26"/>
      <c r="C12" s="26"/>
      <c r="D12" s="26"/>
      <c r="E12" s="26"/>
      <c r="F12" s="26"/>
      <c r="G12" s="26"/>
      <c r="H12" s="26"/>
      <c r="I12" s="26"/>
      <c r="J12" s="1"/>
      <c r="K12" s="1"/>
    </row>
    <row r="13" spans="1:11" ht="15.75" thickBot="1" x14ac:dyDescent="0.3">
      <c r="A13" s="1">
        <v>6</v>
      </c>
      <c r="B13" s="183" t="s">
        <v>129</v>
      </c>
      <c r="C13" s="183"/>
      <c r="D13" s="183"/>
      <c r="E13" s="183"/>
      <c r="F13" s="183"/>
      <c r="G13" s="183"/>
      <c r="H13" s="183"/>
      <c r="I13" s="194"/>
      <c r="J13" s="89"/>
      <c r="K13" s="1"/>
    </row>
    <row r="14" spans="1:11" x14ac:dyDescent="0.25">
      <c r="A14" s="1"/>
      <c r="B14" s="26"/>
      <c r="C14" s="26"/>
      <c r="D14" s="26"/>
      <c r="E14" s="26"/>
      <c r="F14" s="26"/>
      <c r="G14" s="26"/>
      <c r="H14" s="26"/>
      <c r="I14" s="26"/>
      <c r="J14" s="1"/>
      <c r="K14" s="1"/>
    </row>
    <row r="15" spans="1:11" x14ac:dyDescent="0.25">
      <c r="A15" s="1">
        <v>7</v>
      </c>
      <c r="B15" s="183" t="s">
        <v>130</v>
      </c>
      <c r="C15" s="183"/>
      <c r="D15" s="183"/>
      <c r="E15" s="183"/>
      <c r="F15" s="183"/>
      <c r="G15" s="183"/>
      <c r="H15" s="183"/>
      <c r="I15" s="183"/>
      <c r="J15" s="183"/>
      <c r="K15" s="1"/>
    </row>
    <row r="16" spans="1:11" ht="15.75" thickBot="1" x14ac:dyDescent="0.3">
      <c r="A16" s="1"/>
      <c r="B16" s="1"/>
      <c r="C16" s="1"/>
      <c r="D16" s="1"/>
      <c r="E16" s="1"/>
      <c r="F16" s="1"/>
      <c r="G16" s="1"/>
      <c r="H16" s="1"/>
      <c r="I16" s="1"/>
      <c r="J16" s="1"/>
      <c r="K16" s="1"/>
    </row>
    <row r="17" spans="1:11" ht="15.75" thickBot="1" x14ac:dyDescent="0.3">
      <c r="A17" s="1"/>
      <c r="B17" s="16"/>
      <c r="C17" s="19" t="s">
        <v>131</v>
      </c>
      <c r="D17" s="19" t="s">
        <v>132</v>
      </c>
      <c r="E17" s="1"/>
      <c r="F17" s="1"/>
      <c r="G17" s="1"/>
      <c r="H17" s="1"/>
      <c r="I17" s="1"/>
      <c r="J17" s="1"/>
      <c r="K17" s="1"/>
    </row>
    <row r="18" spans="1:11" ht="15.75" thickBot="1" x14ac:dyDescent="0.3">
      <c r="A18" s="1"/>
      <c r="B18" s="47" t="s">
        <v>183</v>
      </c>
      <c r="C18" s="70"/>
      <c r="D18" s="157">
        <f>SUM(D19:D28)</f>
        <v>0</v>
      </c>
      <c r="E18" s="1"/>
      <c r="F18" s="1"/>
      <c r="G18" s="1"/>
      <c r="H18" s="1"/>
      <c r="I18" s="1"/>
      <c r="J18" s="1"/>
      <c r="K18" s="1"/>
    </row>
    <row r="19" spans="1:11" ht="15.75" thickBot="1" x14ac:dyDescent="0.3">
      <c r="A19" s="1"/>
      <c r="B19" s="16"/>
      <c r="C19" s="99"/>
      <c r="D19" s="98"/>
      <c r="E19" s="1"/>
      <c r="F19" s="1"/>
      <c r="G19" s="1"/>
      <c r="H19" s="1"/>
      <c r="I19" s="1"/>
      <c r="J19" s="1"/>
      <c r="K19" s="1"/>
    </row>
    <row r="20" spans="1:11" ht="15.75" thickBot="1" x14ac:dyDescent="0.3">
      <c r="A20" s="1"/>
      <c r="B20" s="16"/>
      <c r="C20" s="99"/>
      <c r="D20" s="89"/>
      <c r="E20" s="1"/>
      <c r="F20" s="1"/>
      <c r="G20" s="1"/>
      <c r="H20" s="1"/>
      <c r="I20" s="1"/>
      <c r="J20" s="1"/>
      <c r="K20" s="1"/>
    </row>
    <row r="21" spans="1:11" ht="15.75" thickBot="1" x14ac:dyDescent="0.3">
      <c r="A21" s="1"/>
      <c r="B21" s="16"/>
      <c r="C21" s="99"/>
      <c r="D21" s="89"/>
      <c r="E21" s="1"/>
      <c r="F21" s="1"/>
      <c r="G21" s="1"/>
      <c r="H21" s="1"/>
      <c r="I21" s="1"/>
      <c r="J21" s="1"/>
      <c r="K21" s="1"/>
    </row>
    <row r="22" spans="1:11" ht="15.75" thickBot="1" x14ac:dyDescent="0.3">
      <c r="A22" s="1"/>
      <c r="B22" s="16"/>
      <c r="C22" s="99"/>
      <c r="D22" s="89"/>
      <c r="E22" s="1"/>
      <c r="F22" s="1"/>
      <c r="G22" s="1"/>
      <c r="H22" s="1"/>
      <c r="I22" s="1"/>
      <c r="J22" s="1"/>
      <c r="K22" s="1"/>
    </row>
    <row r="23" spans="1:11" ht="15.75" thickBot="1" x14ac:dyDescent="0.3">
      <c r="A23" s="1"/>
      <c r="B23" s="16"/>
      <c r="C23" s="99"/>
      <c r="D23" s="89"/>
      <c r="E23" s="1"/>
      <c r="F23" s="1"/>
      <c r="G23" s="1"/>
      <c r="H23" s="1"/>
      <c r="I23" s="1"/>
      <c r="J23" s="1"/>
      <c r="K23" s="1"/>
    </row>
    <row r="24" spans="1:11" ht="15.75" thickBot="1" x14ac:dyDescent="0.3">
      <c r="A24" s="1"/>
      <c r="B24" s="16"/>
      <c r="C24" s="99"/>
      <c r="D24" s="89"/>
      <c r="E24" s="1"/>
      <c r="F24" s="1"/>
      <c r="G24" s="1"/>
      <c r="H24" s="1"/>
      <c r="I24" s="1"/>
      <c r="J24" s="1"/>
      <c r="K24" s="1"/>
    </row>
    <row r="25" spans="1:11" ht="15.75" thickBot="1" x14ac:dyDescent="0.3">
      <c r="A25" s="1"/>
      <c r="B25" s="16"/>
      <c r="C25" s="99"/>
      <c r="D25" s="89"/>
      <c r="E25" s="1"/>
      <c r="F25" s="1"/>
      <c r="G25" s="1"/>
      <c r="H25" s="1"/>
      <c r="I25" s="1"/>
      <c r="J25" s="1"/>
      <c r="K25" s="1"/>
    </row>
    <row r="26" spans="1:11" ht="15.75" thickBot="1" x14ac:dyDescent="0.3">
      <c r="A26" s="1"/>
      <c r="B26" s="16"/>
      <c r="C26" s="99"/>
      <c r="D26" s="89"/>
      <c r="E26" s="1"/>
      <c r="F26" s="1"/>
      <c r="G26" s="1"/>
      <c r="H26" s="1"/>
      <c r="I26" s="1"/>
      <c r="J26" s="1"/>
      <c r="K26" s="1"/>
    </row>
    <row r="27" spans="1:11" ht="15.75" thickBot="1" x14ac:dyDescent="0.3">
      <c r="A27" s="1"/>
      <c r="B27" s="16"/>
      <c r="C27" s="99"/>
      <c r="D27" s="89"/>
      <c r="E27" s="1"/>
      <c r="F27" s="1"/>
      <c r="G27" s="1"/>
      <c r="H27" s="1"/>
      <c r="I27" s="1"/>
      <c r="J27" s="1"/>
      <c r="K27" s="1"/>
    </row>
    <row r="28" spans="1:11" ht="15.75" thickBot="1" x14ac:dyDescent="0.3">
      <c r="A28" s="1"/>
      <c r="B28" s="16"/>
      <c r="C28" s="99"/>
      <c r="D28" s="89"/>
      <c r="E28" s="1"/>
      <c r="F28" s="1"/>
      <c r="G28" s="1"/>
      <c r="H28" s="1"/>
      <c r="I28" s="1"/>
      <c r="J28" s="1"/>
      <c r="K28" s="1"/>
    </row>
    <row r="29" spans="1:11" x14ac:dyDescent="0.25">
      <c r="A29" s="1"/>
      <c r="B29" s="1"/>
      <c r="C29" s="1"/>
      <c r="D29" s="1"/>
      <c r="E29" s="1"/>
      <c r="F29" s="1"/>
      <c r="G29" s="1"/>
      <c r="H29" s="1"/>
      <c r="I29" s="1"/>
      <c r="J29" s="1"/>
      <c r="K29" s="1"/>
    </row>
  </sheetData>
  <sheetProtection algorithmName="SHA-512" hashValue="c5D8L55vrlTSl6SxACHS4i7Sq9Qo9vCOPkfjtdXuOvbNMezbXrSAsvsgy7b2NansdaJaBxMhg8NmcdPJUoF4YQ==" saltValue="MyIGfnyVqU8O1T84uFp9MQ==" spinCount="100000" sheet="1" objects="1" scenarios="1" selectLockedCells="1"/>
  <mergeCells count="8">
    <mergeCell ref="B11:G11"/>
    <mergeCell ref="B13:I13"/>
    <mergeCell ref="B15:J15"/>
    <mergeCell ref="A1:J1"/>
    <mergeCell ref="B3:H3"/>
    <mergeCell ref="B5:G5"/>
    <mergeCell ref="B7:G7"/>
    <mergeCell ref="B9:G9"/>
  </mergeCells>
  <dataValidations count="2">
    <dataValidation type="whole" allowBlank="1" showInputMessage="1" showErrorMessage="1" sqref="D18 J3 J3 J5 J7 J9 D19:D28 J13">
      <formula1>0</formula1>
      <formula2>1E+24</formula2>
    </dataValidation>
    <dataValidation type="decimal" allowBlank="1" showInputMessage="1" showErrorMessage="1" sqref="J11">
      <formula1>0</formula1>
      <formula2>1E+24</formula2>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zoomScaleNormal="100" workbookViewId="0">
      <selection activeCell="C21" sqref="C21:C22"/>
    </sheetView>
  </sheetViews>
  <sheetFormatPr defaultRowHeight="15" x14ac:dyDescent="0.25"/>
  <cols>
    <col min="1" max="1" width="4.28515625" style="111" customWidth="1"/>
    <col min="2" max="2" width="31" style="111" customWidth="1"/>
    <col min="3" max="3" width="17" style="111" customWidth="1"/>
    <col min="4" max="4" width="15.28515625" style="111" customWidth="1"/>
    <col min="5" max="5" width="15.7109375" style="111" customWidth="1"/>
    <col min="6" max="6" width="9.140625" style="111"/>
    <col min="7" max="7" width="16.28515625" style="111" customWidth="1"/>
    <col min="8" max="16384" width="9.140625" style="111"/>
  </cols>
  <sheetData>
    <row r="1" spans="1:8" ht="26.25" x14ac:dyDescent="0.4">
      <c r="A1" s="195" t="s">
        <v>40</v>
      </c>
      <c r="B1" s="195"/>
      <c r="C1" s="195"/>
      <c r="D1" s="195"/>
      <c r="E1" s="195"/>
      <c r="F1" s="195"/>
      <c r="G1" s="110"/>
      <c r="H1" s="110"/>
    </row>
    <row r="2" spans="1:8" ht="12.75" customHeight="1" thickBot="1" x14ac:dyDescent="0.45">
      <c r="A2" s="112"/>
      <c r="B2" s="112"/>
      <c r="C2" s="112"/>
      <c r="D2" s="112"/>
      <c r="E2" s="112"/>
      <c r="F2" s="112"/>
      <c r="G2" s="110"/>
      <c r="H2" s="110"/>
    </row>
    <row r="3" spans="1:8" ht="16.5" thickBot="1" x14ac:dyDescent="0.3">
      <c r="A3" s="113">
        <v>1</v>
      </c>
      <c r="B3" s="196" t="s">
        <v>133</v>
      </c>
      <c r="C3" s="197"/>
      <c r="D3" s="114" t="s">
        <v>134</v>
      </c>
      <c r="E3" s="113"/>
      <c r="F3" s="113"/>
    </row>
    <row r="4" spans="1:8" ht="15.75" thickBot="1" x14ac:dyDescent="0.3">
      <c r="A4" s="113"/>
      <c r="B4" s="115" t="s">
        <v>135</v>
      </c>
      <c r="C4" s="163">
        <f>E33</f>
        <v>0</v>
      </c>
      <c r="D4" s="116">
        <v>2</v>
      </c>
      <c r="E4" s="113"/>
      <c r="F4" s="113"/>
    </row>
    <row r="5" spans="1:8" ht="15.75" thickBot="1" x14ac:dyDescent="0.3">
      <c r="A5" s="113"/>
      <c r="B5" s="115" t="s">
        <v>136</v>
      </c>
      <c r="C5" s="163">
        <f>C44</f>
        <v>0</v>
      </c>
      <c r="D5" s="116">
        <v>3</v>
      </c>
      <c r="E5" s="113"/>
      <c r="F5" s="113"/>
    </row>
    <row r="6" spans="1:8" ht="15.75" thickBot="1" x14ac:dyDescent="0.3">
      <c r="A6" s="113"/>
      <c r="B6" s="117" t="s">
        <v>137</v>
      </c>
      <c r="C6" s="164">
        <f>SUM(C4:C5)</f>
        <v>0</v>
      </c>
      <c r="D6" s="116"/>
      <c r="E6" s="113"/>
      <c r="F6" s="113"/>
    </row>
    <row r="7" spans="1:8" ht="15.75" thickBot="1" x14ac:dyDescent="0.3">
      <c r="A7" s="113"/>
      <c r="B7" s="118"/>
      <c r="C7" s="119"/>
      <c r="D7" s="120"/>
      <c r="E7" s="113"/>
      <c r="F7" s="113"/>
    </row>
    <row r="8" spans="1:8" ht="15.75" thickBot="1" x14ac:dyDescent="0.3">
      <c r="A8" s="113"/>
      <c r="B8" s="121" t="s">
        <v>138</v>
      </c>
      <c r="C8" s="163">
        <f>C55</f>
        <v>0</v>
      </c>
      <c r="D8" s="120">
        <v>4</v>
      </c>
      <c r="E8" s="113"/>
      <c r="F8" s="113"/>
    </row>
    <row r="9" spans="1:8" ht="15.75" thickBot="1" x14ac:dyDescent="0.3">
      <c r="A9" s="113"/>
      <c r="B9" s="115" t="s">
        <v>139</v>
      </c>
      <c r="C9" s="165">
        <f>C65</f>
        <v>0</v>
      </c>
      <c r="D9" s="116">
        <v>5</v>
      </c>
      <c r="E9" s="113"/>
      <c r="F9" s="113"/>
    </row>
    <row r="10" spans="1:8" ht="15.75" thickBot="1" x14ac:dyDescent="0.3">
      <c r="A10" s="113"/>
      <c r="B10" s="117" t="s">
        <v>140</v>
      </c>
      <c r="C10" s="164">
        <f>SUM(C8:C9)</f>
        <v>0</v>
      </c>
      <c r="D10" s="116"/>
      <c r="E10" s="113"/>
      <c r="F10" s="113"/>
    </row>
    <row r="11" spans="1:8" ht="15.75" thickBot="1" x14ac:dyDescent="0.3">
      <c r="A11" s="113"/>
      <c r="B11" s="115"/>
      <c r="C11" s="119"/>
      <c r="D11" s="116"/>
      <c r="E11" s="113"/>
      <c r="F11" s="113"/>
    </row>
    <row r="12" spans="1:8" ht="15.75" thickBot="1" x14ac:dyDescent="0.3">
      <c r="A12" s="113"/>
      <c r="B12" s="115" t="s">
        <v>141</v>
      </c>
      <c r="C12" s="163">
        <f>C22</f>
        <v>0</v>
      </c>
      <c r="D12" s="116">
        <v>1</v>
      </c>
      <c r="E12" s="113"/>
      <c r="F12" s="113"/>
    </row>
    <row r="13" spans="1:8" ht="15.75" thickBot="1" x14ac:dyDescent="0.3">
      <c r="A13" s="113"/>
      <c r="B13" s="115" t="s">
        <v>142</v>
      </c>
      <c r="C13" s="89"/>
      <c r="D13" s="116"/>
      <c r="E13" s="113"/>
      <c r="F13" s="113"/>
    </row>
    <row r="14" spans="1:8" ht="15.75" thickBot="1" x14ac:dyDescent="0.3">
      <c r="A14" s="113"/>
      <c r="B14" s="115" t="s">
        <v>143</v>
      </c>
      <c r="C14" s="89"/>
      <c r="D14" s="116"/>
      <c r="E14" s="113"/>
      <c r="F14" s="113"/>
    </row>
    <row r="15" spans="1:8" ht="15.75" thickBot="1" x14ac:dyDescent="0.3">
      <c r="A15" s="113"/>
      <c r="B15" s="115" t="s">
        <v>144</v>
      </c>
      <c r="C15" s="89"/>
      <c r="D15" s="116"/>
      <c r="E15" s="113"/>
      <c r="F15" s="113"/>
    </row>
    <row r="16" spans="1:8" ht="15.75" thickBot="1" x14ac:dyDescent="0.3">
      <c r="A16" s="113"/>
      <c r="B16" s="117" t="s">
        <v>145</v>
      </c>
      <c r="C16" s="164">
        <f>SUM(C12:C15)</f>
        <v>0</v>
      </c>
      <c r="D16" s="116"/>
      <c r="E16" s="113"/>
      <c r="F16" s="113"/>
    </row>
    <row r="17" spans="1:6" ht="15.75" thickBot="1" x14ac:dyDescent="0.3">
      <c r="A17" s="113"/>
      <c r="B17" s="115"/>
      <c r="C17" s="119"/>
      <c r="D17" s="116"/>
      <c r="E17" s="113"/>
      <c r="F17" s="113"/>
    </row>
    <row r="18" spans="1:6" ht="15.75" thickBot="1" x14ac:dyDescent="0.3">
      <c r="A18" s="113"/>
      <c r="B18" s="117" t="s">
        <v>146</v>
      </c>
      <c r="C18" s="164">
        <f>C10+C16</f>
        <v>0</v>
      </c>
      <c r="D18" s="116"/>
      <c r="E18" s="113"/>
      <c r="F18" s="113"/>
    </row>
    <row r="19" spans="1:6" ht="15.75" thickBot="1" x14ac:dyDescent="0.3">
      <c r="A19" s="113"/>
      <c r="B19" s="113"/>
      <c r="C19" s="113"/>
      <c r="D19" s="113"/>
      <c r="E19" s="113"/>
      <c r="F19" s="113"/>
    </row>
    <row r="20" spans="1:6" ht="15.75" thickBot="1" x14ac:dyDescent="0.3">
      <c r="A20" s="113"/>
      <c r="B20" s="117" t="s">
        <v>147</v>
      </c>
      <c r="C20" s="122"/>
      <c r="D20" s="113"/>
      <c r="E20" s="113"/>
      <c r="F20" s="113"/>
    </row>
    <row r="21" spans="1:6" ht="15.75" thickBot="1" x14ac:dyDescent="0.3">
      <c r="A21" s="113"/>
      <c r="B21" s="123" t="s">
        <v>148</v>
      </c>
      <c r="C21" s="91"/>
      <c r="D21" s="113"/>
      <c r="E21" s="113"/>
      <c r="F21" s="113"/>
    </row>
    <row r="22" spans="1:6" ht="15.75" thickBot="1" x14ac:dyDescent="0.3">
      <c r="A22" s="113"/>
      <c r="B22" s="115" t="s">
        <v>149</v>
      </c>
      <c r="C22" s="91"/>
      <c r="D22" s="113"/>
      <c r="E22" s="113"/>
      <c r="F22" s="113"/>
    </row>
    <row r="23" spans="1:6" ht="15.75" thickBot="1" x14ac:dyDescent="0.3">
      <c r="A23" s="113"/>
      <c r="B23" s="113"/>
      <c r="C23" s="113"/>
      <c r="D23" s="113"/>
      <c r="E23" s="113"/>
      <c r="F23" s="113"/>
    </row>
    <row r="24" spans="1:6" ht="45.75" thickBot="1" x14ac:dyDescent="0.3">
      <c r="A24" s="113"/>
      <c r="B24" s="117" t="s">
        <v>150</v>
      </c>
      <c r="C24" s="124" t="s">
        <v>151</v>
      </c>
      <c r="D24" s="125" t="s">
        <v>152</v>
      </c>
      <c r="E24" s="126" t="s">
        <v>153</v>
      </c>
      <c r="F24" s="113"/>
    </row>
    <row r="25" spans="1:6" ht="15.75" thickBot="1" x14ac:dyDescent="0.3">
      <c r="A25" s="113"/>
      <c r="B25" s="115" t="s">
        <v>485</v>
      </c>
      <c r="C25" s="89"/>
      <c r="D25" s="89"/>
      <c r="E25" s="163">
        <f>C25-D25</f>
        <v>0</v>
      </c>
      <c r="F25" s="113"/>
    </row>
    <row r="26" spans="1:6" ht="15.75" thickBot="1" x14ac:dyDescent="0.3">
      <c r="A26" s="113"/>
      <c r="B26" s="115" t="s">
        <v>486</v>
      </c>
      <c r="C26" s="89"/>
      <c r="D26" s="89"/>
      <c r="E26" s="163">
        <f t="shared" ref="E26:E32" si="0">C26-D26</f>
        <v>0</v>
      </c>
      <c r="F26" s="113"/>
    </row>
    <row r="27" spans="1:6" ht="15.75" thickBot="1" x14ac:dyDescent="0.3">
      <c r="A27" s="113"/>
      <c r="B27" s="115" t="s">
        <v>487</v>
      </c>
      <c r="C27" s="89"/>
      <c r="D27" s="89"/>
      <c r="E27" s="163">
        <f t="shared" si="0"/>
        <v>0</v>
      </c>
      <c r="F27" s="113"/>
    </row>
    <row r="28" spans="1:6" ht="15.75" thickBot="1" x14ac:dyDescent="0.3">
      <c r="A28" s="113"/>
      <c r="B28" s="115" t="s">
        <v>488</v>
      </c>
      <c r="C28" s="89"/>
      <c r="D28" s="89"/>
      <c r="E28" s="163">
        <f t="shared" si="0"/>
        <v>0</v>
      </c>
      <c r="F28" s="113"/>
    </row>
    <row r="29" spans="1:6" ht="15.75" thickBot="1" x14ac:dyDescent="0.3">
      <c r="A29" s="113"/>
      <c r="B29" s="115" t="s">
        <v>154</v>
      </c>
      <c r="C29" s="89"/>
      <c r="D29" s="89"/>
      <c r="E29" s="163">
        <f t="shared" si="0"/>
        <v>0</v>
      </c>
      <c r="F29" s="113"/>
    </row>
    <row r="30" spans="1:6" ht="15.75" thickBot="1" x14ac:dyDescent="0.3">
      <c r="A30" s="113"/>
      <c r="B30" s="91"/>
      <c r="C30" s="89"/>
      <c r="D30" s="89"/>
      <c r="E30" s="163">
        <f t="shared" si="0"/>
        <v>0</v>
      </c>
      <c r="F30" s="113"/>
    </row>
    <row r="31" spans="1:6" ht="15.75" thickBot="1" x14ac:dyDescent="0.3">
      <c r="A31" s="113"/>
      <c r="B31" s="91"/>
      <c r="C31" s="89"/>
      <c r="D31" s="89"/>
      <c r="E31" s="163">
        <f t="shared" si="0"/>
        <v>0</v>
      </c>
      <c r="F31" s="113"/>
    </row>
    <row r="32" spans="1:6" ht="15.75" thickBot="1" x14ac:dyDescent="0.3">
      <c r="A32" s="113"/>
      <c r="B32" s="91"/>
      <c r="C32" s="89"/>
      <c r="D32" s="89"/>
      <c r="E32" s="163">
        <f t="shared" si="0"/>
        <v>0</v>
      </c>
      <c r="F32" s="113"/>
    </row>
    <row r="33" spans="1:6" ht="15.75" thickBot="1" x14ac:dyDescent="0.3">
      <c r="A33" s="113"/>
      <c r="B33" s="117" t="s">
        <v>183</v>
      </c>
      <c r="C33" s="157">
        <f>SUM(C25:C32)</f>
        <v>0</v>
      </c>
      <c r="D33" s="157">
        <f t="shared" ref="D33:E33" si="1">SUM(D25:D32)</f>
        <v>0</v>
      </c>
      <c r="E33" s="157">
        <f t="shared" si="1"/>
        <v>0</v>
      </c>
      <c r="F33" s="113"/>
    </row>
    <row r="34" spans="1:6" ht="15.75" thickBot="1" x14ac:dyDescent="0.3">
      <c r="A34" s="113"/>
      <c r="B34" s="113"/>
      <c r="C34" s="113"/>
      <c r="D34" s="113"/>
      <c r="E34" s="113"/>
      <c r="F34" s="113"/>
    </row>
    <row r="35" spans="1:6" ht="15.75" thickBot="1" x14ac:dyDescent="0.3">
      <c r="A35" s="113"/>
      <c r="B35" s="117" t="s">
        <v>155</v>
      </c>
      <c r="C35" s="122"/>
      <c r="D35" s="113"/>
      <c r="E35" s="113"/>
      <c r="F35" s="113"/>
    </row>
    <row r="36" spans="1:6" ht="15.75" thickBot="1" x14ac:dyDescent="0.3">
      <c r="A36" s="113"/>
      <c r="B36" s="115" t="s">
        <v>156</v>
      </c>
      <c r="C36" s="89"/>
      <c r="D36" s="113"/>
      <c r="E36" s="113"/>
      <c r="F36" s="113"/>
    </row>
    <row r="37" spans="1:6" ht="15.75" thickBot="1" x14ac:dyDescent="0.3">
      <c r="A37" s="113"/>
      <c r="B37" s="115" t="s">
        <v>157</v>
      </c>
      <c r="C37" s="89"/>
      <c r="D37" s="113"/>
      <c r="E37" s="113"/>
      <c r="F37" s="113"/>
    </row>
    <row r="38" spans="1:6" ht="15.75" thickBot="1" x14ac:dyDescent="0.3">
      <c r="A38" s="113"/>
      <c r="B38" s="115" t="s">
        <v>158</v>
      </c>
      <c r="C38" s="89"/>
      <c r="D38" s="113"/>
      <c r="E38" s="113"/>
      <c r="F38" s="113"/>
    </row>
    <row r="39" spans="1:6" ht="15.75" thickBot="1" x14ac:dyDescent="0.3">
      <c r="A39" s="113"/>
      <c r="B39" s="115" t="s">
        <v>159</v>
      </c>
      <c r="C39" s="89"/>
      <c r="D39" s="113"/>
      <c r="E39" s="113"/>
      <c r="F39" s="113"/>
    </row>
    <row r="40" spans="1:6" ht="15.75" thickBot="1" x14ac:dyDescent="0.3">
      <c r="A40" s="113"/>
      <c r="B40" s="91"/>
      <c r="C40" s="89"/>
      <c r="D40" s="113"/>
      <c r="E40" s="113"/>
      <c r="F40" s="113"/>
    </row>
    <row r="41" spans="1:6" ht="15.75" thickBot="1" x14ac:dyDescent="0.3">
      <c r="A41" s="113"/>
      <c r="B41" s="91"/>
      <c r="C41" s="89"/>
      <c r="D41" s="113"/>
      <c r="E41" s="113"/>
      <c r="F41" s="113"/>
    </row>
    <row r="42" spans="1:6" ht="15.75" thickBot="1" x14ac:dyDescent="0.3">
      <c r="A42" s="113"/>
      <c r="B42" s="91"/>
      <c r="C42" s="89"/>
      <c r="D42" s="113"/>
      <c r="E42" s="113"/>
      <c r="F42" s="113"/>
    </row>
    <row r="43" spans="1:6" ht="15.75" thickBot="1" x14ac:dyDescent="0.3">
      <c r="A43" s="113"/>
      <c r="B43" s="91"/>
      <c r="C43" s="89"/>
      <c r="D43" s="113"/>
      <c r="E43" s="113"/>
      <c r="F43" s="113"/>
    </row>
    <row r="44" spans="1:6" ht="15.75" thickBot="1" x14ac:dyDescent="0.3">
      <c r="A44" s="113"/>
      <c r="B44" s="117" t="s">
        <v>183</v>
      </c>
      <c r="C44" s="157">
        <f>SUM(C36:C43)</f>
        <v>0</v>
      </c>
      <c r="D44" s="113"/>
      <c r="E44" s="113"/>
      <c r="F44" s="113"/>
    </row>
    <row r="45" spans="1:6" ht="15.75" thickBot="1" x14ac:dyDescent="0.3">
      <c r="A45" s="113"/>
      <c r="B45" s="113"/>
      <c r="C45" s="113"/>
      <c r="D45" s="113"/>
      <c r="E45" s="113"/>
      <c r="F45" s="113"/>
    </row>
    <row r="46" spans="1:6" ht="15.75" thickBot="1" x14ac:dyDescent="0.3">
      <c r="A46" s="113"/>
      <c r="B46" s="117" t="s">
        <v>160</v>
      </c>
      <c r="C46" s="122"/>
      <c r="D46" s="113"/>
      <c r="E46" s="113"/>
      <c r="F46" s="113"/>
    </row>
    <row r="47" spans="1:6" ht="15.75" thickBot="1" x14ac:dyDescent="0.3">
      <c r="A47" s="113"/>
      <c r="B47" s="115" t="s">
        <v>161</v>
      </c>
      <c r="C47" s="89"/>
      <c r="D47" s="113"/>
      <c r="E47" s="113"/>
      <c r="F47" s="113"/>
    </row>
    <row r="48" spans="1:6" ht="15.75" thickBot="1" x14ac:dyDescent="0.3">
      <c r="A48" s="113"/>
      <c r="B48" s="115" t="s">
        <v>162</v>
      </c>
      <c r="C48" s="89"/>
      <c r="D48" s="113"/>
      <c r="E48" s="113"/>
      <c r="F48" s="113"/>
    </row>
    <row r="49" spans="1:6" ht="15.75" thickBot="1" x14ac:dyDescent="0.3">
      <c r="A49" s="113"/>
      <c r="B49" s="115" t="s">
        <v>163</v>
      </c>
      <c r="C49" s="89"/>
      <c r="D49" s="113"/>
      <c r="E49" s="113"/>
      <c r="F49" s="113"/>
    </row>
    <row r="50" spans="1:6" ht="15.75" thickBot="1" x14ac:dyDescent="0.3">
      <c r="A50" s="113"/>
      <c r="B50" s="115" t="s">
        <v>159</v>
      </c>
      <c r="C50" s="89"/>
      <c r="D50" s="113"/>
      <c r="E50" s="113"/>
      <c r="F50" s="113"/>
    </row>
    <row r="51" spans="1:6" ht="15.75" thickBot="1" x14ac:dyDescent="0.3">
      <c r="A51" s="113"/>
      <c r="B51" s="91"/>
      <c r="C51" s="89"/>
      <c r="D51" s="113"/>
      <c r="E51" s="113"/>
      <c r="F51" s="113"/>
    </row>
    <row r="52" spans="1:6" ht="15.75" thickBot="1" x14ac:dyDescent="0.3">
      <c r="A52" s="113"/>
      <c r="B52" s="91"/>
      <c r="C52" s="89"/>
      <c r="D52" s="113"/>
      <c r="E52" s="113"/>
      <c r="F52" s="113"/>
    </row>
    <row r="53" spans="1:6" ht="15.75" thickBot="1" x14ac:dyDescent="0.3">
      <c r="A53" s="113"/>
      <c r="B53" s="91"/>
      <c r="C53" s="89"/>
      <c r="D53" s="113"/>
      <c r="E53" s="113"/>
      <c r="F53" s="113"/>
    </row>
    <row r="54" spans="1:6" ht="15.75" thickBot="1" x14ac:dyDescent="0.3">
      <c r="A54" s="113"/>
      <c r="B54" s="91"/>
      <c r="C54" s="89"/>
      <c r="D54" s="113"/>
      <c r="E54" s="113"/>
      <c r="F54" s="113"/>
    </row>
    <row r="55" spans="1:6" ht="15.75" thickBot="1" x14ac:dyDescent="0.3">
      <c r="A55" s="113"/>
      <c r="B55" s="117" t="s">
        <v>183</v>
      </c>
      <c r="C55" s="157">
        <f>SUM(C47:C54)</f>
        <v>0</v>
      </c>
      <c r="D55" s="113"/>
      <c r="E55" s="113"/>
      <c r="F55" s="113"/>
    </row>
    <row r="56" spans="1:6" ht="15.75" thickBot="1" x14ac:dyDescent="0.3">
      <c r="A56" s="113"/>
      <c r="B56" s="113"/>
      <c r="C56" s="113"/>
      <c r="D56" s="113"/>
      <c r="E56" s="113"/>
      <c r="F56" s="113"/>
    </row>
    <row r="57" spans="1:6" ht="15.75" thickBot="1" x14ac:dyDescent="0.3">
      <c r="A57" s="113"/>
      <c r="B57" s="117" t="s">
        <v>164</v>
      </c>
      <c r="C57" s="122"/>
      <c r="D57" s="113"/>
      <c r="E57" s="113"/>
      <c r="F57" s="113"/>
    </row>
    <row r="58" spans="1:6" ht="15.75" thickBot="1" x14ac:dyDescent="0.3">
      <c r="A58" s="113"/>
      <c r="B58" s="91"/>
      <c r="C58" s="89"/>
      <c r="D58" s="113"/>
      <c r="E58" s="113"/>
      <c r="F58" s="113"/>
    </row>
    <row r="59" spans="1:6" ht="15.75" thickBot="1" x14ac:dyDescent="0.3">
      <c r="A59" s="113"/>
      <c r="B59" s="91"/>
      <c r="C59" s="89"/>
      <c r="D59" s="113"/>
      <c r="E59" s="113"/>
      <c r="F59" s="113"/>
    </row>
    <row r="60" spans="1:6" ht="15.75" thickBot="1" x14ac:dyDescent="0.3">
      <c r="A60" s="113"/>
      <c r="B60" s="91"/>
      <c r="C60" s="89"/>
      <c r="D60" s="113"/>
      <c r="E60" s="113"/>
      <c r="F60" s="113"/>
    </row>
    <row r="61" spans="1:6" ht="15.75" thickBot="1" x14ac:dyDescent="0.3">
      <c r="A61" s="113"/>
      <c r="B61" s="91"/>
      <c r="C61" s="89"/>
      <c r="D61" s="113"/>
      <c r="E61" s="113"/>
      <c r="F61" s="113"/>
    </row>
    <row r="62" spans="1:6" ht="15.75" thickBot="1" x14ac:dyDescent="0.3">
      <c r="A62" s="113"/>
      <c r="B62" s="91"/>
      <c r="C62" s="89"/>
      <c r="D62" s="113"/>
      <c r="E62" s="113"/>
      <c r="F62" s="113"/>
    </row>
    <row r="63" spans="1:6" ht="15.75" thickBot="1" x14ac:dyDescent="0.3">
      <c r="A63" s="113"/>
      <c r="B63" s="91"/>
      <c r="C63" s="89"/>
      <c r="D63" s="113"/>
      <c r="E63" s="113"/>
      <c r="F63" s="113"/>
    </row>
    <row r="64" spans="1:6" ht="15.75" thickBot="1" x14ac:dyDescent="0.3">
      <c r="A64" s="113"/>
      <c r="B64" s="91"/>
      <c r="C64" s="89"/>
      <c r="D64" s="113"/>
      <c r="E64" s="113"/>
      <c r="F64" s="113"/>
    </row>
    <row r="65" spans="1:6" ht="15.75" thickBot="1" x14ac:dyDescent="0.3">
      <c r="A65" s="113"/>
      <c r="B65" s="117" t="s">
        <v>183</v>
      </c>
      <c r="C65" s="157">
        <f>SUM(C58:C64)</f>
        <v>0</v>
      </c>
      <c r="D65" s="113"/>
      <c r="E65" s="113"/>
      <c r="F65" s="113"/>
    </row>
    <row r="66" spans="1:6" x14ac:dyDescent="0.25">
      <c r="A66" s="113"/>
      <c r="B66" s="113"/>
      <c r="C66" s="113"/>
      <c r="D66" s="113"/>
      <c r="E66" s="113"/>
      <c r="F66" s="113"/>
    </row>
  </sheetData>
  <sheetProtection algorithmName="SHA-512" hashValue="PhkEbySJEoTlMB7jS4clJ11hK+cfg+KZDzum4LdNgrY+ugN00AXFVNgJLab7qXXU9juBHhMNNbQCHllwCwfByg==" saltValue="fMOwIJvJ36OSeLsD7qB0mw==" spinCount="100000" sheet="1" objects="1" scenarios="1" selectLockedCells="1"/>
  <mergeCells count="2">
    <mergeCell ref="A1:F1"/>
    <mergeCell ref="B3:C3"/>
  </mergeCells>
  <dataValidations count="2">
    <dataValidation type="decimal" allowBlank="1" showInputMessage="1" showErrorMessage="1" sqref="E25:E32">
      <formula1>0</formula1>
      <formula2>1E+36</formula2>
    </dataValidation>
    <dataValidation type="decimal" allowBlank="1" showInputMessage="1" showErrorMessage="1" sqref="C4:C18 C21:C22 C25:D32 C36:C43 C47:C54 C58:C64">
      <formula1>-1E+36</formula1>
      <formula2>1E+36</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workbookViewId="0">
      <selection activeCell="C25" sqref="C25"/>
    </sheetView>
  </sheetViews>
  <sheetFormatPr defaultRowHeight="15" x14ac:dyDescent="0.25"/>
  <cols>
    <col min="1" max="1" width="5.42578125" style="111" customWidth="1"/>
    <col min="2" max="2" width="38.140625" style="111" customWidth="1"/>
    <col min="3" max="3" width="17.85546875" style="111" customWidth="1"/>
    <col min="4" max="4" width="6.42578125" style="111" customWidth="1"/>
    <col min="5" max="16384" width="9.140625" style="111"/>
  </cols>
  <sheetData>
    <row r="1" spans="1:5" ht="15.75" thickBot="1" x14ac:dyDescent="0.3">
      <c r="A1" s="113"/>
      <c r="B1" s="113"/>
      <c r="C1" s="113"/>
      <c r="D1" s="113"/>
      <c r="E1" s="113"/>
    </row>
    <row r="2" spans="1:5" ht="16.5" thickBot="1" x14ac:dyDescent="0.3">
      <c r="A2" s="113">
        <v>2</v>
      </c>
      <c r="B2" s="198" t="s">
        <v>165</v>
      </c>
      <c r="C2" s="198"/>
      <c r="D2" s="117" t="s">
        <v>134</v>
      </c>
      <c r="E2" s="113"/>
    </row>
    <row r="3" spans="1:5" ht="15.75" thickBot="1" x14ac:dyDescent="0.3">
      <c r="A3" s="113"/>
      <c r="B3" s="115" t="s">
        <v>166</v>
      </c>
      <c r="C3" s="163">
        <f>C27</f>
        <v>0</v>
      </c>
      <c r="D3" s="116">
        <v>1</v>
      </c>
      <c r="E3" s="113"/>
    </row>
    <row r="4" spans="1:5" ht="15.75" thickBot="1" x14ac:dyDescent="0.3">
      <c r="A4" s="113"/>
      <c r="B4" s="115"/>
      <c r="C4" s="116"/>
      <c r="D4" s="116"/>
      <c r="E4" s="113"/>
    </row>
    <row r="5" spans="1:5" ht="15.75" thickBot="1" x14ac:dyDescent="0.3">
      <c r="A5" s="113"/>
      <c r="B5" s="115" t="s">
        <v>167</v>
      </c>
      <c r="C5" s="163">
        <f>C35</f>
        <v>0</v>
      </c>
      <c r="D5" s="116">
        <v>2</v>
      </c>
      <c r="E5" s="113"/>
    </row>
    <row r="6" spans="1:5" ht="15.75" thickBot="1" x14ac:dyDescent="0.3">
      <c r="A6" s="113"/>
      <c r="B6" s="117" t="s">
        <v>168</v>
      </c>
      <c r="C6" s="164">
        <f>C3-C5</f>
        <v>0</v>
      </c>
      <c r="D6" s="116"/>
      <c r="E6" s="113"/>
    </row>
    <row r="7" spans="1:5" ht="15.75" thickBot="1" x14ac:dyDescent="0.3">
      <c r="A7" s="113"/>
      <c r="B7" s="115"/>
      <c r="C7" s="119"/>
      <c r="D7" s="116"/>
      <c r="E7" s="113"/>
    </row>
    <row r="8" spans="1:5" ht="15.75" thickBot="1" x14ac:dyDescent="0.3">
      <c r="A8" s="113"/>
      <c r="B8" s="115" t="s">
        <v>169</v>
      </c>
      <c r="C8" s="163">
        <f>C44</f>
        <v>0</v>
      </c>
      <c r="D8" s="116">
        <v>3</v>
      </c>
      <c r="E8" s="113"/>
    </row>
    <row r="9" spans="1:5" ht="15.75" thickBot="1" x14ac:dyDescent="0.3">
      <c r="A9" s="113"/>
      <c r="B9" s="115" t="s">
        <v>170</v>
      </c>
      <c r="C9" s="163">
        <f>C52</f>
        <v>0</v>
      </c>
      <c r="D9" s="116">
        <v>4</v>
      </c>
      <c r="E9" s="113"/>
    </row>
    <row r="10" spans="1:5" ht="15.75" thickBot="1" x14ac:dyDescent="0.3">
      <c r="A10" s="113"/>
      <c r="B10" s="115" t="s">
        <v>171</v>
      </c>
      <c r="C10" s="163">
        <f>C59</f>
        <v>0</v>
      </c>
      <c r="D10" s="116">
        <v>5</v>
      </c>
      <c r="E10" s="113"/>
    </row>
    <row r="11" spans="1:5" ht="15.75" thickBot="1" x14ac:dyDescent="0.3">
      <c r="A11" s="113"/>
      <c r="B11" s="115" t="s">
        <v>172</v>
      </c>
      <c r="C11" s="163">
        <f>C66</f>
        <v>0</v>
      </c>
      <c r="D11" s="116">
        <v>6</v>
      </c>
      <c r="E11" s="113"/>
    </row>
    <row r="12" spans="1:5" ht="15.75" thickBot="1" x14ac:dyDescent="0.3">
      <c r="A12" s="113"/>
      <c r="B12" s="115" t="s">
        <v>173</v>
      </c>
      <c r="C12" s="163">
        <f>C75</f>
        <v>0</v>
      </c>
      <c r="D12" s="116">
        <v>7</v>
      </c>
      <c r="E12" s="113"/>
    </row>
    <row r="13" spans="1:5" ht="15.75" thickBot="1" x14ac:dyDescent="0.3">
      <c r="A13" s="113"/>
      <c r="B13" s="117" t="s">
        <v>174</v>
      </c>
      <c r="C13" s="164">
        <f>C6-(SUM(C8:C12))</f>
        <v>0</v>
      </c>
      <c r="D13" s="116"/>
      <c r="E13" s="113"/>
    </row>
    <row r="14" spans="1:5" ht="15.75" thickBot="1" x14ac:dyDescent="0.3">
      <c r="A14" s="113"/>
      <c r="B14" s="115" t="s">
        <v>175</v>
      </c>
      <c r="C14" s="165">
        <f>C91</f>
        <v>0</v>
      </c>
      <c r="D14" s="116">
        <v>8</v>
      </c>
      <c r="E14" s="113"/>
    </row>
    <row r="15" spans="1:5" ht="15.75" thickBot="1" x14ac:dyDescent="0.3">
      <c r="A15" s="113"/>
      <c r="B15" s="117" t="s">
        <v>176</v>
      </c>
      <c r="C15" s="164">
        <f>C13+C14</f>
        <v>0</v>
      </c>
      <c r="D15" s="116"/>
      <c r="E15" s="113"/>
    </row>
    <row r="16" spans="1:5" ht="15.75" thickBot="1" x14ac:dyDescent="0.3">
      <c r="A16" s="113"/>
      <c r="B16" s="123" t="s">
        <v>177</v>
      </c>
      <c r="C16" s="98"/>
      <c r="D16" s="116"/>
      <c r="E16" s="113"/>
    </row>
    <row r="17" spans="1:5" ht="15.75" thickBot="1" x14ac:dyDescent="0.3">
      <c r="A17" s="113"/>
      <c r="B17" s="117" t="s">
        <v>178</v>
      </c>
      <c r="C17" s="163">
        <f>C15-C16</f>
        <v>0</v>
      </c>
      <c r="D17" s="116"/>
      <c r="E17" s="113"/>
    </row>
    <row r="18" spans="1:5" ht="15.75" thickBot="1" x14ac:dyDescent="0.3">
      <c r="A18" s="113"/>
      <c r="B18" s="113"/>
      <c r="C18" s="113"/>
      <c r="D18" s="113"/>
      <c r="E18" s="113"/>
    </row>
    <row r="19" spans="1:5" ht="15.75" thickBot="1" x14ac:dyDescent="0.3">
      <c r="A19" s="113"/>
      <c r="B19" s="117" t="s">
        <v>179</v>
      </c>
      <c r="C19" s="127"/>
      <c r="D19" s="113"/>
      <c r="E19" s="113"/>
    </row>
    <row r="20" spans="1:5" ht="15.75" thickBot="1" x14ac:dyDescent="0.3">
      <c r="A20" s="113"/>
      <c r="B20" s="115" t="s">
        <v>180</v>
      </c>
      <c r="C20" s="89"/>
      <c r="D20" s="113"/>
      <c r="E20" s="113"/>
    </row>
    <row r="21" spans="1:5" ht="15.75" thickBot="1" x14ac:dyDescent="0.3">
      <c r="A21" s="113"/>
      <c r="B21" s="123" t="s">
        <v>181</v>
      </c>
      <c r="C21" s="89"/>
      <c r="D21" s="113"/>
      <c r="E21" s="113"/>
    </row>
    <row r="22" spans="1:5" ht="15.75" thickBot="1" x14ac:dyDescent="0.3">
      <c r="A22" s="113"/>
      <c r="B22" s="123" t="s">
        <v>182</v>
      </c>
      <c r="C22" s="148"/>
      <c r="D22" s="113"/>
      <c r="E22" s="113"/>
    </row>
    <row r="23" spans="1:5" ht="15.75" thickBot="1" x14ac:dyDescent="0.3">
      <c r="A23" s="113"/>
      <c r="B23" s="91"/>
      <c r="C23" s="89"/>
      <c r="D23" s="113"/>
      <c r="E23" s="113"/>
    </row>
    <row r="24" spans="1:5" ht="15.75" thickBot="1" x14ac:dyDescent="0.3">
      <c r="A24" s="113"/>
      <c r="B24" s="91"/>
      <c r="C24" s="89"/>
      <c r="D24" s="113"/>
      <c r="E24" s="113"/>
    </row>
    <row r="25" spans="1:5" ht="15.75" thickBot="1" x14ac:dyDescent="0.3">
      <c r="A25" s="113"/>
      <c r="B25" s="91"/>
      <c r="C25" s="89"/>
      <c r="D25" s="113"/>
      <c r="E25" s="113"/>
    </row>
    <row r="26" spans="1:5" ht="15.75" thickBot="1" x14ac:dyDescent="0.3">
      <c r="A26" s="113"/>
      <c r="B26" s="91"/>
      <c r="C26" s="89"/>
      <c r="D26" s="113"/>
      <c r="E26" s="113"/>
    </row>
    <row r="27" spans="1:5" ht="15.75" thickBot="1" x14ac:dyDescent="0.3">
      <c r="A27" s="113"/>
      <c r="B27" s="117" t="s">
        <v>183</v>
      </c>
      <c r="C27" s="157">
        <f>SUM(C20:C26)</f>
        <v>0</v>
      </c>
      <c r="D27" s="113"/>
      <c r="E27" s="113"/>
    </row>
    <row r="28" spans="1:5" ht="15.75" thickBot="1" x14ac:dyDescent="0.3">
      <c r="A28" s="113"/>
      <c r="B28" s="113"/>
      <c r="C28" s="113"/>
      <c r="D28" s="113"/>
      <c r="E28" s="113"/>
    </row>
    <row r="29" spans="1:5" ht="15.75" thickBot="1" x14ac:dyDescent="0.3">
      <c r="A29" s="113"/>
      <c r="B29" s="117" t="s">
        <v>184</v>
      </c>
      <c r="C29" s="127"/>
      <c r="D29" s="113"/>
      <c r="E29" s="113"/>
    </row>
    <row r="30" spans="1:5" ht="15.75" thickBot="1" x14ac:dyDescent="0.3">
      <c r="A30" s="113"/>
      <c r="B30" s="91"/>
      <c r="C30" s="89"/>
      <c r="D30" s="113"/>
      <c r="E30" s="113"/>
    </row>
    <row r="31" spans="1:5" ht="15.75" thickBot="1" x14ac:dyDescent="0.3">
      <c r="A31" s="113"/>
      <c r="B31" s="91"/>
      <c r="C31" s="89"/>
      <c r="D31" s="113"/>
      <c r="E31" s="113"/>
    </row>
    <row r="32" spans="1:5" ht="15.75" thickBot="1" x14ac:dyDescent="0.3">
      <c r="A32" s="113"/>
      <c r="B32" s="91"/>
      <c r="C32" s="89"/>
      <c r="D32" s="113"/>
      <c r="E32" s="113"/>
    </row>
    <row r="33" spans="1:5" ht="15.75" thickBot="1" x14ac:dyDescent="0.3">
      <c r="A33" s="113"/>
      <c r="B33" s="91"/>
      <c r="C33" s="89"/>
      <c r="D33" s="113"/>
      <c r="E33" s="113"/>
    </row>
    <row r="34" spans="1:5" ht="15.75" thickBot="1" x14ac:dyDescent="0.3">
      <c r="A34" s="113"/>
      <c r="B34" s="91"/>
      <c r="C34" s="89"/>
      <c r="D34" s="113"/>
      <c r="E34" s="113"/>
    </row>
    <row r="35" spans="1:5" ht="15.75" thickBot="1" x14ac:dyDescent="0.3">
      <c r="A35" s="113"/>
      <c r="B35" s="117" t="s">
        <v>183</v>
      </c>
      <c r="C35" s="157">
        <f>SUM(C30:C34)</f>
        <v>0</v>
      </c>
      <c r="D35" s="113"/>
      <c r="E35" s="113"/>
    </row>
    <row r="36" spans="1:5" ht="15.75" thickBot="1" x14ac:dyDescent="0.3">
      <c r="A36" s="113"/>
      <c r="B36" s="113"/>
      <c r="C36" s="113"/>
      <c r="D36" s="113"/>
      <c r="E36" s="113"/>
    </row>
    <row r="37" spans="1:5" ht="15.75" thickBot="1" x14ac:dyDescent="0.3">
      <c r="A37" s="113"/>
      <c r="B37" s="117" t="s">
        <v>185</v>
      </c>
      <c r="C37" s="127"/>
      <c r="D37" s="113"/>
      <c r="E37" s="113"/>
    </row>
    <row r="38" spans="1:5" ht="15.75" thickBot="1" x14ac:dyDescent="0.3">
      <c r="A38" s="113"/>
      <c r="B38" s="91"/>
      <c r="C38" s="89"/>
      <c r="D38" s="113"/>
      <c r="E38" s="113"/>
    </row>
    <row r="39" spans="1:5" ht="15.75" thickBot="1" x14ac:dyDescent="0.3">
      <c r="A39" s="113"/>
      <c r="B39" s="91"/>
      <c r="C39" s="89"/>
      <c r="D39" s="113"/>
      <c r="E39" s="113"/>
    </row>
    <row r="40" spans="1:5" ht="15.75" thickBot="1" x14ac:dyDescent="0.3">
      <c r="A40" s="113"/>
      <c r="B40" s="91"/>
      <c r="C40" s="89"/>
      <c r="D40" s="113"/>
      <c r="E40" s="113"/>
    </row>
    <row r="41" spans="1:5" ht="15.75" thickBot="1" x14ac:dyDescent="0.3">
      <c r="A41" s="113"/>
      <c r="B41" s="91"/>
      <c r="C41" s="89"/>
      <c r="D41" s="113"/>
      <c r="E41" s="113"/>
    </row>
    <row r="42" spans="1:5" ht="15.75" thickBot="1" x14ac:dyDescent="0.3">
      <c r="A42" s="113"/>
      <c r="B42" s="91"/>
      <c r="C42" s="89"/>
      <c r="D42" s="113"/>
      <c r="E42" s="113"/>
    </row>
    <row r="43" spans="1:5" ht="15.75" thickBot="1" x14ac:dyDescent="0.3">
      <c r="A43" s="113"/>
      <c r="B43" s="91"/>
      <c r="C43" s="89"/>
      <c r="D43" s="113"/>
      <c r="E43" s="113"/>
    </row>
    <row r="44" spans="1:5" ht="15.75" thickBot="1" x14ac:dyDescent="0.3">
      <c r="A44" s="113"/>
      <c r="B44" s="117" t="s">
        <v>183</v>
      </c>
      <c r="C44" s="157">
        <f>SUM(C38:C43)</f>
        <v>0</v>
      </c>
      <c r="D44" s="113"/>
      <c r="E44" s="113"/>
    </row>
    <row r="45" spans="1:5" ht="15.75" thickBot="1" x14ac:dyDescent="0.3">
      <c r="A45" s="113"/>
      <c r="B45" s="113"/>
      <c r="C45" s="113"/>
      <c r="D45" s="113"/>
      <c r="E45" s="113"/>
    </row>
    <row r="46" spans="1:5" ht="15.75" thickBot="1" x14ac:dyDescent="0.3">
      <c r="A46" s="113"/>
      <c r="B46" s="117" t="s">
        <v>186</v>
      </c>
      <c r="C46" s="127"/>
      <c r="D46" s="113"/>
      <c r="E46" s="113"/>
    </row>
    <row r="47" spans="1:5" ht="15.75" thickBot="1" x14ac:dyDescent="0.3">
      <c r="A47" s="113"/>
      <c r="B47" s="91"/>
      <c r="C47" s="89"/>
      <c r="D47" s="113"/>
      <c r="E47" s="113"/>
    </row>
    <row r="48" spans="1:5" ht="15.75" thickBot="1" x14ac:dyDescent="0.3">
      <c r="A48" s="113"/>
      <c r="B48" s="91"/>
      <c r="C48" s="89"/>
      <c r="D48" s="113"/>
      <c r="E48" s="113"/>
    </row>
    <row r="49" spans="1:5" ht="15.75" thickBot="1" x14ac:dyDescent="0.3">
      <c r="A49" s="113"/>
      <c r="B49" s="91"/>
      <c r="C49" s="89"/>
      <c r="D49" s="113"/>
      <c r="E49" s="113"/>
    </row>
    <row r="50" spans="1:5" ht="15.75" thickBot="1" x14ac:dyDescent="0.3">
      <c r="A50" s="113"/>
      <c r="B50" s="91"/>
      <c r="C50" s="89"/>
      <c r="D50" s="113"/>
      <c r="E50" s="113"/>
    </row>
    <row r="51" spans="1:5" ht="15.75" thickBot="1" x14ac:dyDescent="0.3">
      <c r="A51" s="113"/>
      <c r="B51" s="91"/>
      <c r="C51" s="89"/>
      <c r="D51" s="113"/>
      <c r="E51" s="113"/>
    </row>
    <row r="52" spans="1:5" ht="15.75" thickBot="1" x14ac:dyDescent="0.3">
      <c r="A52" s="113"/>
      <c r="B52" s="117" t="s">
        <v>183</v>
      </c>
      <c r="C52" s="157">
        <f>SUM(C47:C51)</f>
        <v>0</v>
      </c>
      <c r="D52" s="113"/>
      <c r="E52" s="113"/>
    </row>
    <row r="53" spans="1:5" ht="15.75" thickBot="1" x14ac:dyDescent="0.3">
      <c r="A53" s="113"/>
      <c r="B53" s="113"/>
      <c r="C53" s="113"/>
      <c r="D53" s="113"/>
      <c r="E53" s="113"/>
    </row>
    <row r="54" spans="1:5" ht="15.75" thickBot="1" x14ac:dyDescent="0.3">
      <c r="A54" s="113"/>
      <c r="B54" s="117" t="s">
        <v>187</v>
      </c>
      <c r="C54" s="127"/>
      <c r="D54" s="113"/>
      <c r="E54" s="113"/>
    </row>
    <row r="55" spans="1:5" ht="15.75" thickBot="1" x14ac:dyDescent="0.3">
      <c r="A55" s="113"/>
      <c r="B55" s="91"/>
      <c r="C55" s="89"/>
      <c r="D55" s="113"/>
      <c r="E55" s="113"/>
    </row>
    <row r="56" spans="1:5" ht="15.75" thickBot="1" x14ac:dyDescent="0.3">
      <c r="A56" s="113"/>
      <c r="B56" s="91"/>
      <c r="C56" s="89"/>
      <c r="D56" s="113"/>
      <c r="E56" s="113"/>
    </row>
    <row r="57" spans="1:5" ht="15.75" thickBot="1" x14ac:dyDescent="0.3">
      <c r="A57" s="113"/>
      <c r="B57" s="91"/>
      <c r="C57" s="89"/>
      <c r="D57" s="113"/>
      <c r="E57" s="113"/>
    </row>
    <row r="58" spans="1:5" ht="15.75" thickBot="1" x14ac:dyDescent="0.3">
      <c r="A58" s="113"/>
      <c r="B58" s="91"/>
      <c r="C58" s="89"/>
      <c r="D58" s="113"/>
      <c r="E58" s="113"/>
    </row>
    <row r="59" spans="1:5" ht="15.75" thickBot="1" x14ac:dyDescent="0.3">
      <c r="A59" s="113"/>
      <c r="B59" s="117" t="s">
        <v>183</v>
      </c>
      <c r="C59" s="157">
        <f>SUM(C55:C58)</f>
        <v>0</v>
      </c>
      <c r="D59" s="113"/>
      <c r="E59" s="113"/>
    </row>
    <row r="60" spans="1:5" ht="15.75" thickBot="1" x14ac:dyDescent="0.3">
      <c r="A60" s="113"/>
      <c r="B60" s="113"/>
      <c r="C60" s="113"/>
      <c r="D60" s="113"/>
      <c r="E60" s="113"/>
    </row>
    <row r="61" spans="1:5" ht="15.75" thickBot="1" x14ac:dyDescent="0.3">
      <c r="A61" s="113"/>
      <c r="B61" s="117" t="s">
        <v>188</v>
      </c>
      <c r="C61" s="127"/>
      <c r="D61" s="113"/>
      <c r="E61" s="113"/>
    </row>
    <row r="62" spans="1:5" ht="15.75" thickBot="1" x14ac:dyDescent="0.3">
      <c r="A62" s="113"/>
      <c r="B62" s="91"/>
      <c r="C62" s="89"/>
      <c r="D62" s="113"/>
      <c r="E62" s="113"/>
    </row>
    <row r="63" spans="1:5" ht="15.75" thickBot="1" x14ac:dyDescent="0.3">
      <c r="A63" s="113"/>
      <c r="B63" s="91"/>
      <c r="C63" s="89"/>
      <c r="D63" s="113"/>
      <c r="E63" s="113"/>
    </row>
    <row r="64" spans="1:5" ht="15.75" thickBot="1" x14ac:dyDescent="0.3">
      <c r="A64" s="113"/>
      <c r="B64" s="91"/>
      <c r="C64" s="89"/>
      <c r="D64" s="113"/>
      <c r="E64" s="113"/>
    </row>
    <row r="65" spans="1:5" ht="15.75" thickBot="1" x14ac:dyDescent="0.3">
      <c r="A65" s="113"/>
      <c r="B65" s="91"/>
      <c r="C65" s="89"/>
      <c r="D65" s="113"/>
      <c r="E65" s="113"/>
    </row>
    <row r="66" spans="1:5" ht="15.75" thickBot="1" x14ac:dyDescent="0.3">
      <c r="A66" s="113"/>
      <c r="B66" s="117" t="s">
        <v>183</v>
      </c>
      <c r="C66" s="157">
        <f>SUM(C62:C65)</f>
        <v>0</v>
      </c>
      <c r="D66" s="113"/>
      <c r="E66" s="113"/>
    </row>
    <row r="67" spans="1:5" ht="15.75" thickBot="1" x14ac:dyDescent="0.3">
      <c r="A67" s="113"/>
      <c r="B67" s="113"/>
      <c r="C67" s="113"/>
      <c r="D67" s="113"/>
      <c r="E67" s="113"/>
    </row>
    <row r="68" spans="1:5" ht="15.75" thickBot="1" x14ac:dyDescent="0.3">
      <c r="A68" s="113"/>
      <c r="B68" s="117" t="s">
        <v>189</v>
      </c>
      <c r="C68" s="127"/>
      <c r="D68" s="113"/>
      <c r="E68" s="113"/>
    </row>
    <row r="69" spans="1:5" ht="15.75" thickBot="1" x14ac:dyDescent="0.3">
      <c r="A69" s="113"/>
      <c r="B69" s="91"/>
      <c r="C69" s="89"/>
      <c r="D69" s="113"/>
      <c r="E69" s="113"/>
    </row>
    <row r="70" spans="1:5" ht="15.75" thickBot="1" x14ac:dyDescent="0.3">
      <c r="A70" s="113"/>
      <c r="B70" s="91"/>
      <c r="C70" s="89"/>
      <c r="D70" s="113"/>
      <c r="E70" s="113"/>
    </row>
    <row r="71" spans="1:5" ht="15.75" thickBot="1" x14ac:dyDescent="0.3">
      <c r="A71" s="113"/>
      <c r="B71" s="91"/>
      <c r="C71" s="89"/>
      <c r="D71" s="113"/>
      <c r="E71" s="113"/>
    </row>
    <row r="72" spans="1:5" ht="15.75" thickBot="1" x14ac:dyDescent="0.3">
      <c r="A72" s="113"/>
      <c r="B72" s="91"/>
      <c r="C72" s="89"/>
      <c r="D72" s="113"/>
      <c r="E72" s="113"/>
    </row>
    <row r="73" spans="1:5" ht="15.75" thickBot="1" x14ac:dyDescent="0.3">
      <c r="A73" s="113"/>
      <c r="B73" s="91"/>
      <c r="C73" s="89"/>
      <c r="D73" s="113"/>
      <c r="E73" s="113"/>
    </row>
    <row r="74" spans="1:5" ht="15.75" thickBot="1" x14ac:dyDescent="0.3">
      <c r="A74" s="113"/>
      <c r="B74" s="91"/>
      <c r="C74" s="89"/>
      <c r="D74" s="113"/>
      <c r="E74" s="113"/>
    </row>
    <row r="75" spans="1:5" ht="15.75" thickBot="1" x14ac:dyDescent="0.3">
      <c r="A75" s="113"/>
      <c r="B75" s="117" t="s">
        <v>183</v>
      </c>
      <c r="C75" s="157">
        <f>SUM(C69:C74)</f>
        <v>0</v>
      </c>
      <c r="D75" s="113"/>
      <c r="E75" s="113"/>
    </row>
    <row r="76" spans="1:5" ht="15.75" thickBot="1" x14ac:dyDescent="0.3">
      <c r="A76" s="113"/>
      <c r="B76" s="113"/>
      <c r="C76" s="113"/>
      <c r="D76" s="113"/>
      <c r="E76" s="113"/>
    </row>
    <row r="77" spans="1:5" ht="15.75" thickBot="1" x14ac:dyDescent="0.3">
      <c r="A77" s="113"/>
      <c r="B77" s="117" t="s">
        <v>190</v>
      </c>
      <c r="C77" s="127"/>
      <c r="D77" s="113"/>
      <c r="E77" s="113"/>
    </row>
    <row r="78" spans="1:5" ht="15.75" thickBot="1" x14ac:dyDescent="0.3">
      <c r="A78" s="113"/>
      <c r="B78" s="91"/>
      <c r="C78" s="89"/>
      <c r="D78" s="113"/>
      <c r="E78" s="113"/>
    </row>
    <row r="79" spans="1:5" ht="15.75" thickBot="1" x14ac:dyDescent="0.3">
      <c r="A79" s="113"/>
      <c r="B79" s="91"/>
      <c r="C79" s="89"/>
      <c r="D79" s="113"/>
      <c r="E79" s="113"/>
    </row>
    <row r="80" spans="1:5" ht="15.75" thickBot="1" x14ac:dyDescent="0.3">
      <c r="A80" s="113"/>
      <c r="B80" s="91"/>
      <c r="C80" s="89"/>
      <c r="D80" s="113"/>
      <c r="E80" s="113"/>
    </row>
    <row r="81" spans="1:5" ht="15.75" thickBot="1" x14ac:dyDescent="0.3">
      <c r="A81" s="113"/>
      <c r="B81" s="91"/>
      <c r="C81" s="89"/>
      <c r="D81" s="113"/>
      <c r="E81" s="113"/>
    </row>
    <row r="82" spans="1:5" ht="15.75" thickBot="1" x14ac:dyDescent="0.3">
      <c r="A82" s="113"/>
      <c r="B82" s="91"/>
      <c r="C82" s="89"/>
      <c r="D82" s="113"/>
      <c r="E82" s="113"/>
    </row>
    <row r="83" spans="1:5" ht="15.75" thickBot="1" x14ac:dyDescent="0.3">
      <c r="A83" s="113"/>
      <c r="B83" s="91"/>
      <c r="C83" s="89"/>
      <c r="D83" s="113"/>
      <c r="E83" s="113"/>
    </row>
    <row r="84" spans="1:5" ht="15.75" thickBot="1" x14ac:dyDescent="0.3">
      <c r="A84" s="113"/>
      <c r="B84" s="91"/>
      <c r="C84" s="89"/>
      <c r="D84" s="113"/>
      <c r="E84" s="113"/>
    </row>
    <row r="85" spans="1:5" ht="15.75" thickBot="1" x14ac:dyDescent="0.3">
      <c r="A85" s="113"/>
      <c r="B85" s="91"/>
      <c r="C85" s="89"/>
      <c r="D85" s="113"/>
      <c r="E85" s="113"/>
    </row>
    <row r="86" spans="1:5" ht="15.75" thickBot="1" x14ac:dyDescent="0.3">
      <c r="A86" s="113"/>
      <c r="B86" s="91"/>
      <c r="C86" s="89"/>
      <c r="D86" s="113"/>
      <c r="E86" s="113"/>
    </row>
    <row r="87" spans="1:5" ht="15.75" thickBot="1" x14ac:dyDescent="0.3">
      <c r="A87" s="113"/>
      <c r="B87" s="91"/>
      <c r="C87" s="89"/>
      <c r="D87" s="113"/>
      <c r="E87" s="113"/>
    </row>
    <row r="88" spans="1:5" ht="15.75" thickBot="1" x14ac:dyDescent="0.3">
      <c r="A88" s="113"/>
      <c r="B88" s="91"/>
      <c r="C88" s="89"/>
      <c r="D88" s="113"/>
      <c r="E88" s="113"/>
    </row>
    <row r="89" spans="1:5" ht="15.75" thickBot="1" x14ac:dyDescent="0.3">
      <c r="A89" s="113"/>
      <c r="B89" s="91"/>
      <c r="C89" s="89"/>
      <c r="D89" s="113"/>
      <c r="E89" s="113"/>
    </row>
    <row r="90" spans="1:5" ht="15.75" thickBot="1" x14ac:dyDescent="0.3">
      <c r="A90" s="113"/>
      <c r="B90" s="91"/>
      <c r="C90" s="89"/>
      <c r="D90" s="113"/>
      <c r="E90" s="113"/>
    </row>
    <row r="91" spans="1:5" ht="15.75" thickBot="1" x14ac:dyDescent="0.3">
      <c r="A91" s="113"/>
      <c r="B91" s="117" t="s">
        <v>183</v>
      </c>
      <c r="C91" s="157">
        <f>SUM(C78:C90)</f>
        <v>0</v>
      </c>
      <c r="D91" s="113"/>
      <c r="E91" s="113"/>
    </row>
    <row r="92" spans="1:5" x14ac:dyDescent="0.25">
      <c r="A92" s="113"/>
      <c r="B92" s="113"/>
      <c r="C92" s="113"/>
      <c r="D92" s="113"/>
      <c r="E92" s="113"/>
    </row>
  </sheetData>
  <sheetProtection algorithmName="SHA-512" hashValue="lU5+AO/aVe+4gRt+uC8fpry+CxjvCzp8iTHWEuWLdmt/w22wGVN7L01dSm6zdUVpLFqazQSPLbBlOpUwFEncNQ==" saltValue="13gAJZFf/8TgLhxGWKwN9g==" spinCount="100000" sheet="1" objects="1" scenarios="1" selectLockedCells="1"/>
  <mergeCells count="1">
    <mergeCell ref="B2:C2"/>
  </mergeCells>
  <dataValidations count="2">
    <dataValidation type="decimal" allowBlank="1" showInputMessage="1" showErrorMessage="1" sqref="C16">
      <formula1>0</formula1>
      <formula2>1E+33</formula2>
    </dataValidation>
    <dataValidation type="decimal" allowBlank="1" showInputMessage="1" showErrorMessage="1" sqref="C16 C20:C21 C23:C26 C30:C34 C38:C43 C47:C51 C55:C58 C62:C65 C69:C74 C78:C90">
      <formula1>-1E+36</formula1>
      <formula2>1E+30</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C10" sqref="C10"/>
    </sheetView>
  </sheetViews>
  <sheetFormatPr defaultRowHeight="15" x14ac:dyDescent="0.25"/>
  <cols>
    <col min="1" max="1" width="5.7109375" style="111" customWidth="1"/>
    <col min="2" max="2" width="50.7109375" style="111" customWidth="1"/>
    <col min="3" max="3" width="16.42578125" style="111" customWidth="1"/>
    <col min="4" max="16384" width="9.140625" style="111"/>
  </cols>
  <sheetData>
    <row r="1" spans="1:4" ht="15.75" thickBot="1" x14ac:dyDescent="0.3">
      <c r="A1" s="113"/>
      <c r="B1" s="113"/>
      <c r="C1" s="113"/>
      <c r="D1" s="113"/>
    </row>
    <row r="2" spans="1:4" ht="16.5" thickBot="1" x14ac:dyDescent="0.3">
      <c r="A2" s="113">
        <v>3</v>
      </c>
      <c r="B2" s="128" t="s">
        <v>191</v>
      </c>
      <c r="C2" s="115"/>
      <c r="D2" s="113"/>
    </row>
    <row r="3" spans="1:4" ht="15.75" thickBot="1" x14ac:dyDescent="0.3">
      <c r="A3" s="113"/>
      <c r="B3" s="117" t="s">
        <v>192</v>
      </c>
      <c r="C3" s="115"/>
      <c r="D3" s="113"/>
    </row>
    <row r="4" spans="1:4" ht="15.75" thickBot="1" x14ac:dyDescent="0.3">
      <c r="A4" s="113"/>
      <c r="B4" s="115" t="s">
        <v>193</v>
      </c>
      <c r="C4" s="89"/>
      <c r="D4" s="113"/>
    </row>
    <row r="5" spans="1:4" ht="15.75" thickBot="1" x14ac:dyDescent="0.3">
      <c r="A5" s="113"/>
      <c r="B5" s="115" t="s">
        <v>194</v>
      </c>
      <c r="C5" s="89"/>
      <c r="D5" s="113"/>
    </row>
    <row r="6" spans="1:4" ht="15.75" thickBot="1" x14ac:dyDescent="0.3">
      <c r="A6" s="113"/>
      <c r="B6" s="115" t="s">
        <v>195</v>
      </c>
      <c r="C6" s="89"/>
      <c r="D6" s="113"/>
    </row>
    <row r="7" spans="1:4" ht="15.75" thickBot="1" x14ac:dyDescent="0.3">
      <c r="A7" s="113"/>
      <c r="B7" s="117" t="s">
        <v>196</v>
      </c>
      <c r="C7" s="89"/>
      <c r="D7" s="113"/>
    </row>
    <row r="8" spans="1:4" ht="15.75" thickBot="1" x14ac:dyDescent="0.3">
      <c r="A8" s="113"/>
      <c r="B8" s="115" t="s">
        <v>197</v>
      </c>
      <c r="C8" s="89"/>
      <c r="D8" s="113"/>
    </row>
    <row r="9" spans="1:4" ht="15.75" thickBot="1" x14ac:dyDescent="0.3">
      <c r="A9" s="113"/>
      <c r="B9" s="115" t="s">
        <v>198</v>
      </c>
      <c r="C9" s="89"/>
      <c r="D9" s="113"/>
    </row>
    <row r="10" spans="1:4" ht="15.75" thickBot="1" x14ac:dyDescent="0.3">
      <c r="A10" s="113"/>
      <c r="B10" s="115" t="s">
        <v>199</v>
      </c>
      <c r="C10" s="89"/>
      <c r="D10" s="113"/>
    </row>
    <row r="11" spans="1:4" ht="15.75" thickBot="1" x14ac:dyDescent="0.3">
      <c r="A11" s="113"/>
      <c r="B11" s="115" t="s">
        <v>200</v>
      </c>
      <c r="C11" s="129"/>
      <c r="D11" s="113"/>
    </row>
    <row r="12" spans="1:4" ht="15.75" thickBot="1" x14ac:dyDescent="0.3">
      <c r="A12" s="113"/>
      <c r="B12" s="91"/>
      <c r="C12" s="89"/>
      <c r="D12" s="113"/>
    </row>
    <row r="13" spans="1:4" ht="15.75" thickBot="1" x14ac:dyDescent="0.3">
      <c r="A13" s="113"/>
      <c r="B13" s="91"/>
      <c r="C13" s="89"/>
      <c r="D13" s="113"/>
    </row>
    <row r="14" spans="1:4" ht="15.75" thickBot="1" x14ac:dyDescent="0.3">
      <c r="A14" s="113"/>
      <c r="B14" s="91"/>
      <c r="C14" s="89"/>
      <c r="D14" s="113"/>
    </row>
    <row r="15" spans="1:4" ht="15.75" thickBot="1" x14ac:dyDescent="0.3">
      <c r="A15" s="113"/>
      <c r="B15" s="115" t="s">
        <v>201</v>
      </c>
      <c r="C15" s="164">
        <f>SUM(C4:C10,C12:C14)</f>
        <v>0</v>
      </c>
      <c r="D15" s="113"/>
    </row>
    <row r="16" spans="1:4" ht="15.75" thickBot="1" x14ac:dyDescent="0.3">
      <c r="A16" s="113"/>
      <c r="B16" s="117" t="s">
        <v>202</v>
      </c>
      <c r="C16" s="119"/>
      <c r="D16" s="113"/>
    </row>
    <row r="17" spans="1:4" ht="15.75" thickBot="1" x14ac:dyDescent="0.3">
      <c r="A17" s="113"/>
      <c r="B17" s="115" t="s">
        <v>203</v>
      </c>
      <c r="C17" s="89"/>
      <c r="D17" s="113"/>
    </row>
    <row r="18" spans="1:4" ht="15.75" thickBot="1" x14ac:dyDescent="0.3">
      <c r="A18" s="113"/>
      <c r="B18" s="115" t="s">
        <v>204</v>
      </c>
      <c r="C18" s="89"/>
      <c r="D18" s="113"/>
    </row>
    <row r="19" spans="1:4" ht="15.75" thickBot="1" x14ac:dyDescent="0.3">
      <c r="A19" s="113"/>
      <c r="B19" s="115" t="s">
        <v>169</v>
      </c>
      <c r="C19" s="89"/>
      <c r="D19" s="113"/>
    </row>
    <row r="20" spans="1:4" ht="15.75" thickBot="1" x14ac:dyDescent="0.3">
      <c r="A20" s="113"/>
      <c r="B20" s="115" t="s">
        <v>170</v>
      </c>
      <c r="C20" s="89"/>
      <c r="D20" s="113"/>
    </row>
    <row r="21" spans="1:4" ht="15.75" thickBot="1" x14ac:dyDescent="0.3">
      <c r="A21" s="113"/>
      <c r="B21" s="117" t="s">
        <v>205</v>
      </c>
      <c r="C21" s="116"/>
      <c r="D21" s="113"/>
    </row>
    <row r="22" spans="1:4" ht="15.75" thickBot="1" x14ac:dyDescent="0.3">
      <c r="A22" s="113"/>
      <c r="B22" s="115" t="s">
        <v>206</v>
      </c>
      <c r="C22" s="89"/>
      <c r="D22" s="113"/>
    </row>
    <row r="23" spans="1:4" ht="15.75" thickBot="1" x14ac:dyDescent="0.3">
      <c r="A23" s="113"/>
      <c r="B23" s="115" t="s">
        <v>207</v>
      </c>
      <c r="C23" s="89"/>
      <c r="D23" s="113"/>
    </row>
    <row r="24" spans="1:4" ht="15.75" thickBot="1" x14ac:dyDescent="0.3">
      <c r="A24" s="113"/>
      <c r="B24" s="115" t="s">
        <v>208</v>
      </c>
      <c r="C24" s="89"/>
      <c r="D24" s="113"/>
    </row>
    <row r="25" spans="1:4" ht="15.75" thickBot="1" x14ac:dyDescent="0.3">
      <c r="A25" s="113"/>
      <c r="B25" s="115" t="s">
        <v>484</v>
      </c>
      <c r="C25" s="89"/>
      <c r="D25" s="113"/>
    </row>
    <row r="26" spans="1:4" ht="15.75" thickBot="1" x14ac:dyDescent="0.3">
      <c r="A26" s="113"/>
      <c r="B26" s="115" t="s">
        <v>200</v>
      </c>
      <c r="C26" s="148"/>
      <c r="D26" s="113"/>
    </row>
    <row r="27" spans="1:4" ht="15.75" thickBot="1" x14ac:dyDescent="0.3">
      <c r="A27" s="113"/>
      <c r="B27" s="91"/>
      <c r="C27" s="89"/>
      <c r="D27" s="113"/>
    </row>
    <row r="28" spans="1:4" ht="15.75" thickBot="1" x14ac:dyDescent="0.3">
      <c r="A28" s="113"/>
      <c r="B28" s="91"/>
      <c r="C28" s="89"/>
      <c r="D28" s="113"/>
    </row>
    <row r="29" spans="1:4" ht="15.75" thickBot="1" x14ac:dyDescent="0.3">
      <c r="A29" s="113"/>
      <c r="B29" s="91"/>
      <c r="C29" s="89"/>
      <c r="D29" s="113"/>
    </row>
    <row r="30" spans="1:4" ht="15.75" thickBot="1" x14ac:dyDescent="0.3">
      <c r="A30" s="113"/>
      <c r="B30" s="115" t="s">
        <v>209</v>
      </c>
      <c r="C30" s="89"/>
      <c r="D30" s="113"/>
    </row>
    <row r="31" spans="1:4" ht="15.75" thickBot="1" x14ac:dyDescent="0.3">
      <c r="A31" s="113"/>
      <c r="B31" s="115" t="s">
        <v>210</v>
      </c>
      <c r="C31" s="129"/>
      <c r="D31" s="113"/>
    </row>
    <row r="32" spans="1:4" ht="15.75" thickBot="1" x14ac:dyDescent="0.3">
      <c r="A32" s="113"/>
      <c r="B32" s="91"/>
      <c r="C32" s="89"/>
      <c r="D32" s="113"/>
    </row>
    <row r="33" spans="1:4" ht="15.75" thickBot="1" x14ac:dyDescent="0.3">
      <c r="A33" s="113"/>
      <c r="B33" s="91"/>
      <c r="C33" s="89"/>
      <c r="D33" s="113"/>
    </row>
    <row r="34" spans="1:4" ht="15.75" thickBot="1" x14ac:dyDescent="0.3">
      <c r="A34" s="113"/>
      <c r="B34" s="91"/>
      <c r="C34" s="89"/>
      <c r="D34" s="113"/>
    </row>
    <row r="35" spans="1:4" ht="15.75" thickBot="1" x14ac:dyDescent="0.3">
      <c r="A35" s="113"/>
      <c r="B35" s="123" t="s">
        <v>505</v>
      </c>
      <c r="C35" s="164">
        <f>SUM(C17:C20,C22:C25,C27:C30,C32:C34)</f>
        <v>0</v>
      </c>
      <c r="D35" s="113"/>
    </row>
    <row r="36" spans="1:4" ht="15.75" thickBot="1" x14ac:dyDescent="0.3">
      <c r="A36" s="113"/>
      <c r="B36" s="115"/>
      <c r="C36" s="119"/>
      <c r="D36" s="113"/>
    </row>
    <row r="37" spans="1:4" ht="15.75" thickBot="1" x14ac:dyDescent="0.3">
      <c r="A37" s="113"/>
      <c r="B37" s="115" t="s">
        <v>211</v>
      </c>
      <c r="C37" s="149"/>
      <c r="D37" s="113"/>
    </row>
    <row r="38" spans="1:4" ht="15.75" thickBot="1" x14ac:dyDescent="0.3">
      <c r="A38" s="113"/>
      <c r="B38" s="115" t="s">
        <v>212</v>
      </c>
      <c r="C38" s="149"/>
      <c r="D38" s="113"/>
    </row>
    <row r="39" spans="1:4" x14ac:dyDescent="0.25">
      <c r="A39" s="113"/>
      <c r="B39" s="113"/>
      <c r="C39" s="113"/>
      <c r="D39" s="113"/>
    </row>
  </sheetData>
  <sheetProtection algorithmName="SHA-512" hashValue="t4SdMX0solLhz4kGgyn7MJQyiGFAtuUXPOK4wcfoq4XA8PchAgfrztxqiwkfTTA71ngmzzN2bFGgRDELunzzgA==" saltValue="mvCzmKka3rvFONvmW0fAbg==" spinCount="100000" sheet="1" objects="1" scenarios="1" selectLockedCells="1"/>
  <dataValidations count="2">
    <dataValidation type="decimal" allowBlank="1" showInputMessage="1" showErrorMessage="1" sqref="C26 C15 C35">
      <formula1>0</formula1>
      <formula2>1E+33</formula2>
    </dataValidation>
    <dataValidation type="decimal" allowBlank="1" showInputMessage="1" showErrorMessage="1" sqref="C4:C10 C12:C14 C17:C20 C22:C25 C27:C30 C32:C34 C37:C38">
      <formula1>-1E+36</formula1>
      <formula2>1E+36</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
  <sheetViews>
    <sheetView workbookViewId="0">
      <selection activeCell="B1" sqref="B1"/>
    </sheetView>
  </sheetViews>
  <sheetFormatPr defaultRowHeight="15" x14ac:dyDescent="0.25"/>
  <cols>
    <col min="1" max="1" width="7.42578125" customWidth="1"/>
    <col min="2" max="2" width="46.7109375" bestFit="1" customWidth="1"/>
  </cols>
  <sheetData>
    <row r="1" spans="1:3" ht="26.25" x14ac:dyDescent="0.4">
      <c r="A1" s="40"/>
      <c r="B1" s="46" t="s">
        <v>213</v>
      </c>
      <c r="C1" s="40"/>
    </row>
    <row r="2" spans="1:3" x14ac:dyDescent="0.25">
      <c r="A2" s="41"/>
      <c r="B2" s="41"/>
      <c r="C2" s="41"/>
    </row>
    <row r="3" spans="1:3" ht="15.75" x14ac:dyDescent="0.25">
      <c r="A3" s="42"/>
      <c r="B3" s="43" t="s">
        <v>214</v>
      </c>
      <c r="C3" s="41"/>
    </row>
    <row r="4" spans="1:3" x14ac:dyDescent="0.25">
      <c r="A4" s="44">
        <v>1</v>
      </c>
      <c r="B4" s="45" t="s">
        <v>215</v>
      </c>
      <c r="C4" s="41"/>
    </row>
    <row r="5" spans="1:3" x14ac:dyDescent="0.25">
      <c r="A5" s="44">
        <v>2</v>
      </c>
      <c r="B5" s="45" t="s">
        <v>216</v>
      </c>
      <c r="C5" s="41"/>
    </row>
    <row r="6" spans="1:3" x14ac:dyDescent="0.25">
      <c r="A6" s="44">
        <v>3</v>
      </c>
      <c r="B6" s="45" t="s">
        <v>217</v>
      </c>
      <c r="C6" s="41"/>
    </row>
    <row r="7" spans="1:3" x14ac:dyDescent="0.25">
      <c r="A7" s="44">
        <v>4</v>
      </c>
      <c r="B7" s="45" t="s">
        <v>218</v>
      </c>
      <c r="C7" s="41"/>
    </row>
    <row r="8" spans="1:3" x14ac:dyDescent="0.25">
      <c r="A8" s="44">
        <v>5</v>
      </c>
      <c r="B8" s="45" t="s">
        <v>219</v>
      </c>
      <c r="C8" s="41"/>
    </row>
    <row r="9" spans="1:3" x14ac:dyDescent="0.25">
      <c r="A9" s="44">
        <v>6</v>
      </c>
      <c r="B9" s="45" t="s">
        <v>220</v>
      </c>
      <c r="C9" s="41"/>
    </row>
    <row r="10" spans="1:3" x14ac:dyDescent="0.25">
      <c r="A10" s="44">
        <v>7</v>
      </c>
      <c r="B10" s="45" t="s">
        <v>221</v>
      </c>
      <c r="C10" s="41"/>
    </row>
    <row r="11" spans="1:3" x14ac:dyDescent="0.25">
      <c r="A11" s="44">
        <v>8</v>
      </c>
      <c r="B11" s="45" t="s">
        <v>222</v>
      </c>
      <c r="C11" s="41"/>
    </row>
    <row r="12" spans="1:3" x14ac:dyDescent="0.25">
      <c r="A12" s="44">
        <v>9</v>
      </c>
      <c r="B12" s="45" t="s">
        <v>223</v>
      </c>
      <c r="C12" s="41"/>
    </row>
    <row r="13" spans="1:3" x14ac:dyDescent="0.25">
      <c r="A13" s="44">
        <v>10</v>
      </c>
      <c r="B13" s="45" t="s">
        <v>224</v>
      </c>
      <c r="C13" s="41"/>
    </row>
    <row r="14" spans="1:3" x14ac:dyDescent="0.25">
      <c r="A14" s="44">
        <v>11</v>
      </c>
      <c r="B14" s="45" t="s">
        <v>225</v>
      </c>
      <c r="C14" s="41"/>
    </row>
    <row r="15" spans="1:3" x14ac:dyDescent="0.25">
      <c r="A15" s="44">
        <v>12</v>
      </c>
      <c r="B15" s="45" t="s">
        <v>226</v>
      </c>
      <c r="C15" s="41"/>
    </row>
    <row r="16" spans="1:3" x14ac:dyDescent="0.25">
      <c r="A16" s="44">
        <v>13</v>
      </c>
      <c r="B16" s="45" t="s">
        <v>227</v>
      </c>
      <c r="C16" s="41"/>
    </row>
    <row r="17" spans="1:3" x14ac:dyDescent="0.25">
      <c r="A17" s="44">
        <v>14</v>
      </c>
      <c r="B17" s="45" t="s">
        <v>228</v>
      </c>
      <c r="C17" s="41"/>
    </row>
    <row r="18" spans="1:3" x14ac:dyDescent="0.25">
      <c r="A18" s="44">
        <v>15</v>
      </c>
      <c r="B18" s="45" t="s">
        <v>229</v>
      </c>
      <c r="C18" s="41"/>
    </row>
    <row r="19" spans="1:3" x14ac:dyDescent="0.25">
      <c r="A19" s="44">
        <v>16</v>
      </c>
      <c r="B19" s="45" t="s">
        <v>230</v>
      </c>
      <c r="C19" s="41"/>
    </row>
    <row r="20" spans="1:3" x14ac:dyDescent="0.25">
      <c r="A20" s="44">
        <v>17</v>
      </c>
      <c r="B20" s="45" t="s">
        <v>231</v>
      </c>
      <c r="C20" s="41"/>
    </row>
    <row r="21" spans="1:3" x14ac:dyDescent="0.25">
      <c r="A21" s="44">
        <v>18</v>
      </c>
      <c r="B21" s="45" t="s">
        <v>232</v>
      </c>
      <c r="C21" s="41"/>
    </row>
    <row r="22" spans="1:3" x14ac:dyDescent="0.25">
      <c r="A22" s="44">
        <v>19</v>
      </c>
      <c r="B22" s="45" t="s">
        <v>233</v>
      </c>
      <c r="C22" s="41"/>
    </row>
    <row r="23" spans="1:3" x14ac:dyDescent="0.25">
      <c r="A23" s="44">
        <v>20</v>
      </c>
      <c r="B23" s="45" t="s">
        <v>234</v>
      </c>
      <c r="C23" s="41"/>
    </row>
    <row r="24" spans="1:3" x14ac:dyDescent="0.25">
      <c r="A24" s="44">
        <v>21</v>
      </c>
      <c r="B24" s="45" t="s">
        <v>235</v>
      </c>
      <c r="C24" s="41"/>
    </row>
    <row r="25" spans="1:3" x14ac:dyDescent="0.25">
      <c r="A25" s="44">
        <v>22</v>
      </c>
      <c r="B25" s="45" t="s">
        <v>236</v>
      </c>
      <c r="C25" s="41"/>
    </row>
    <row r="26" spans="1:3" x14ac:dyDescent="0.25">
      <c r="A26" s="44">
        <v>23</v>
      </c>
      <c r="B26" s="45" t="s">
        <v>237</v>
      </c>
      <c r="C26" s="41"/>
    </row>
    <row r="27" spans="1:3" x14ac:dyDescent="0.25">
      <c r="A27" s="44">
        <v>24</v>
      </c>
      <c r="B27" s="45" t="s">
        <v>238</v>
      </c>
      <c r="C27" s="41"/>
    </row>
    <row r="28" spans="1:3" x14ac:dyDescent="0.25">
      <c r="A28" s="44">
        <v>25</v>
      </c>
      <c r="B28" s="45" t="s">
        <v>239</v>
      </c>
      <c r="C28" s="41"/>
    </row>
    <row r="29" spans="1:3" x14ac:dyDescent="0.25">
      <c r="A29" s="44">
        <v>26</v>
      </c>
      <c r="B29" s="45" t="s">
        <v>240</v>
      </c>
      <c r="C29" s="41"/>
    </row>
    <row r="30" spans="1:3" x14ac:dyDescent="0.25">
      <c r="A30" s="44">
        <v>27</v>
      </c>
      <c r="B30" s="45" t="s">
        <v>241</v>
      </c>
      <c r="C30" s="41"/>
    </row>
    <row r="31" spans="1:3" x14ac:dyDescent="0.25">
      <c r="A31" s="44">
        <v>28</v>
      </c>
      <c r="B31" s="45" t="s">
        <v>242</v>
      </c>
      <c r="C31" s="41"/>
    </row>
    <row r="32" spans="1:3" x14ac:dyDescent="0.25">
      <c r="A32" s="44">
        <v>29</v>
      </c>
      <c r="B32" s="45" t="s">
        <v>243</v>
      </c>
      <c r="C32" s="41"/>
    </row>
    <row r="33" spans="1:3" x14ac:dyDescent="0.25">
      <c r="A33" s="44">
        <v>30</v>
      </c>
      <c r="B33" s="45" t="s">
        <v>244</v>
      </c>
      <c r="C33" s="41"/>
    </row>
    <row r="34" spans="1:3" x14ac:dyDescent="0.25">
      <c r="A34" s="44">
        <v>31</v>
      </c>
      <c r="B34" s="45" t="s">
        <v>245</v>
      </c>
      <c r="C34" s="41"/>
    </row>
    <row r="35" spans="1:3" x14ac:dyDescent="0.25">
      <c r="A35" s="44">
        <v>32</v>
      </c>
      <c r="B35" s="45" t="s">
        <v>246</v>
      </c>
      <c r="C35" s="41"/>
    </row>
    <row r="36" spans="1:3" x14ac:dyDescent="0.25">
      <c r="A36" s="44">
        <v>33</v>
      </c>
      <c r="B36" s="45" t="s">
        <v>247</v>
      </c>
      <c r="C36" s="41"/>
    </row>
    <row r="37" spans="1:3" x14ac:dyDescent="0.25">
      <c r="A37" s="44">
        <v>34</v>
      </c>
      <c r="B37" s="45" t="s">
        <v>248</v>
      </c>
      <c r="C37" s="41"/>
    </row>
    <row r="38" spans="1:3" x14ac:dyDescent="0.25">
      <c r="A38" s="44">
        <v>35</v>
      </c>
      <c r="B38" s="45" t="s">
        <v>249</v>
      </c>
      <c r="C38" s="41"/>
    </row>
    <row r="39" spans="1:3" x14ac:dyDescent="0.25">
      <c r="A39" s="44">
        <v>36</v>
      </c>
      <c r="B39" s="45" t="s">
        <v>250</v>
      </c>
      <c r="C39" s="41"/>
    </row>
    <row r="40" spans="1:3" x14ac:dyDescent="0.25">
      <c r="A40" s="44">
        <v>37</v>
      </c>
      <c r="B40" s="45" t="s">
        <v>251</v>
      </c>
      <c r="C40" s="41"/>
    </row>
    <row r="41" spans="1:3" x14ac:dyDescent="0.25">
      <c r="A41" s="44">
        <v>38</v>
      </c>
      <c r="B41" s="45" t="s">
        <v>252</v>
      </c>
      <c r="C41" s="41"/>
    </row>
    <row r="42" spans="1:3" x14ac:dyDescent="0.25">
      <c r="A42" s="44">
        <v>39</v>
      </c>
      <c r="B42" s="45" t="s">
        <v>253</v>
      </c>
      <c r="C42" s="41"/>
    </row>
    <row r="43" spans="1:3" x14ac:dyDescent="0.25">
      <c r="A43" s="44">
        <v>40</v>
      </c>
      <c r="B43" s="45" t="s">
        <v>254</v>
      </c>
      <c r="C43" s="41"/>
    </row>
    <row r="44" spans="1:3" x14ac:dyDescent="0.25">
      <c r="A44" s="44">
        <v>41</v>
      </c>
      <c r="B44" s="45" t="s">
        <v>255</v>
      </c>
      <c r="C44" s="41"/>
    </row>
    <row r="45" spans="1:3" x14ac:dyDescent="0.25">
      <c r="A45" s="44">
        <v>42</v>
      </c>
      <c r="B45" s="45" t="s">
        <v>256</v>
      </c>
      <c r="C45" s="41"/>
    </row>
    <row r="46" spans="1:3" x14ac:dyDescent="0.25">
      <c r="A46" s="44">
        <v>43</v>
      </c>
      <c r="B46" s="45" t="s">
        <v>257</v>
      </c>
      <c r="C46" s="41"/>
    </row>
    <row r="47" spans="1:3" x14ac:dyDescent="0.25">
      <c r="A47" s="44">
        <v>44</v>
      </c>
      <c r="B47" s="45" t="s">
        <v>258</v>
      </c>
      <c r="C47" s="41"/>
    </row>
    <row r="48" spans="1:3" x14ac:dyDescent="0.25">
      <c r="A48" s="44">
        <v>45</v>
      </c>
      <c r="B48" s="45" t="s">
        <v>259</v>
      </c>
      <c r="C48" s="41"/>
    </row>
    <row r="49" spans="1:3" x14ac:dyDescent="0.25">
      <c r="A49" s="44">
        <v>46</v>
      </c>
      <c r="B49" s="45" t="s">
        <v>260</v>
      </c>
      <c r="C49" s="41"/>
    </row>
    <row r="50" spans="1:3" x14ac:dyDescent="0.25">
      <c r="A50" s="44">
        <v>47</v>
      </c>
      <c r="B50" s="45" t="s">
        <v>261</v>
      </c>
      <c r="C50" s="41"/>
    </row>
    <row r="51" spans="1:3" x14ac:dyDescent="0.25">
      <c r="A51" s="44">
        <v>48</v>
      </c>
      <c r="B51" s="45" t="s">
        <v>262</v>
      </c>
      <c r="C51" s="41"/>
    </row>
    <row r="52" spans="1:3" x14ac:dyDescent="0.25">
      <c r="A52" s="44">
        <v>49</v>
      </c>
      <c r="B52" s="45" t="s">
        <v>263</v>
      </c>
      <c r="C52" s="41"/>
    </row>
    <row r="53" spans="1:3" x14ac:dyDescent="0.25">
      <c r="A53" s="44">
        <v>50</v>
      </c>
      <c r="B53" s="45" t="s">
        <v>264</v>
      </c>
      <c r="C53" s="41"/>
    </row>
    <row r="54" spans="1:3" x14ac:dyDescent="0.25">
      <c r="A54" s="44">
        <v>51</v>
      </c>
      <c r="B54" s="45" t="s">
        <v>265</v>
      </c>
      <c r="C54" s="41"/>
    </row>
    <row r="55" spans="1:3" x14ac:dyDescent="0.25">
      <c r="A55" s="44">
        <v>52</v>
      </c>
      <c r="B55" s="45" t="s">
        <v>266</v>
      </c>
      <c r="C55" s="41"/>
    </row>
    <row r="56" spans="1:3" x14ac:dyDescent="0.25">
      <c r="A56" s="44">
        <v>53</v>
      </c>
      <c r="B56" s="45" t="s">
        <v>267</v>
      </c>
      <c r="C56" s="41"/>
    </row>
    <row r="57" spans="1:3" x14ac:dyDescent="0.25">
      <c r="A57" s="44">
        <v>54</v>
      </c>
      <c r="B57" s="45" t="s">
        <v>268</v>
      </c>
      <c r="C57" s="41"/>
    </row>
    <row r="58" spans="1:3" x14ac:dyDescent="0.25">
      <c r="A58" s="44">
        <v>55</v>
      </c>
      <c r="B58" s="45" t="s">
        <v>269</v>
      </c>
      <c r="C58" s="41"/>
    </row>
    <row r="59" spans="1:3" x14ac:dyDescent="0.25">
      <c r="A59" s="44">
        <v>56</v>
      </c>
      <c r="B59" s="45" t="s">
        <v>270</v>
      </c>
      <c r="C59" s="41"/>
    </row>
    <row r="60" spans="1:3" x14ac:dyDescent="0.25">
      <c r="A60" s="44">
        <v>57</v>
      </c>
      <c r="B60" s="45" t="s">
        <v>271</v>
      </c>
      <c r="C60" s="41"/>
    </row>
    <row r="61" spans="1:3" x14ac:dyDescent="0.25">
      <c r="A61" s="44">
        <v>58</v>
      </c>
      <c r="B61" s="45" t="s">
        <v>272</v>
      </c>
      <c r="C61" s="41"/>
    </row>
    <row r="62" spans="1:3" x14ac:dyDescent="0.25">
      <c r="A62" s="44">
        <v>59</v>
      </c>
      <c r="B62" s="45" t="s">
        <v>273</v>
      </c>
      <c r="C62" s="41"/>
    </row>
    <row r="63" spans="1:3" x14ac:dyDescent="0.25">
      <c r="A63" s="44">
        <v>60</v>
      </c>
      <c r="B63" s="45" t="s">
        <v>274</v>
      </c>
      <c r="C63" s="41"/>
    </row>
    <row r="64" spans="1:3" x14ac:dyDescent="0.25">
      <c r="A64" s="44">
        <v>61</v>
      </c>
      <c r="B64" s="45" t="s">
        <v>275</v>
      </c>
      <c r="C64" s="41"/>
    </row>
    <row r="65" spans="1:3" x14ac:dyDescent="0.25">
      <c r="A65" s="44">
        <v>62</v>
      </c>
      <c r="B65" s="45" t="s">
        <v>276</v>
      </c>
      <c r="C65" s="41"/>
    </row>
    <row r="66" spans="1:3" x14ac:dyDescent="0.25">
      <c r="A66" s="44">
        <v>63</v>
      </c>
      <c r="B66" s="45" t="s">
        <v>277</v>
      </c>
      <c r="C66" s="41"/>
    </row>
    <row r="67" spans="1:3" x14ac:dyDescent="0.25">
      <c r="A67" s="44">
        <v>64</v>
      </c>
      <c r="B67" s="45" t="s">
        <v>278</v>
      </c>
      <c r="C67" s="41"/>
    </row>
    <row r="68" spans="1:3" x14ac:dyDescent="0.25">
      <c r="A68" s="44">
        <v>65</v>
      </c>
      <c r="B68" s="45" t="s">
        <v>279</v>
      </c>
      <c r="C68" s="41"/>
    </row>
    <row r="69" spans="1:3" x14ac:dyDescent="0.25">
      <c r="A69" s="44">
        <v>66</v>
      </c>
      <c r="B69" s="45" t="s">
        <v>280</v>
      </c>
      <c r="C69" s="41"/>
    </row>
    <row r="70" spans="1:3" x14ac:dyDescent="0.25">
      <c r="A70" s="44">
        <v>67</v>
      </c>
      <c r="B70" s="45" t="s">
        <v>281</v>
      </c>
      <c r="C70" s="41"/>
    </row>
    <row r="71" spans="1:3" x14ac:dyDescent="0.25">
      <c r="A71" s="44">
        <v>68</v>
      </c>
      <c r="B71" s="45" t="s">
        <v>282</v>
      </c>
      <c r="C71" s="41"/>
    </row>
    <row r="72" spans="1:3" x14ac:dyDescent="0.25">
      <c r="A72" s="44">
        <v>69</v>
      </c>
      <c r="B72" s="45" t="s">
        <v>283</v>
      </c>
      <c r="C72" s="41"/>
    </row>
    <row r="73" spans="1:3" x14ac:dyDescent="0.25">
      <c r="A73" s="44">
        <v>70</v>
      </c>
      <c r="B73" s="45" t="s">
        <v>284</v>
      </c>
      <c r="C73" s="41"/>
    </row>
    <row r="74" spans="1:3" x14ac:dyDescent="0.25">
      <c r="A74" s="44">
        <v>71</v>
      </c>
      <c r="B74" s="45" t="s">
        <v>285</v>
      </c>
      <c r="C74" s="41"/>
    </row>
    <row r="75" spans="1:3" x14ac:dyDescent="0.25">
      <c r="A75" s="44">
        <v>72</v>
      </c>
      <c r="B75" s="45" t="s">
        <v>286</v>
      </c>
      <c r="C75" s="41"/>
    </row>
    <row r="76" spans="1:3" x14ac:dyDescent="0.25">
      <c r="A76" s="44">
        <v>73</v>
      </c>
      <c r="B76" s="45" t="s">
        <v>287</v>
      </c>
      <c r="C76" s="41"/>
    </row>
    <row r="77" spans="1:3" x14ac:dyDescent="0.25">
      <c r="A77" s="44">
        <v>74</v>
      </c>
      <c r="B77" s="45" t="s">
        <v>288</v>
      </c>
      <c r="C77" s="41"/>
    </row>
    <row r="78" spans="1:3" x14ac:dyDescent="0.25">
      <c r="A78" s="44">
        <v>75</v>
      </c>
      <c r="B78" s="45" t="s">
        <v>289</v>
      </c>
      <c r="C78" s="41"/>
    </row>
    <row r="79" spans="1:3" x14ac:dyDescent="0.25">
      <c r="A79" s="44">
        <v>76</v>
      </c>
      <c r="B79" s="45" t="s">
        <v>290</v>
      </c>
      <c r="C79" s="41"/>
    </row>
    <row r="80" spans="1:3" x14ac:dyDescent="0.25">
      <c r="A80" s="44">
        <v>77</v>
      </c>
      <c r="B80" s="45" t="s">
        <v>291</v>
      </c>
      <c r="C80" s="41"/>
    </row>
    <row r="81" spans="1:3" x14ac:dyDescent="0.25">
      <c r="A81" s="44">
        <v>78</v>
      </c>
      <c r="B81" s="45" t="s">
        <v>292</v>
      </c>
      <c r="C81" s="41"/>
    </row>
    <row r="82" spans="1:3" x14ac:dyDescent="0.25">
      <c r="A82" s="44">
        <v>79</v>
      </c>
      <c r="B82" s="45" t="s">
        <v>293</v>
      </c>
      <c r="C82" s="41"/>
    </row>
    <row r="83" spans="1:3" x14ac:dyDescent="0.25">
      <c r="A83" s="44">
        <v>80</v>
      </c>
      <c r="B83" s="45" t="s">
        <v>294</v>
      </c>
      <c r="C83" s="41"/>
    </row>
    <row r="84" spans="1:3" x14ac:dyDescent="0.25">
      <c r="A84" s="44">
        <v>81</v>
      </c>
      <c r="B84" s="45" t="s">
        <v>295</v>
      </c>
      <c r="C84" s="41"/>
    </row>
    <row r="85" spans="1:3" x14ac:dyDescent="0.25">
      <c r="A85" s="44">
        <v>82</v>
      </c>
      <c r="B85" s="45" t="s">
        <v>296</v>
      </c>
      <c r="C85" s="41"/>
    </row>
    <row r="86" spans="1:3" x14ac:dyDescent="0.25">
      <c r="A86" s="44">
        <v>83</v>
      </c>
      <c r="B86" s="45" t="s">
        <v>297</v>
      </c>
      <c r="C86" s="41"/>
    </row>
    <row r="87" spans="1:3" x14ac:dyDescent="0.25">
      <c r="A87" s="44">
        <v>84</v>
      </c>
      <c r="B87" s="45" t="s">
        <v>298</v>
      </c>
      <c r="C87" s="41"/>
    </row>
    <row r="88" spans="1:3" x14ac:dyDescent="0.25">
      <c r="A88" s="44">
        <v>85</v>
      </c>
      <c r="B88" s="45" t="s">
        <v>299</v>
      </c>
      <c r="C88" s="41"/>
    </row>
    <row r="89" spans="1:3" x14ac:dyDescent="0.25">
      <c r="A89" s="44">
        <v>86</v>
      </c>
      <c r="B89" s="45" t="s">
        <v>300</v>
      </c>
      <c r="C89" s="41"/>
    </row>
    <row r="90" spans="1:3" x14ac:dyDescent="0.25">
      <c r="A90" s="44">
        <v>87</v>
      </c>
      <c r="B90" s="45" t="s">
        <v>301</v>
      </c>
      <c r="C90" s="41"/>
    </row>
    <row r="91" spans="1:3" x14ac:dyDescent="0.25">
      <c r="A91" s="44">
        <v>88</v>
      </c>
      <c r="B91" s="45" t="s">
        <v>302</v>
      </c>
      <c r="C91" s="41"/>
    </row>
    <row r="92" spans="1:3" x14ac:dyDescent="0.25">
      <c r="A92" s="44">
        <v>89</v>
      </c>
      <c r="B92" s="45" t="s">
        <v>303</v>
      </c>
      <c r="C92" s="41"/>
    </row>
    <row r="93" spans="1:3" x14ac:dyDescent="0.25">
      <c r="A93" s="44">
        <v>90</v>
      </c>
      <c r="B93" s="45" t="s">
        <v>304</v>
      </c>
      <c r="C93" s="41"/>
    </row>
    <row r="94" spans="1:3" x14ac:dyDescent="0.25">
      <c r="A94" s="44">
        <v>91</v>
      </c>
      <c r="B94" s="45" t="s">
        <v>305</v>
      </c>
      <c r="C94" s="41"/>
    </row>
    <row r="95" spans="1:3" x14ac:dyDescent="0.25">
      <c r="A95" s="44">
        <v>92</v>
      </c>
      <c r="B95" s="45" t="s">
        <v>306</v>
      </c>
      <c r="C95" s="41"/>
    </row>
    <row r="96" spans="1:3" x14ac:dyDescent="0.25">
      <c r="A96" s="44">
        <v>93</v>
      </c>
      <c r="B96" s="45" t="s">
        <v>307</v>
      </c>
      <c r="C96" s="41"/>
    </row>
    <row r="97" spans="1:3" x14ac:dyDescent="0.25">
      <c r="A97" s="44">
        <v>94</v>
      </c>
      <c r="B97" s="45" t="s">
        <v>308</v>
      </c>
      <c r="C97" s="41"/>
    </row>
    <row r="98" spans="1:3" x14ac:dyDescent="0.25">
      <c r="A98" s="44">
        <v>95</v>
      </c>
      <c r="B98" s="45" t="s">
        <v>309</v>
      </c>
      <c r="C98" s="41"/>
    </row>
    <row r="99" spans="1:3" x14ac:dyDescent="0.25">
      <c r="A99" s="44">
        <v>96</v>
      </c>
      <c r="B99" s="45" t="s">
        <v>310</v>
      </c>
      <c r="C99" s="41"/>
    </row>
    <row r="100" spans="1:3" x14ac:dyDescent="0.25">
      <c r="A100" s="44">
        <v>97</v>
      </c>
      <c r="B100" s="45" t="s">
        <v>311</v>
      </c>
      <c r="C100" s="41"/>
    </row>
    <row r="101" spans="1:3" x14ac:dyDescent="0.25">
      <c r="A101" s="44">
        <v>98</v>
      </c>
      <c r="B101" s="45" t="s">
        <v>312</v>
      </c>
      <c r="C101" s="41"/>
    </row>
    <row r="102" spans="1:3" x14ac:dyDescent="0.25">
      <c r="A102" s="44">
        <v>99</v>
      </c>
      <c r="B102" s="45" t="s">
        <v>313</v>
      </c>
      <c r="C102" s="41"/>
    </row>
    <row r="103" spans="1:3" x14ac:dyDescent="0.25">
      <c r="A103" s="44">
        <v>100</v>
      </c>
      <c r="B103" s="45" t="s">
        <v>314</v>
      </c>
      <c r="C103" s="41"/>
    </row>
    <row r="104" spans="1:3" x14ac:dyDescent="0.25">
      <c r="A104" s="44">
        <v>101</v>
      </c>
      <c r="B104" s="45" t="s">
        <v>315</v>
      </c>
      <c r="C104" s="41"/>
    </row>
    <row r="105" spans="1:3" x14ac:dyDescent="0.25">
      <c r="A105" s="44">
        <v>102</v>
      </c>
      <c r="B105" s="45" t="s">
        <v>316</v>
      </c>
      <c r="C105" s="41"/>
    </row>
    <row r="106" spans="1:3" x14ac:dyDescent="0.25">
      <c r="A106" s="44">
        <v>103</v>
      </c>
      <c r="B106" s="45" t="s">
        <v>317</v>
      </c>
      <c r="C106" s="41"/>
    </row>
    <row r="107" spans="1:3" x14ac:dyDescent="0.25">
      <c r="A107" s="44">
        <v>104</v>
      </c>
      <c r="B107" s="45" t="s">
        <v>318</v>
      </c>
      <c r="C107" s="41"/>
    </row>
    <row r="108" spans="1:3" x14ac:dyDescent="0.25">
      <c r="A108" s="44">
        <v>105</v>
      </c>
      <c r="B108" s="45" t="s">
        <v>319</v>
      </c>
      <c r="C108" s="41"/>
    </row>
    <row r="109" spans="1:3" x14ac:dyDescent="0.25">
      <c r="A109" s="44">
        <v>106</v>
      </c>
      <c r="B109" s="45" t="s">
        <v>320</v>
      </c>
      <c r="C109" s="41"/>
    </row>
    <row r="110" spans="1:3" x14ac:dyDescent="0.25">
      <c r="A110" s="44">
        <v>107</v>
      </c>
      <c r="B110" s="45" t="s">
        <v>321</v>
      </c>
      <c r="C110" s="41"/>
    </row>
    <row r="111" spans="1:3" x14ac:dyDescent="0.25">
      <c r="A111" s="44">
        <v>108</v>
      </c>
      <c r="B111" s="45" t="s">
        <v>322</v>
      </c>
      <c r="C111" s="41"/>
    </row>
    <row r="112" spans="1:3" x14ac:dyDescent="0.25">
      <c r="A112" s="44">
        <v>109</v>
      </c>
      <c r="B112" s="45" t="s">
        <v>323</v>
      </c>
      <c r="C112" s="41"/>
    </row>
    <row r="113" spans="1:3" x14ac:dyDescent="0.25">
      <c r="A113" s="44">
        <v>110</v>
      </c>
      <c r="B113" s="45" t="s">
        <v>324</v>
      </c>
      <c r="C113" s="41"/>
    </row>
    <row r="114" spans="1:3" x14ac:dyDescent="0.25">
      <c r="A114" s="44">
        <v>111</v>
      </c>
      <c r="B114" s="45" t="s">
        <v>325</v>
      </c>
      <c r="C114" s="41"/>
    </row>
    <row r="115" spans="1:3" x14ac:dyDescent="0.25">
      <c r="A115" s="44">
        <v>112</v>
      </c>
      <c r="B115" s="45" t="s">
        <v>326</v>
      </c>
      <c r="C115" s="41"/>
    </row>
    <row r="116" spans="1:3" x14ac:dyDescent="0.25">
      <c r="A116" s="44">
        <v>113</v>
      </c>
      <c r="B116" s="45" t="s">
        <v>327</v>
      </c>
      <c r="C116" s="41"/>
    </row>
    <row r="117" spans="1:3" x14ac:dyDescent="0.25">
      <c r="A117" s="44">
        <v>114</v>
      </c>
      <c r="B117" s="45" t="s">
        <v>328</v>
      </c>
      <c r="C117" s="41"/>
    </row>
    <row r="118" spans="1:3" x14ac:dyDescent="0.25">
      <c r="A118" s="44">
        <v>115</v>
      </c>
      <c r="B118" s="45" t="s">
        <v>329</v>
      </c>
      <c r="C118" s="41"/>
    </row>
    <row r="119" spans="1:3" x14ac:dyDescent="0.25">
      <c r="A119" s="44">
        <v>116</v>
      </c>
      <c r="B119" s="45" t="s">
        <v>330</v>
      </c>
      <c r="C119" s="41"/>
    </row>
    <row r="120" spans="1:3" x14ac:dyDescent="0.25">
      <c r="A120" s="44">
        <v>117</v>
      </c>
      <c r="B120" s="45" t="s">
        <v>331</v>
      </c>
      <c r="C120" s="41"/>
    </row>
    <row r="121" spans="1:3" x14ac:dyDescent="0.25">
      <c r="A121" s="44">
        <v>118</v>
      </c>
      <c r="B121" s="45" t="s">
        <v>332</v>
      </c>
      <c r="C121" s="41"/>
    </row>
    <row r="122" spans="1:3" x14ac:dyDescent="0.25">
      <c r="A122" s="44">
        <v>119</v>
      </c>
      <c r="B122" s="45" t="s">
        <v>333</v>
      </c>
      <c r="C122" s="41"/>
    </row>
    <row r="123" spans="1:3" x14ac:dyDescent="0.25">
      <c r="A123" s="44">
        <v>120</v>
      </c>
      <c r="B123" s="45" t="s">
        <v>334</v>
      </c>
      <c r="C123" s="41"/>
    </row>
    <row r="124" spans="1:3" x14ac:dyDescent="0.25">
      <c r="A124" s="44">
        <v>121</v>
      </c>
      <c r="B124" s="45" t="s">
        <v>335</v>
      </c>
      <c r="C124" s="41"/>
    </row>
    <row r="125" spans="1:3" x14ac:dyDescent="0.25">
      <c r="A125" s="44">
        <v>122</v>
      </c>
      <c r="B125" s="45" t="s">
        <v>336</v>
      </c>
      <c r="C125" s="41"/>
    </row>
    <row r="126" spans="1:3" x14ac:dyDescent="0.25">
      <c r="A126" s="44">
        <v>123</v>
      </c>
      <c r="B126" s="45" t="s">
        <v>337</v>
      </c>
      <c r="C126" s="41"/>
    </row>
    <row r="127" spans="1:3" x14ac:dyDescent="0.25">
      <c r="A127" s="44">
        <v>124</v>
      </c>
      <c r="B127" s="45" t="s">
        <v>338</v>
      </c>
      <c r="C127" s="41"/>
    </row>
    <row r="128" spans="1:3" x14ac:dyDescent="0.25">
      <c r="A128" s="44">
        <v>125</v>
      </c>
      <c r="B128" s="45" t="s">
        <v>339</v>
      </c>
      <c r="C128" s="41"/>
    </row>
    <row r="129" spans="1:3" x14ac:dyDescent="0.25">
      <c r="A129" s="44">
        <v>126</v>
      </c>
      <c r="B129" s="45" t="s">
        <v>340</v>
      </c>
      <c r="C129" s="41"/>
    </row>
    <row r="130" spans="1:3" x14ac:dyDescent="0.25">
      <c r="A130" s="44">
        <v>127</v>
      </c>
      <c r="B130" s="45" t="s">
        <v>341</v>
      </c>
      <c r="C130" s="41"/>
    </row>
    <row r="131" spans="1:3" x14ac:dyDescent="0.25">
      <c r="A131" s="44">
        <v>128</v>
      </c>
      <c r="B131" s="45" t="s">
        <v>342</v>
      </c>
      <c r="C131" s="41"/>
    </row>
    <row r="132" spans="1:3" x14ac:dyDescent="0.25">
      <c r="A132" s="44">
        <v>129</v>
      </c>
      <c r="B132" s="45" t="s">
        <v>343</v>
      </c>
      <c r="C132" s="41"/>
    </row>
    <row r="133" spans="1:3" x14ac:dyDescent="0.25">
      <c r="A133" s="44">
        <v>130</v>
      </c>
      <c r="B133" s="45" t="s">
        <v>344</v>
      </c>
      <c r="C133" s="41"/>
    </row>
    <row r="134" spans="1:3" x14ac:dyDescent="0.25">
      <c r="A134" s="44">
        <v>131</v>
      </c>
      <c r="B134" s="45" t="s">
        <v>345</v>
      </c>
      <c r="C134" s="41"/>
    </row>
    <row r="135" spans="1:3" x14ac:dyDescent="0.25">
      <c r="A135" s="44">
        <v>132</v>
      </c>
      <c r="B135" s="45" t="s">
        <v>346</v>
      </c>
      <c r="C135" s="41"/>
    </row>
    <row r="136" spans="1:3" x14ac:dyDescent="0.25">
      <c r="A136" s="44">
        <v>133</v>
      </c>
      <c r="B136" s="45" t="s">
        <v>347</v>
      </c>
      <c r="C136" s="41"/>
    </row>
    <row r="137" spans="1:3" x14ac:dyDescent="0.25">
      <c r="A137" s="44">
        <v>134</v>
      </c>
      <c r="B137" s="45" t="s">
        <v>348</v>
      </c>
      <c r="C137" s="41"/>
    </row>
    <row r="138" spans="1:3" x14ac:dyDescent="0.25">
      <c r="A138" s="44">
        <v>135</v>
      </c>
      <c r="B138" s="45" t="s">
        <v>349</v>
      </c>
      <c r="C138" s="41"/>
    </row>
    <row r="139" spans="1:3" x14ac:dyDescent="0.25">
      <c r="A139" s="44">
        <v>136</v>
      </c>
      <c r="B139" s="45" t="s">
        <v>350</v>
      </c>
      <c r="C139" s="41"/>
    </row>
    <row r="140" spans="1:3" x14ac:dyDescent="0.25">
      <c r="A140" s="44">
        <v>137</v>
      </c>
      <c r="B140" s="45" t="s">
        <v>351</v>
      </c>
      <c r="C140" s="41"/>
    </row>
    <row r="141" spans="1:3" x14ac:dyDescent="0.25">
      <c r="A141" s="44">
        <v>138</v>
      </c>
      <c r="B141" s="45" t="s">
        <v>352</v>
      </c>
      <c r="C141" s="41"/>
    </row>
    <row r="142" spans="1:3" x14ac:dyDescent="0.25">
      <c r="A142" s="44">
        <v>139</v>
      </c>
      <c r="B142" s="45" t="s">
        <v>353</v>
      </c>
      <c r="C142" s="41"/>
    </row>
    <row r="143" spans="1:3" x14ac:dyDescent="0.25">
      <c r="A143" s="44">
        <v>140</v>
      </c>
      <c r="B143" s="45" t="s">
        <v>354</v>
      </c>
      <c r="C143" s="41"/>
    </row>
    <row r="144" spans="1:3" x14ac:dyDescent="0.25">
      <c r="A144" s="44">
        <v>141</v>
      </c>
      <c r="B144" s="45" t="s">
        <v>355</v>
      </c>
      <c r="C144" s="41"/>
    </row>
    <row r="145" spans="1:3" x14ac:dyDescent="0.25">
      <c r="A145" s="44">
        <v>142</v>
      </c>
      <c r="B145" s="45" t="s">
        <v>356</v>
      </c>
      <c r="C145" s="41"/>
    </row>
    <row r="146" spans="1:3" x14ac:dyDescent="0.25">
      <c r="A146" s="44">
        <v>143</v>
      </c>
      <c r="B146" s="45" t="s">
        <v>357</v>
      </c>
      <c r="C146" s="41"/>
    </row>
    <row r="147" spans="1:3" x14ac:dyDescent="0.25">
      <c r="A147" s="44">
        <v>144</v>
      </c>
      <c r="B147" s="45" t="s">
        <v>358</v>
      </c>
      <c r="C147" s="41"/>
    </row>
    <row r="148" spans="1:3" x14ac:dyDescent="0.25">
      <c r="A148" s="44">
        <v>145</v>
      </c>
      <c r="B148" s="45" t="s">
        <v>359</v>
      </c>
      <c r="C148" s="41"/>
    </row>
    <row r="149" spans="1:3" x14ac:dyDescent="0.25">
      <c r="A149" s="44">
        <v>146</v>
      </c>
      <c r="B149" s="45" t="s">
        <v>360</v>
      </c>
      <c r="C149" s="41"/>
    </row>
    <row r="150" spans="1:3" x14ac:dyDescent="0.25">
      <c r="A150" s="44">
        <v>147</v>
      </c>
      <c r="B150" s="45" t="s">
        <v>361</v>
      </c>
      <c r="C150" s="41"/>
    </row>
    <row r="151" spans="1:3" x14ac:dyDescent="0.25">
      <c r="A151" s="44">
        <v>148</v>
      </c>
      <c r="B151" s="45" t="s">
        <v>362</v>
      </c>
      <c r="C151" s="41"/>
    </row>
    <row r="152" spans="1:3" x14ac:dyDescent="0.25">
      <c r="A152" s="44">
        <v>149</v>
      </c>
      <c r="B152" s="45" t="s">
        <v>363</v>
      </c>
      <c r="C152" s="41"/>
    </row>
    <row r="153" spans="1:3" x14ac:dyDescent="0.25">
      <c r="A153" s="44">
        <v>150</v>
      </c>
      <c r="B153" s="45" t="s">
        <v>364</v>
      </c>
      <c r="C153" s="41"/>
    </row>
    <row r="154" spans="1:3" x14ac:dyDescent="0.25">
      <c r="A154" s="44">
        <v>151</v>
      </c>
      <c r="B154" s="45" t="s">
        <v>365</v>
      </c>
      <c r="C154" s="41"/>
    </row>
    <row r="155" spans="1:3" x14ac:dyDescent="0.25">
      <c r="A155" s="44">
        <v>152</v>
      </c>
      <c r="B155" s="45" t="s">
        <v>366</v>
      </c>
      <c r="C155" s="41"/>
    </row>
    <row r="156" spans="1:3" x14ac:dyDescent="0.25">
      <c r="A156" s="44">
        <v>153</v>
      </c>
      <c r="B156" s="45" t="s">
        <v>367</v>
      </c>
      <c r="C156" s="41"/>
    </row>
    <row r="157" spans="1:3" x14ac:dyDescent="0.25">
      <c r="A157" s="44">
        <v>154</v>
      </c>
      <c r="B157" s="45" t="s">
        <v>368</v>
      </c>
      <c r="C157" s="41"/>
    </row>
    <row r="158" spans="1:3" x14ac:dyDescent="0.25">
      <c r="A158" s="44">
        <v>155</v>
      </c>
      <c r="B158" s="45" t="s">
        <v>369</v>
      </c>
      <c r="C158" s="41"/>
    </row>
    <row r="159" spans="1:3" x14ac:dyDescent="0.25">
      <c r="A159" s="44">
        <v>156</v>
      </c>
      <c r="B159" s="45" t="s">
        <v>370</v>
      </c>
      <c r="C159" s="41"/>
    </row>
    <row r="160" spans="1:3" x14ac:dyDescent="0.25">
      <c r="A160" s="44">
        <v>157</v>
      </c>
      <c r="B160" s="45" t="s">
        <v>371</v>
      </c>
      <c r="C160" s="41"/>
    </row>
    <row r="161" spans="1:3" x14ac:dyDescent="0.25">
      <c r="A161" s="44">
        <v>158</v>
      </c>
      <c r="B161" s="45" t="s">
        <v>372</v>
      </c>
      <c r="C161" s="41"/>
    </row>
    <row r="162" spans="1:3" x14ac:dyDescent="0.25">
      <c r="A162" s="44">
        <v>159</v>
      </c>
      <c r="B162" s="45" t="s">
        <v>373</v>
      </c>
      <c r="C162" s="41"/>
    </row>
    <row r="163" spans="1:3" x14ac:dyDescent="0.25">
      <c r="A163" s="44">
        <v>160</v>
      </c>
      <c r="B163" s="45" t="s">
        <v>374</v>
      </c>
      <c r="C163" s="41"/>
    </row>
    <row r="164" spans="1:3" x14ac:dyDescent="0.25">
      <c r="A164" s="44">
        <v>161</v>
      </c>
      <c r="B164" s="45" t="s">
        <v>375</v>
      </c>
      <c r="C164" s="41"/>
    </row>
    <row r="165" spans="1:3" x14ac:dyDescent="0.25">
      <c r="A165" s="44">
        <v>162</v>
      </c>
      <c r="B165" s="45" t="s">
        <v>376</v>
      </c>
      <c r="C165" s="41"/>
    </row>
    <row r="166" spans="1:3" x14ac:dyDescent="0.25">
      <c r="A166" s="44">
        <v>163</v>
      </c>
      <c r="B166" s="45" t="s">
        <v>377</v>
      </c>
      <c r="C166" s="41"/>
    </row>
    <row r="167" spans="1:3" x14ac:dyDescent="0.25">
      <c r="A167" s="44">
        <v>164</v>
      </c>
      <c r="B167" s="45" t="s">
        <v>378</v>
      </c>
      <c r="C167" s="41"/>
    </row>
    <row r="168" spans="1:3" x14ac:dyDescent="0.25">
      <c r="A168" s="44">
        <v>165</v>
      </c>
      <c r="B168" s="45" t="s">
        <v>379</v>
      </c>
      <c r="C168" s="41"/>
    </row>
    <row r="169" spans="1:3" x14ac:dyDescent="0.25">
      <c r="A169" s="44">
        <v>166</v>
      </c>
      <c r="B169" s="45" t="s">
        <v>380</v>
      </c>
      <c r="C169" s="41"/>
    </row>
    <row r="170" spans="1:3" x14ac:dyDescent="0.25">
      <c r="A170" s="44">
        <v>167</v>
      </c>
      <c r="B170" s="45" t="s">
        <v>381</v>
      </c>
      <c r="C170" s="41"/>
    </row>
    <row r="171" spans="1:3" x14ac:dyDescent="0.25">
      <c r="A171" s="44">
        <v>168</v>
      </c>
      <c r="B171" s="45" t="s">
        <v>382</v>
      </c>
      <c r="C171" s="41"/>
    </row>
    <row r="172" spans="1:3" x14ac:dyDescent="0.25">
      <c r="A172" s="44">
        <v>169</v>
      </c>
      <c r="B172" s="45" t="s">
        <v>383</v>
      </c>
      <c r="C172" s="41"/>
    </row>
    <row r="173" spans="1:3" x14ac:dyDescent="0.25">
      <c r="A173" s="44">
        <v>170</v>
      </c>
      <c r="B173" s="45" t="s">
        <v>384</v>
      </c>
      <c r="C173" s="41"/>
    </row>
    <row r="174" spans="1:3" x14ac:dyDescent="0.25">
      <c r="A174" s="44">
        <v>171</v>
      </c>
      <c r="B174" s="45" t="s">
        <v>385</v>
      </c>
      <c r="C174" s="41"/>
    </row>
    <row r="175" spans="1:3" x14ac:dyDescent="0.25">
      <c r="A175" s="44">
        <v>172</v>
      </c>
      <c r="B175" s="45" t="s">
        <v>386</v>
      </c>
      <c r="C175" s="41"/>
    </row>
    <row r="176" spans="1:3" x14ac:dyDescent="0.25">
      <c r="A176" s="44">
        <v>173</v>
      </c>
      <c r="B176" s="45" t="s">
        <v>387</v>
      </c>
      <c r="C176" s="41"/>
    </row>
    <row r="177" spans="1:3" x14ac:dyDescent="0.25">
      <c r="A177" s="44">
        <v>174</v>
      </c>
      <c r="B177" s="45" t="s">
        <v>388</v>
      </c>
      <c r="C177" s="41"/>
    </row>
    <row r="178" spans="1:3" x14ac:dyDescent="0.25">
      <c r="A178" s="44">
        <v>175</v>
      </c>
      <c r="B178" s="45" t="s">
        <v>389</v>
      </c>
      <c r="C178" s="41"/>
    </row>
    <row r="179" spans="1:3" x14ac:dyDescent="0.25">
      <c r="A179" s="44">
        <v>176</v>
      </c>
      <c r="B179" s="45" t="s">
        <v>390</v>
      </c>
      <c r="C179" s="41"/>
    </row>
    <row r="180" spans="1:3" x14ac:dyDescent="0.25">
      <c r="A180" s="44">
        <v>177</v>
      </c>
      <c r="B180" s="45" t="s">
        <v>391</v>
      </c>
      <c r="C180" s="41"/>
    </row>
    <row r="181" spans="1:3" x14ac:dyDescent="0.25">
      <c r="A181" s="44">
        <v>178</v>
      </c>
      <c r="B181" s="45" t="s">
        <v>392</v>
      </c>
      <c r="C181" s="41"/>
    </row>
    <row r="182" spans="1:3" x14ac:dyDescent="0.25">
      <c r="A182" s="44">
        <v>179</v>
      </c>
      <c r="B182" s="45" t="s">
        <v>393</v>
      </c>
      <c r="C182" s="41"/>
    </row>
    <row r="183" spans="1:3" x14ac:dyDescent="0.25">
      <c r="A183" s="44">
        <v>180</v>
      </c>
      <c r="B183" s="45" t="s">
        <v>394</v>
      </c>
      <c r="C183" s="41"/>
    </row>
    <row r="184" spans="1:3" x14ac:dyDescent="0.25">
      <c r="A184" s="44">
        <v>181</v>
      </c>
      <c r="B184" s="45" t="s">
        <v>395</v>
      </c>
      <c r="C184" s="41"/>
    </row>
    <row r="185" spans="1:3" x14ac:dyDescent="0.25">
      <c r="A185" s="44">
        <v>182</v>
      </c>
      <c r="B185" s="45" t="s">
        <v>396</v>
      </c>
      <c r="C185" s="41"/>
    </row>
    <row r="186" spans="1:3" x14ac:dyDescent="0.25">
      <c r="A186" s="44">
        <v>183</v>
      </c>
      <c r="B186" s="45" t="s">
        <v>397</v>
      </c>
      <c r="C186" s="41"/>
    </row>
    <row r="187" spans="1:3" x14ac:dyDescent="0.25">
      <c r="A187" s="44">
        <v>184</v>
      </c>
      <c r="B187" s="45" t="s">
        <v>398</v>
      </c>
      <c r="C187" s="41"/>
    </row>
    <row r="188" spans="1:3" x14ac:dyDescent="0.25">
      <c r="A188" s="44">
        <v>185</v>
      </c>
      <c r="B188" s="45" t="s">
        <v>399</v>
      </c>
      <c r="C188" s="41"/>
    </row>
    <row r="189" spans="1:3" x14ac:dyDescent="0.25">
      <c r="A189" s="44">
        <v>186</v>
      </c>
      <c r="B189" s="45" t="s">
        <v>400</v>
      </c>
      <c r="C189" s="41"/>
    </row>
    <row r="190" spans="1:3" x14ac:dyDescent="0.25">
      <c r="A190" s="44">
        <v>187</v>
      </c>
      <c r="B190" s="45" t="s">
        <v>401</v>
      </c>
      <c r="C190" s="41"/>
    </row>
    <row r="191" spans="1:3" x14ac:dyDescent="0.25">
      <c r="A191" s="44">
        <v>188</v>
      </c>
      <c r="B191" s="45" t="s">
        <v>402</v>
      </c>
      <c r="C191" s="41"/>
    </row>
    <row r="192" spans="1:3" x14ac:dyDescent="0.25">
      <c r="A192" s="44">
        <v>189</v>
      </c>
      <c r="B192" s="45" t="s">
        <v>403</v>
      </c>
      <c r="C192" s="41"/>
    </row>
    <row r="193" spans="1:3" x14ac:dyDescent="0.25">
      <c r="A193" s="44">
        <v>190</v>
      </c>
      <c r="B193" s="45" t="s">
        <v>404</v>
      </c>
      <c r="C193" s="41"/>
    </row>
    <row r="194" spans="1:3" x14ac:dyDescent="0.25">
      <c r="A194" s="44">
        <v>191</v>
      </c>
      <c r="B194" s="45" t="s">
        <v>405</v>
      </c>
      <c r="C194" s="41"/>
    </row>
    <row r="195" spans="1:3" x14ac:dyDescent="0.25">
      <c r="A195" s="44">
        <v>192</v>
      </c>
      <c r="B195" s="45" t="s">
        <v>406</v>
      </c>
      <c r="C195" s="41"/>
    </row>
    <row r="196" spans="1:3" x14ac:dyDescent="0.25">
      <c r="A196" s="44">
        <v>193</v>
      </c>
      <c r="B196" s="45" t="s">
        <v>407</v>
      </c>
      <c r="C196" s="41"/>
    </row>
    <row r="197" spans="1:3" x14ac:dyDescent="0.25">
      <c r="A197" s="44">
        <v>194</v>
      </c>
      <c r="B197" s="45" t="s">
        <v>408</v>
      </c>
      <c r="C197" s="41"/>
    </row>
    <row r="198" spans="1:3" x14ac:dyDescent="0.25">
      <c r="A198" s="44">
        <v>195</v>
      </c>
      <c r="B198" s="45" t="s">
        <v>409</v>
      </c>
      <c r="C198" s="41"/>
    </row>
    <row r="199" spans="1:3" x14ac:dyDescent="0.25">
      <c r="A199" s="44">
        <v>196</v>
      </c>
      <c r="B199" s="45" t="s">
        <v>410</v>
      </c>
      <c r="C199" s="41"/>
    </row>
    <row r="200" spans="1:3" x14ac:dyDescent="0.25">
      <c r="A200" s="44">
        <v>197</v>
      </c>
      <c r="B200" s="45" t="s">
        <v>411</v>
      </c>
      <c r="C200" s="41"/>
    </row>
    <row r="201" spans="1:3" x14ac:dyDescent="0.25">
      <c r="A201" s="44">
        <v>198</v>
      </c>
      <c r="B201" s="45" t="s">
        <v>412</v>
      </c>
      <c r="C201" s="41"/>
    </row>
    <row r="202" spans="1:3" x14ac:dyDescent="0.25">
      <c r="A202" s="44">
        <v>199</v>
      </c>
      <c r="B202" s="45" t="s">
        <v>413</v>
      </c>
      <c r="C202" s="41"/>
    </row>
    <row r="203" spans="1:3" x14ac:dyDescent="0.25">
      <c r="A203" s="44">
        <v>200</v>
      </c>
      <c r="B203" s="45" t="s">
        <v>414</v>
      </c>
      <c r="C203" s="41"/>
    </row>
    <row r="204" spans="1:3" x14ac:dyDescent="0.25">
      <c r="A204" s="44">
        <v>201</v>
      </c>
      <c r="B204" s="45" t="s">
        <v>415</v>
      </c>
      <c r="C204" s="41"/>
    </row>
    <row r="205" spans="1:3" x14ac:dyDescent="0.25">
      <c r="A205" s="44">
        <v>202</v>
      </c>
      <c r="B205" s="45" t="s">
        <v>416</v>
      </c>
      <c r="C205" s="41"/>
    </row>
    <row r="206" spans="1:3" x14ac:dyDescent="0.25">
      <c r="A206" s="44">
        <v>203</v>
      </c>
      <c r="B206" s="45" t="s">
        <v>417</v>
      </c>
      <c r="C206" s="41"/>
    </row>
    <row r="207" spans="1:3" x14ac:dyDescent="0.25">
      <c r="A207" s="44">
        <v>204</v>
      </c>
      <c r="B207" s="45" t="s">
        <v>418</v>
      </c>
      <c r="C207" s="41"/>
    </row>
    <row r="208" spans="1:3" x14ac:dyDescent="0.25">
      <c r="A208" s="44">
        <v>205</v>
      </c>
      <c r="B208" s="45" t="s">
        <v>419</v>
      </c>
      <c r="C208" s="41"/>
    </row>
    <row r="209" spans="1:3" x14ac:dyDescent="0.25">
      <c r="A209" s="44">
        <v>206</v>
      </c>
      <c r="B209" s="45" t="s">
        <v>420</v>
      </c>
      <c r="C209" s="41"/>
    </row>
    <row r="210" spans="1:3" x14ac:dyDescent="0.25">
      <c r="A210" s="44">
        <v>207</v>
      </c>
      <c r="B210" s="45" t="s">
        <v>421</v>
      </c>
      <c r="C210" s="41"/>
    </row>
    <row r="211" spans="1:3" x14ac:dyDescent="0.25">
      <c r="A211" s="44">
        <v>208</v>
      </c>
      <c r="B211" s="45" t="s">
        <v>422</v>
      </c>
      <c r="C211" s="41"/>
    </row>
    <row r="212" spans="1:3" x14ac:dyDescent="0.25">
      <c r="A212" s="44">
        <v>209</v>
      </c>
      <c r="B212" s="45" t="s">
        <v>423</v>
      </c>
      <c r="C212" s="41"/>
    </row>
    <row r="213" spans="1:3" x14ac:dyDescent="0.25">
      <c r="A213" s="44">
        <v>210</v>
      </c>
      <c r="B213" s="45" t="s">
        <v>424</v>
      </c>
      <c r="C213" s="41"/>
    </row>
    <row r="214" spans="1:3" x14ac:dyDescent="0.25">
      <c r="A214" s="44">
        <v>211</v>
      </c>
      <c r="B214" s="45" t="s">
        <v>425</v>
      </c>
      <c r="C214" s="41"/>
    </row>
    <row r="215" spans="1:3" x14ac:dyDescent="0.25">
      <c r="A215" s="44">
        <v>212</v>
      </c>
      <c r="B215" s="45" t="s">
        <v>426</v>
      </c>
      <c r="C215" s="41"/>
    </row>
    <row r="216" spans="1:3" x14ac:dyDescent="0.25">
      <c r="A216" s="44">
        <v>213</v>
      </c>
      <c r="B216" s="45" t="s">
        <v>427</v>
      </c>
      <c r="C216" s="41"/>
    </row>
    <row r="217" spans="1:3" x14ac:dyDescent="0.25">
      <c r="A217" s="44">
        <v>214</v>
      </c>
      <c r="B217" s="45" t="s">
        <v>428</v>
      </c>
      <c r="C217" s="41"/>
    </row>
    <row r="218" spans="1:3" x14ac:dyDescent="0.25">
      <c r="A218" s="44">
        <v>215</v>
      </c>
      <c r="B218" s="45" t="s">
        <v>429</v>
      </c>
      <c r="C218" s="41"/>
    </row>
    <row r="219" spans="1:3" x14ac:dyDescent="0.25">
      <c r="A219" s="44">
        <v>216</v>
      </c>
      <c r="B219" s="45" t="s">
        <v>430</v>
      </c>
      <c r="C219" s="41"/>
    </row>
    <row r="220" spans="1:3" x14ac:dyDescent="0.25">
      <c r="A220" s="44">
        <v>217</v>
      </c>
      <c r="B220" s="45" t="s">
        <v>431</v>
      </c>
      <c r="C220" s="41"/>
    </row>
    <row r="221" spans="1:3" x14ac:dyDescent="0.25">
      <c r="A221" s="44">
        <v>218</v>
      </c>
      <c r="B221" s="45" t="s">
        <v>432</v>
      </c>
      <c r="C221" s="41"/>
    </row>
    <row r="222" spans="1:3" x14ac:dyDescent="0.25">
      <c r="A222" s="44">
        <v>219</v>
      </c>
      <c r="B222" s="45" t="s">
        <v>433</v>
      </c>
      <c r="C222" s="41"/>
    </row>
    <row r="223" spans="1:3" x14ac:dyDescent="0.25">
      <c r="A223" s="44">
        <v>220</v>
      </c>
      <c r="B223" s="45" t="s">
        <v>434</v>
      </c>
      <c r="C223" s="41"/>
    </row>
    <row r="224" spans="1:3" x14ac:dyDescent="0.25">
      <c r="A224" s="44">
        <v>221</v>
      </c>
      <c r="B224" s="45" t="s">
        <v>435</v>
      </c>
      <c r="C224" s="41"/>
    </row>
    <row r="225" spans="1:3" x14ac:dyDescent="0.25">
      <c r="A225" s="44">
        <v>222</v>
      </c>
      <c r="B225" s="45" t="s">
        <v>436</v>
      </c>
      <c r="C225" s="41"/>
    </row>
    <row r="226" spans="1:3" x14ac:dyDescent="0.25">
      <c r="A226" s="44">
        <v>223</v>
      </c>
      <c r="B226" s="45" t="s">
        <v>437</v>
      </c>
      <c r="C226" s="41"/>
    </row>
    <row r="227" spans="1:3" x14ac:dyDescent="0.25">
      <c r="A227" s="44">
        <v>224</v>
      </c>
      <c r="B227" s="45" t="s">
        <v>438</v>
      </c>
      <c r="C227" s="41"/>
    </row>
    <row r="228" spans="1:3" x14ac:dyDescent="0.25">
      <c r="A228" s="44">
        <v>225</v>
      </c>
      <c r="B228" s="45" t="s">
        <v>439</v>
      </c>
      <c r="C228" s="41"/>
    </row>
    <row r="229" spans="1:3" x14ac:dyDescent="0.25">
      <c r="A229" s="44">
        <v>226</v>
      </c>
      <c r="B229" s="45" t="s">
        <v>440</v>
      </c>
      <c r="C229" s="41"/>
    </row>
    <row r="230" spans="1:3" x14ac:dyDescent="0.25">
      <c r="A230" s="44">
        <v>227</v>
      </c>
      <c r="B230" s="45" t="s">
        <v>441</v>
      </c>
      <c r="C230" s="41"/>
    </row>
    <row r="231" spans="1:3" x14ac:dyDescent="0.25">
      <c r="A231" s="44">
        <v>228</v>
      </c>
      <c r="B231" s="45" t="s">
        <v>442</v>
      </c>
      <c r="C231" s="41"/>
    </row>
    <row r="232" spans="1:3" x14ac:dyDescent="0.25">
      <c r="A232" s="44">
        <v>229</v>
      </c>
      <c r="B232" s="45" t="s">
        <v>443</v>
      </c>
      <c r="C232" s="41"/>
    </row>
    <row r="233" spans="1:3" x14ac:dyDescent="0.25">
      <c r="A233" s="44">
        <v>230</v>
      </c>
      <c r="B233" s="45" t="s">
        <v>444</v>
      </c>
      <c r="C233" s="41"/>
    </row>
    <row r="234" spans="1:3" x14ac:dyDescent="0.25">
      <c r="A234" s="44">
        <v>231</v>
      </c>
      <c r="B234" s="45" t="s">
        <v>445</v>
      </c>
      <c r="C234" s="41"/>
    </row>
    <row r="235" spans="1:3" x14ac:dyDescent="0.25">
      <c r="A235" s="44">
        <v>232</v>
      </c>
      <c r="B235" s="45" t="s">
        <v>446</v>
      </c>
      <c r="C235" s="41"/>
    </row>
    <row r="236" spans="1:3" x14ac:dyDescent="0.25">
      <c r="A236" s="44">
        <v>233</v>
      </c>
      <c r="B236" s="45" t="s">
        <v>447</v>
      </c>
      <c r="C236" s="41"/>
    </row>
    <row r="237" spans="1:3" x14ac:dyDescent="0.25">
      <c r="A237" s="44">
        <v>234</v>
      </c>
      <c r="B237" s="45" t="s">
        <v>448</v>
      </c>
      <c r="C237" s="41"/>
    </row>
    <row r="238" spans="1:3" x14ac:dyDescent="0.25">
      <c r="A238" s="44">
        <v>235</v>
      </c>
      <c r="B238" s="45" t="s">
        <v>449</v>
      </c>
      <c r="C238" s="41"/>
    </row>
    <row r="239" spans="1:3" x14ac:dyDescent="0.25">
      <c r="A239" s="44">
        <v>236</v>
      </c>
      <c r="B239" s="45" t="s">
        <v>450</v>
      </c>
      <c r="C239" s="41"/>
    </row>
    <row r="240" spans="1:3" x14ac:dyDescent="0.25">
      <c r="A240" s="44">
        <v>237</v>
      </c>
      <c r="B240" s="45" t="s">
        <v>533</v>
      </c>
      <c r="C240" s="41"/>
    </row>
    <row r="241" spans="1:3" x14ac:dyDescent="0.25">
      <c r="A241" s="44">
        <v>238</v>
      </c>
      <c r="B241" s="45" t="s">
        <v>451</v>
      </c>
      <c r="C241" s="41"/>
    </row>
    <row r="242" spans="1:3" x14ac:dyDescent="0.25">
      <c r="A242" s="44">
        <v>239</v>
      </c>
      <c r="B242" s="45" t="s">
        <v>452</v>
      </c>
      <c r="C242" s="41"/>
    </row>
    <row r="243" spans="1:3" x14ac:dyDescent="0.25">
      <c r="A243" s="44">
        <v>240</v>
      </c>
      <c r="B243" s="45" t="s">
        <v>453</v>
      </c>
      <c r="C243" s="41"/>
    </row>
    <row r="244" spans="1:3" x14ac:dyDescent="0.25">
      <c r="A244" s="44">
        <v>241</v>
      </c>
      <c r="B244" s="45" t="s">
        <v>454</v>
      </c>
      <c r="C244" s="41"/>
    </row>
    <row r="245" spans="1:3" x14ac:dyDescent="0.25">
      <c r="A245" s="44">
        <v>242</v>
      </c>
      <c r="B245" s="45" t="s">
        <v>455</v>
      </c>
      <c r="C245" s="41"/>
    </row>
    <row r="246" spans="1:3" x14ac:dyDescent="0.25">
      <c r="A246" s="44">
        <v>243</v>
      </c>
      <c r="B246" s="45" t="s">
        <v>456</v>
      </c>
      <c r="C246" s="41"/>
    </row>
    <row r="247" spans="1:3" x14ac:dyDescent="0.25">
      <c r="A247" s="44">
        <v>244</v>
      </c>
      <c r="B247" s="45" t="s">
        <v>457</v>
      </c>
      <c r="C247" s="41"/>
    </row>
    <row r="248" spans="1:3" x14ac:dyDescent="0.25">
      <c r="A248" s="44">
        <v>245</v>
      </c>
      <c r="B248" s="45" t="s">
        <v>458</v>
      </c>
      <c r="C248" s="41"/>
    </row>
    <row r="249" spans="1:3" x14ac:dyDescent="0.25">
      <c r="A249" s="44">
        <v>246</v>
      </c>
      <c r="B249" s="45" t="s">
        <v>459</v>
      </c>
      <c r="C249" s="41"/>
    </row>
    <row r="250" spans="1:3" x14ac:dyDescent="0.25">
      <c r="A250" s="44">
        <v>247</v>
      </c>
      <c r="B250" s="45" t="s">
        <v>460</v>
      </c>
      <c r="C250" s="41"/>
    </row>
    <row r="251" spans="1:3" x14ac:dyDescent="0.25">
      <c r="A251" s="44">
        <v>248</v>
      </c>
      <c r="B251" s="45" t="s">
        <v>461</v>
      </c>
      <c r="C251" s="41"/>
    </row>
    <row r="252" spans="1:3" x14ac:dyDescent="0.25">
      <c r="A252" s="44">
        <v>249</v>
      </c>
      <c r="B252" s="45" t="s">
        <v>462</v>
      </c>
      <c r="C252" s="41"/>
    </row>
    <row r="253" spans="1:3" x14ac:dyDescent="0.25">
      <c r="A253" s="44">
        <v>250</v>
      </c>
      <c r="B253" s="45" t="s">
        <v>463</v>
      </c>
      <c r="C253" s="41"/>
    </row>
    <row r="254" spans="1:3" x14ac:dyDescent="0.25">
      <c r="A254" s="44">
        <v>251</v>
      </c>
      <c r="B254" s="45" t="s">
        <v>464</v>
      </c>
      <c r="C254" s="41"/>
    </row>
    <row r="255" spans="1:3" x14ac:dyDescent="0.25">
      <c r="A255" s="41"/>
      <c r="B255" s="41"/>
      <c r="C255" s="41"/>
    </row>
  </sheetData>
  <sheetProtection algorithmName="SHA-512" hashValue="8W8gH2BPK+VA1vBO46R0JkZ0z5MRudu7gC7UDzqq3vAnzG37zAkhrLMPjzMab8xnmWtAKDrxCac7PiBpmvNpFQ==" saltValue="S4GuOqn0VlBBgmMbx1rFCA==" spinCount="100000"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I11" sqref="I11"/>
    </sheetView>
  </sheetViews>
  <sheetFormatPr defaultRowHeight="15" x14ac:dyDescent="0.25"/>
  <cols>
    <col min="1" max="1" width="13.5703125" style="4" customWidth="1"/>
    <col min="2" max="16384" width="9.140625" style="4"/>
  </cols>
  <sheetData>
    <row r="1" spans="1:9" ht="23.25" x14ac:dyDescent="0.35">
      <c r="A1" s="180" t="s">
        <v>23</v>
      </c>
      <c r="B1" s="180"/>
      <c r="C1" s="180"/>
      <c r="D1" s="180"/>
      <c r="E1" s="180"/>
      <c r="F1" s="180"/>
      <c r="G1" s="180"/>
      <c r="H1" s="180"/>
      <c r="I1" s="180"/>
    </row>
    <row r="2" spans="1:9" x14ac:dyDescent="0.25">
      <c r="A2" s="1"/>
      <c r="B2" s="1"/>
      <c r="C2" s="1"/>
      <c r="D2" s="1"/>
      <c r="E2" s="1"/>
      <c r="F2" s="1"/>
      <c r="G2" s="1"/>
      <c r="H2" s="1"/>
      <c r="I2" s="1"/>
    </row>
    <row r="3" spans="1:9" x14ac:dyDescent="0.25">
      <c r="A3" s="184" t="s">
        <v>24</v>
      </c>
      <c r="B3" s="185"/>
      <c r="C3" s="185"/>
      <c r="D3" s="185"/>
      <c r="E3" s="185"/>
      <c r="F3" s="185"/>
      <c r="G3" s="185"/>
      <c r="H3" s="1"/>
      <c r="I3" s="1"/>
    </row>
    <row r="4" spans="1:9" x14ac:dyDescent="0.25">
      <c r="A4" s="1"/>
      <c r="B4" s="1"/>
      <c r="C4" s="1"/>
      <c r="D4" s="1"/>
      <c r="E4" s="1"/>
      <c r="F4" s="1"/>
      <c r="G4" s="1"/>
      <c r="H4" s="1"/>
      <c r="I4" s="1"/>
    </row>
    <row r="5" spans="1:9" x14ac:dyDescent="0.25">
      <c r="A5" s="1" t="s">
        <v>25</v>
      </c>
      <c r="B5" s="183" t="s">
        <v>26</v>
      </c>
      <c r="C5" s="183"/>
      <c r="D5" s="183"/>
      <c r="E5" s="1"/>
      <c r="F5" s="1"/>
      <c r="G5" s="1"/>
      <c r="H5" s="1"/>
      <c r="I5" s="1"/>
    </row>
    <row r="6" spans="1:9" x14ac:dyDescent="0.25">
      <c r="A6" s="1" t="s">
        <v>27</v>
      </c>
      <c r="B6" s="183" t="s">
        <v>28</v>
      </c>
      <c r="C6" s="183"/>
      <c r="D6" s="183"/>
      <c r="E6" s="1"/>
      <c r="F6" s="1"/>
      <c r="G6" s="1"/>
      <c r="H6" s="1"/>
      <c r="I6" s="1"/>
    </row>
    <row r="7" spans="1:9" x14ac:dyDescent="0.25">
      <c r="A7" s="1" t="s">
        <v>29</v>
      </c>
      <c r="B7" s="183" t="s">
        <v>478</v>
      </c>
      <c r="C7" s="183"/>
      <c r="D7" s="183"/>
      <c r="E7" s="183"/>
      <c r="F7" s="183"/>
      <c r="G7" s="183"/>
      <c r="H7" s="1"/>
      <c r="I7" s="1"/>
    </row>
    <row r="8" spans="1:9" x14ac:dyDescent="0.25">
      <c r="A8" s="1" t="s">
        <v>30</v>
      </c>
      <c r="B8" s="183" t="s">
        <v>473</v>
      </c>
      <c r="C8" s="183"/>
      <c r="D8" s="183"/>
      <c r="E8" s="183"/>
      <c r="F8" s="183"/>
      <c r="G8" s="1"/>
      <c r="H8" s="1"/>
      <c r="I8" s="1"/>
    </row>
    <row r="9" spans="1:9" x14ac:dyDescent="0.25">
      <c r="A9" s="1" t="s">
        <v>476</v>
      </c>
      <c r="B9" s="183" t="s">
        <v>477</v>
      </c>
      <c r="C9" s="183"/>
      <c r="D9" s="183"/>
      <c r="E9" s="183"/>
      <c r="F9" s="183"/>
      <c r="G9" s="1"/>
      <c r="H9" s="1"/>
      <c r="I9" s="1"/>
    </row>
    <row r="10" spans="1:9" x14ac:dyDescent="0.25">
      <c r="A10" s="1" t="s">
        <v>31</v>
      </c>
      <c r="B10" s="183" t="s">
        <v>32</v>
      </c>
      <c r="C10" s="183"/>
      <c r="D10" s="1"/>
      <c r="E10" s="1"/>
      <c r="F10" s="1"/>
      <c r="G10" s="1"/>
      <c r="H10" s="1"/>
      <c r="I10" s="1"/>
    </row>
    <row r="11" spans="1:9" x14ac:dyDescent="0.25">
      <c r="A11" s="1" t="s">
        <v>33</v>
      </c>
      <c r="B11" s="183" t="s">
        <v>34</v>
      </c>
      <c r="C11" s="183"/>
      <c r="D11" s="183"/>
      <c r="E11" s="183"/>
      <c r="F11" s="183"/>
      <c r="G11" s="183"/>
      <c r="H11" s="1"/>
      <c r="I11" s="1"/>
    </row>
    <row r="12" spans="1:9" x14ac:dyDescent="0.25">
      <c r="A12" s="1" t="s">
        <v>35</v>
      </c>
      <c r="B12" s="183" t="s">
        <v>36</v>
      </c>
      <c r="C12" s="183"/>
      <c r="D12" s="183"/>
      <c r="E12" s="183"/>
      <c r="F12" s="183"/>
      <c r="G12" s="183"/>
      <c r="H12" s="1"/>
      <c r="I12" s="1"/>
    </row>
    <row r="13" spans="1:9" x14ac:dyDescent="0.25">
      <c r="A13" s="1" t="s">
        <v>37</v>
      </c>
      <c r="B13" s="183" t="s">
        <v>38</v>
      </c>
      <c r="C13" s="183"/>
      <c r="D13" s="1"/>
      <c r="E13" s="1"/>
      <c r="F13" s="1"/>
      <c r="G13" s="1"/>
      <c r="H13" s="1"/>
      <c r="I13" s="1"/>
    </row>
    <row r="14" spans="1:9" x14ac:dyDescent="0.25">
      <c r="A14" s="1" t="s">
        <v>39</v>
      </c>
      <c r="B14" s="183" t="s">
        <v>40</v>
      </c>
      <c r="C14" s="183"/>
      <c r="D14" s="183"/>
      <c r="E14" s="1"/>
      <c r="F14" s="1"/>
      <c r="G14" s="1"/>
      <c r="H14" s="1"/>
      <c r="I14" s="1"/>
    </row>
    <row r="15" spans="1:9" x14ac:dyDescent="0.25">
      <c r="A15" s="1" t="s">
        <v>41</v>
      </c>
      <c r="B15" s="183" t="s">
        <v>40</v>
      </c>
      <c r="C15" s="183"/>
      <c r="D15" s="183"/>
      <c r="E15" s="1"/>
      <c r="F15" s="1"/>
      <c r="G15" s="1"/>
      <c r="H15" s="1"/>
      <c r="I15" s="1"/>
    </row>
    <row r="16" spans="1:9" x14ac:dyDescent="0.25">
      <c r="A16" s="1" t="s">
        <v>42</v>
      </c>
      <c r="B16" s="183" t="s">
        <v>40</v>
      </c>
      <c r="C16" s="183"/>
      <c r="D16" s="183"/>
      <c r="E16" s="1"/>
      <c r="F16" s="1"/>
      <c r="G16" s="1"/>
      <c r="H16" s="1"/>
      <c r="I16" s="1"/>
    </row>
    <row r="17" spans="1:9" x14ac:dyDescent="0.25">
      <c r="A17" s="1"/>
      <c r="B17" s="1"/>
      <c r="C17" s="1"/>
      <c r="D17" s="1"/>
      <c r="E17" s="1"/>
      <c r="F17" s="1"/>
      <c r="G17" s="1"/>
      <c r="H17" s="1"/>
      <c r="I17" s="1"/>
    </row>
    <row r="18" spans="1:9" x14ac:dyDescent="0.25">
      <c r="A18" s="183" t="s">
        <v>43</v>
      </c>
      <c r="B18" s="183"/>
      <c r="C18" s="183"/>
      <c r="D18" s="183"/>
      <c r="E18" s="183"/>
      <c r="F18" s="183"/>
      <c r="G18" s="183"/>
      <c r="H18" s="183"/>
      <c r="I18" s="183"/>
    </row>
    <row r="19" spans="1:9" x14ac:dyDescent="0.25">
      <c r="A19" s="1"/>
      <c r="B19" s="1"/>
      <c r="C19" s="1"/>
      <c r="D19" s="1"/>
      <c r="E19" s="1"/>
      <c r="F19" s="1"/>
      <c r="G19" s="1"/>
      <c r="H19" s="1"/>
      <c r="I19" s="1"/>
    </row>
  </sheetData>
  <sheetProtection algorithmName="SHA-512" hashValue="PQsuj/IxeJZFf+xVoQbkQ3OampCBTwdvXDttZwC3tytjUEH/l4CROdccmXcKYQG0/BxA3E14yoO6PkVZ6FV2TQ==" saltValue="yjAxKbxRd08SRQZf/NhQYQ==" spinCount="100000" sheet="1" objects="1" scenarios="1" selectLockedCells="1"/>
  <mergeCells count="15">
    <mergeCell ref="B8:F8"/>
    <mergeCell ref="A1:I1"/>
    <mergeCell ref="A3:G3"/>
    <mergeCell ref="B5:D5"/>
    <mergeCell ref="B6:D6"/>
    <mergeCell ref="B7:G7"/>
    <mergeCell ref="B9:F9"/>
    <mergeCell ref="B16:D16"/>
    <mergeCell ref="A18:I18"/>
    <mergeCell ref="B10:C10"/>
    <mergeCell ref="B11:G11"/>
    <mergeCell ref="B12:G12"/>
    <mergeCell ref="B13:C13"/>
    <mergeCell ref="B14:D14"/>
    <mergeCell ref="B15:D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7" sqref="C7"/>
    </sheetView>
  </sheetViews>
  <sheetFormatPr defaultRowHeight="15" x14ac:dyDescent="0.25"/>
  <cols>
    <col min="1" max="1" width="3.42578125" style="4" customWidth="1"/>
    <col min="2" max="2" width="33.85546875" style="4" customWidth="1"/>
    <col min="3" max="3" width="41.85546875" style="4" customWidth="1"/>
    <col min="4" max="16384" width="9.140625" style="4"/>
  </cols>
  <sheetData>
    <row r="1" spans="1:4" ht="23.25" x14ac:dyDescent="0.35">
      <c r="A1" s="186" t="s">
        <v>26</v>
      </c>
      <c r="B1" s="186"/>
      <c r="C1" s="186"/>
      <c r="D1" s="186"/>
    </row>
    <row r="2" spans="1:4" ht="15.75" thickBot="1" x14ac:dyDescent="0.3">
      <c r="A2" s="1"/>
      <c r="B2" s="1"/>
      <c r="C2" s="1"/>
      <c r="D2" s="1"/>
    </row>
    <row r="3" spans="1:4" ht="15.75" thickBot="1" x14ac:dyDescent="0.3">
      <c r="A3" s="15">
        <v>1</v>
      </c>
      <c r="B3" s="1" t="s">
        <v>44</v>
      </c>
      <c r="C3" s="89"/>
      <c r="D3" s="1"/>
    </row>
    <row r="4" spans="1:4" ht="15.75" thickBot="1" x14ac:dyDescent="0.3">
      <c r="A4" s="15">
        <v>2</v>
      </c>
      <c r="B4" s="1" t="s">
        <v>45</v>
      </c>
      <c r="C4" s="89"/>
      <c r="D4" s="1"/>
    </row>
    <row r="5" spans="1:4" ht="15.75" thickBot="1" x14ac:dyDescent="0.3">
      <c r="A5" s="15">
        <v>3</v>
      </c>
      <c r="B5" s="1" t="s">
        <v>46</v>
      </c>
      <c r="C5" s="89"/>
      <c r="D5" s="1"/>
    </row>
    <row r="6" spans="1:4" ht="15.75" thickBot="1" x14ac:dyDescent="0.3">
      <c r="A6" s="15">
        <v>4</v>
      </c>
      <c r="B6" s="1" t="s">
        <v>47</v>
      </c>
      <c r="C6" s="107">
        <v>1.01</v>
      </c>
      <c r="D6" s="1"/>
    </row>
    <row r="7" spans="1:4" ht="15.75" thickBot="1" x14ac:dyDescent="0.3">
      <c r="A7" s="15">
        <v>5</v>
      </c>
      <c r="B7" s="1" t="s">
        <v>518</v>
      </c>
      <c r="C7" s="90"/>
      <c r="D7" s="1"/>
    </row>
    <row r="8" spans="1:4" ht="15.75" thickBot="1" x14ac:dyDescent="0.3">
      <c r="A8" s="143">
        <v>6</v>
      </c>
      <c r="B8" s="1" t="s">
        <v>519</v>
      </c>
      <c r="C8" s="90"/>
      <c r="D8" s="1"/>
    </row>
    <row r="9" spans="1:4" ht="15.75" thickBot="1" x14ac:dyDescent="0.3">
      <c r="A9" s="8">
        <v>7</v>
      </c>
      <c r="B9" s="18" t="s">
        <v>16</v>
      </c>
      <c r="C9" s="144"/>
      <c r="D9" s="1"/>
    </row>
    <row r="10" spans="1:4" ht="15.75" thickBot="1" x14ac:dyDescent="0.3">
      <c r="A10" s="8">
        <v>8</v>
      </c>
      <c r="B10" s="18" t="s">
        <v>48</v>
      </c>
      <c r="C10" s="108" t="s">
        <v>49</v>
      </c>
      <c r="D10" s="1"/>
    </row>
    <row r="11" spans="1:4" ht="15.75" thickBot="1" x14ac:dyDescent="0.3">
      <c r="A11" s="15">
        <v>9</v>
      </c>
      <c r="B11" s="1" t="s">
        <v>50</v>
      </c>
      <c r="C11" s="145"/>
      <c r="D11" s="1"/>
    </row>
    <row r="12" spans="1:4" x14ac:dyDescent="0.25">
      <c r="A12" s="1"/>
      <c r="B12" s="1"/>
      <c r="C12" s="1"/>
      <c r="D12" s="1"/>
    </row>
    <row r="13" spans="1:4" ht="18.75" x14ac:dyDescent="0.3">
      <c r="A13" s="1"/>
      <c r="B13" s="187" t="s">
        <v>51</v>
      </c>
      <c r="C13" s="187"/>
      <c r="D13" s="1"/>
    </row>
    <row r="14" spans="1:4" ht="19.5" thickBot="1" x14ac:dyDescent="0.35">
      <c r="A14" s="1"/>
      <c r="B14" s="77"/>
      <c r="C14" s="77"/>
      <c r="D14" s="1"/>
    </row>
    <row r="15" spans="1:4" ht="15.75" thickBot="1" x14ac:dyDescent="0.3">
      <c r="A15" s="15">
        <v>1</v>
      </c>
      <c r="B15" s="1" t="s">
        <v>52</v>
      </c>
      <c r="C15" s="91"/>
      <c r="D15" s="1"/>
    </row>
    <row r="16" spans="1:4" ht="15.75" thickBot="1" x14ac:dyDescent="0.3">
      <c r="A16" s="15">
        <v>2</v>
      </c>
      <c r="B16" s="1" t="s">
        <v>53</v>
      </c>
      <c r="C16" s="91"/>
      <c r="D16" s="1"/>
    </row>
    <row r="17" spans="1:4" ht="15.75" thickBot="1" x14ac:dyDescent="0.3">
      <c r="A17" s="15">
        <v>3</v>
      </c>
      <c r="B17" s="1" t="s">
        <v>54</v>
      </c>
      <c r="C17" s="91"/>
      <c r="D17" s="1"/>
    </row>
    <row r="18" spans="1:4" x14ac:dyDescent="0.25">
      <c r="A18" s="1"/>
      <c r="B18" s="1"/>
      <c r="C18" s="1"/>
      <c r="D18" s="1"/>
    </row>
  </sheetData>
  <sheetProtection algorithmName="SHA-512" hashValue="qmpwDc0L8ChDZopBa68w9Sufd4rIn/9zlOeqM/xNYTpeVQxuVNPkPIVI2eEZ3tfKUPaxBxuDSN6W1fW8dr7C4g==" saltValue="kyo4kJMbfZupG+cunwBWrA==" spinCount="100000" sheet="1" selectLockedCells="1"/>
  <mergeCells count="2">
    <mergeCell ref="A1:D1"/>
    <mergeCell ref="B13:C13"/>
  </mergeCells>
  <dataValidations count="1">
    <dataValidation type="date" allowBlank="1" showInputMessage="1" showErrorMessage="1" sqref="C11 C7:C9">
      <formula1>43831</formula1>
      <formula2>47848</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D13" sqref="D13"/>
    </sheetView>
  </sheetViews>
  <sheetFormatPr defaultRowHeight="15" x14ac:dyDescent="0.25"/>
  <cols>
    <col min="1" max="1" width="5.5703125" style="4" customWidth="1"/>
    <col min="2" max="2" width="6.140625" style="4" customWidth="1"/>
    <col min="3" max="3" width="67" style="4" customWidth="1"/>
    <col min="4" max="4" width="48.42578125" style="4" customWidth="1"/>
    <col min="5" max="16384" width="9.140625" style="4"/>
  </cols>
  <sheetData>
    <row r="1" spans="1:5" ht="23.25" x14ac:dyDescent="0.35">
      <c r="A1" s="180" t="s">
        <v>65</v>
      </c>
      <c r="B1" s="180"/>
      <c r="C1" s="180"/>
      <c r="D1" s="180"/>
      <c r="E1" s="180"/>
    </row>
    <row r="2" spans="1:5" x14ac:dyDescent="0.25">
      <c r="A2" s="1"/>
      <c r="B2" s="1"/>
      <c r="C2" s="1"/>
      <c r="D2" s="1"/>
      <c r="E2" s="1"/>
    </row>
    <row r="3" spans="1:5" x14ac:dyDescent="0.25">
      <c r="A3" s="1">
        <v>1</v>
      </c>
      <c r="B3" s="183" t="s">
        <v>66</v>
      </c>
      <c r="C3" s="183"/>
      <c r="D3" s="183"/>
      <c r="E3" s="183"/>
    </row>
    <row r="4" spans="1:5" ht="15.75" thickBot="1" x14ac:dyDescent="0.3">
      <c r="A4" s="1"/>
      <c r="B4" s="1"/>
      <c r="C4" s="1"/>
      <c r="D4" s="1"/>
      <c r="E4" s="1"/>
    </row>
    <row r="5" spans="1:5" ht="15.75" thickBot="1" x14ac:dyDescent="0.3">
      <c r="A5" s="1"/>
      <c r="B5" s="16"/>
      <c r="C5" s="19" t="s">
        <v>55</v>
      </c>
      <c r="D5" s="19" t="s">
        <v>56</v>
      </c>
      <c r="E5" s="1"/>
    </row>
    <row r="6" spans="1:5" ht="15.75" thickBot="1" x14ac:dyDescent="0.3">
      <c r="A6" s="1"/>
      <c r="B6" s="16">
        <v>1</v>
      </c>
      <c r="C6" s="20" t="s">
        <v>57</v>
      </c>
      <c r="D6" s="146"/>
      <c r="E6" s="1"/>
    </row>
    <row r="7" spans="1:5" ht="15.75" thickBot="1" x14ac:dyDescent="0.3">
      <c r="A7" s="1"/>
      <c r="B7" s="16">
        <f>1+B6</f>
        <v>2</v>
      </c>
      <c r="C7" s="16" t="s">
        <v>58</v>
      </c>
      <c r="D7" s="146"/>
      <c r="E7" s="1"/>
    </row>
    <row r="8" spans="1:5" ht="15.75" thickBot="1" x14ac:dyDescent="0.3">
      <c r="A8" s="1"/>
      <c r="B8" s="16">
        <f t="shared" ref="B8:B19" si="0">1+B7</f>
        <v>3</v>
      </c>
      <c r="C8" s="16" t="s">
        <v>59</v>
      </c>
      <c r="D8" s="146"/>
      <c r="E8" s="1"/>
    </row>
    <row r="9" spans="1:5" ht="15.75" thickBot="1" x14ac:dyDescent="0.3">
      <c r="A9" s="1"/>
      <c r="B9" s="16">
        <f>1+B8</f>
        <v>4</v>
      </c>
      <c r="C9" s="16" t="s">
        <v>60</v>
      </c>
      <c r="D9" s="146"/>
      <c r="E9" s="1"/>
    </row>
    <row r="10" spans="1:5" ht="15.75" thickBot="1" x14ac:dyDescent="0.3">
      <c r="A10" s="1"/>
      <c r="B10" s="16">
        <f>1+B9</f>
        <v>5</v>
      </c>
      <c r="C10" s="16" t="s">
        <v>61</v>
      </c>
      <c r="D10" s="146"/>
      <c r="E10" s="1"/>
    </row>
    <row r="11" spans="1:5" ht="15.75" thickBot="1" x14ac:dyDescent="0.3">
      <c r="A11" s="1"/>
      <c r="B11" s="16">
        <f t="shared" si="0"/>
        <v>6</v>
      </c>
      <c r="C11" s="16" t="s">
        <v>62</v>
      </c>
      <c r="D11" s="146"/>
      <c r="E11" s="1"/>
    </row>
    <row r="12" spans="1:5" ht="15.75" thickBot="1" x14ac:dyDescent="0.3">
      <c r="A12" s="1"/>
      <c r="B12" s="16">
        <f t="shared" si="0"/>
        <v>7</v>
      </c>
      <c r="C12" s="16" t="s">
        <v>63</v>
      </c>
      <c r="D12" s="146"/>
      <c r="E12" s="1"/>
    </row>
    <row r="13" spans="1:5" ht="15.75" thickBot="1" x14ac:dyDescent="0.3">
      <c r="A13" s="1"/>
      <c r="B13" s="16">
        <f t="shared" si="0"/>
        <v>8</v>
      </c>
      <c r="C13" s="16" t="s">
        <v>489</v>
      </c>
      <c r="D13" s="146"/>
      <c r="E13" s="1"/>
    </row>
    <row r="14" spans="1:5" ht="15.75" thickBot="1" x14ac:dyDescent="0.3">
      <c r="A14" s="1"/>
      <c r="B14" s="16">
        <f t="shared" si="0"/>
        <v>9</v>
      </c>
      <c r="C14" s="16" t="s">
        <v>64</v>
      </c>
      <c r="D14" s="137"/>
      <c r="E14" s="1"/>
    </row>
    <row r="15" spans="1:5" ht="15.75" thickBot="1" x14ac:dyDescent="0.3">
      <c r="A15" s="1"/>
      <c r="B15" s="16">
        <f t="shared" si="0"/>
        <v>10</v>
      </c>
      <c r="C15" s="146"/>
      <c r="D15" s="146"/>
      <c r="E15" s="1"/>
    </row>
    <row r="16" spans="1:5" ht="15.75" thickBot="1" x14ac:dyDescent="0.3">
      <c r="A16" s="1"/>
      <c r="B16" s="16">
        <f t="shared" si="0"/>
        <v>11</v>
      </c>
      <c r="C16" s="146"/>
      <c r="D16" s="146"/>
      <c r="E16" s="1"/>
    </row>
    <row r="17" spans="1:5" ht="15.75" thickBot="1" x14ac:dyDescent="0.3">
      <c r="A17" s="1"/>
      <c r="B17" s="16">
        <f t="shared" si="0"/>
        <v>12</v>
      </c>
      <c r="C17" s="146"/>
      <c r="D17" s="146"/>
      <c r="E17" s="1"/>
    </row>
    <row r="18" spans="1:5" ht="15.75" thickBot="1" x14ac:dyDescent="0.3">
      <c r="A18" s="1"/>
      <c r="B18" s="16">
        <f t="shared" si="0"/>
        <v>13</v>
      </c>
      <c r="C18" s="146"/>
      <c r="D18" s="146"/>
      <c r="E18" s="1"/>
    </row>
    <row r="19" spans="1:5" ht="15.75" thickBot="1" x14ac:dyDescent="0.3">
      <c r="A19" s="1"/>
      <c r="B19" s="16">
        <f t="shared" si="0"/>
        <v>14</v>
      </c>
      <c r="C19" s="146"/>
      <c r="D19" s="146"/>
      <c r="E19" s="1"/>
    </row>
    <row r="20" spans="1:5" x14ac:dyDescent="0.25">
      <c r="A20" s="1"/>
      <c r="B20" s="21"/>
      <c r="C20" s="21"/>
      <c r="D20" s="21"/>
      <c r="E20" s="1"/>
    </row>
    <row r="21" spans="1:5" s="23" customFormat="1" x14ac:dyDescent="0.25">
      <c r="A21" s="22">
        <v>2</v>
      </c>
      <c r="B21" s="188" t="s">
        <v>67</v>
      </c>
      <c r="C21" s="188"/>
      <c r="D21" s="188"/>
      <c r="E21" s="188"/>
    </row>
    <row r="22" spans="1:5" s="23" customFormat="1" ht="15.75" thickBot="1" x14ac:dyDescent="0.3">
      <c r="A22" s="22"/>
      <c r="B22" s="24"/>
      <c r="C22" s="24"/>
      <c r="D22" s="24"/>
      <c r="E22" s="22"/>
    </row>
    <row r="23" spans="1:5" s="23" customFormat="1" ht="15.75" thickBot="1" x14ac:dyDescent="0.3">
      <c r="A23" s="22"/>
      <c r="B23" s="20">
        <v>1</v>
      </c>
      <c r="C23" s="146"/>
      <c r="D23" s="24"/>
      <c r="E23" s="22"/>
    </row>
    <row r="24" spans="1:5" s="23" customFormat="1" ht="15.75" thickBot="1" x14ac:dyDescent="0.3">
      <c r="A24" s="22"/>
      <c r="B24" s="20">
        <f>1+B23</f>
        <v>2</v>
      </c>
      <c r="C24" s="146"/>
      <c r="D24" s="24"/>
      <c r="E24" s="22"/>
    </row>
    <row r="25" spans="1:5" s="23" customFormat="1" ht="15.75" thickBot="1" x14ac:dyDescent="0.3">
      <c r="A25" s="22"/>
      <c r="B25" s="20">
        <f t="shared" ref="B25:B32" si="1">1+B24</f>
        <v>3</v>
      </c>
      <c r="C25" s="146"/>
      <c r="D25" s="22"/>
      <c r="E25" s="22"/>
    </row>
    <row r="26" spans="1:5" s="23" customFormat="1" ht="15.75" thickBot="1" x14ac:dyDescent="0.3">
      <c r="A26" s="22"/>
      <c r="B26" s="20">
        <f t="shared" si="1"/>
        <v>4</v>
      </c>
      <c r="C26" s="146"/>
      <c r="D26" s="22"/>
      <c r="E26" s="22"/>
    </row>
    <row r="27" spans="1:5" s="23" customFormat="1" ht="15.75" thickBot="1" x14ac:dyDescent="0.3">
      <c r="A27" s="22"/>
      <c r="B27" s="20">
        <f t="shared" si="1"/>
        <v>5</v>
      </c>
      <c r="C27" s="146"/>
      <c r="D27" s="22"/>
      <c r="E27" s="22"/>
    </row>
    <row r="28" spans="1:5" s="23" customFormat="1" ht="15.75" thickBot="1" x14ac:dyDescent="0.3">
      <c r="A28" s="22"/>
      <c r="B28" s="20">
        <f t="shared" si="1"/>
        <v>6</v>
      </c>
      <c r="C28" s="146"/>
      <c r="D28" s="22"/>
      <c r="E28" s="22"/>
    </row>
    <row r="29" spans="1:5" s="23" customFormat="1" ht="15.75" thickBot="1" x14ac:dyDescent="0.3">
      <c r="A29" s="22"/>
      <c r="B29" s="20">
        <f t="shared" si="1"/>
        <v>7</v>
      </c>
      <c r="C29" s="146"/>
      <c r="D29" s="22"/>
      <c r="E29" s="22"/>
    </row>
    <row r="30" spans="1:5" s="23" customFormat="1" ht="15.75" thickBot="1" x14ac:dyDescent="0.3">
      <c r="A30" s="22"/>
      <c r="B30" s="20">
        <f t="shared" si="1"/>
        <v>8</v>
      </c>
      <c r="C30" s="146"/>
      <c r="D30" s="22"/>
      <c r="E30" s="22"/>
    </row>
    <row r="31" spans="1:5" s="23" customFormat="1" ht="15.75" thickBot="1" x14ac:dyDescent="0.3">
      <c r="A31" s="22"/>
      <c r="B31" s="20">
        <f t="shared" si="1"/>
        <v>9</v>
      </c>
      <c r="C31" s="146"/>
      <c r="D31" s="22"/>
      <c r="E31" s="22"/>
    </row>
    <row r="32" spans="1:5" s="23" customFormat="1" ht="15.75" thickBot="1" x14ac:dyDescent="0.3">
      <c r="A32" s="22"/>
      <c r="B32" s="20">
        <f t="shared" si="1"/>
        <v>10</v>
      </c>
      <c r="C32" s="146"/>
      <c r="D32" s="22"/>
      <c r="E32" s="22"/>
    </row>
    <row r="33" spans="1:5" s="23" customFormat="1" x14ac:dyDescent="0.25">
      <c r="A33" s="25"/>
      <c r="B33" s="25"/>
      <c r="C33" s="25"/>
      <c r="D33" s="25"/>
      <c r="E33" s="25"/>
    </row>
  </sheetData>
  <sheetProtection algorithmName="SHA-512" hashValue="mVvQNoP7mXB6Kh/MgEdrgohd8tMoD/LFDhDmZjRQyFDayNPrjSJf2/GSsDKSXyBn14AZunkaeEYtxjC70U/x6Q==" saltValue="6iWvnEXlctqmDZhDJAuIEQ==" spinCount="100000" sheet="1" objects="1" scenarios="1" selectLockedCells="1"/>
  <mergeCells count="3">
    <mergeCell ref="A1:E1"/>
    <mergeCell ref="B3:E3"/>
    <mergeCell ref="B21:E2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0"/>
  <sheetViews>
    <sheetView zoomScaleNormal="100" workbookViewId="0">
      <selection activeCell="D39" sqref="D39"/>
    </sheetView>
  </sheetViews>
  <sheetFormatPr defaultRowHeight="15" x14ac:dyDescent="0.25"/>
  <cols>
    <col min="1" max="1" width="5" style="4" customWidth="1"/>
    <col min="2" max="2" width="7.7109375" style="4" customWidth="1"/>
    <col min="3" max="3" width="40.42578125" style="4" customWidth="1"/>
    <col min="4" max="4" width="27.140625" style="4" customWidth="1"/>
    <col min="5" max="6" width="24.7109375" style="4" customWidth="1"/>
    <col min="7" max="7" width="17" style="4" customWidth="1"/>
    <col min="8" max="8" width="16.5703125" style="4" customWidth="1"/>
    <col min="9" max="9" width="19.85546875" style="4" customWidth="1"/>
    <col min="10" max="10" width="19.28515625" style="4" customWidth="1"/>
    <col min="11" max="16384" width="9.140625" style="4"/>
  </cols>
  <sheetData>
    <row r="1" spans="1:11" ht="23.25" x14ac:dyDescent="0.35">
      <c r="A1" s="180" t="s">
        <v>68</v>
      </c>
      <c r="B1" s="180"/>
      <c r="C1" s="180"/>
      <c r="D1" s="180"/>
      <c r="E1" s="180"/>
      <c r="F1" s="180"/>
      <c r="G1" s="180"/>
      <c r="H1" s="180"/>
      <c r="I1" s="180"/>
      <c r="J1" s="180"/>
      <c r="K1" s="180"/>
    </row>
    <row r="2" spans="1:11" ht="15.75" thickBot="1" x14ac:dyDescent="0.3">
      <c r="A2" s="1"/>
      <c r="B2" s="1"/>
      <c r="C2" s="1"/>
      <c r="D2" s="1"/>
      <c r="E2" s="1"/>
      <c r="F2" s="1"/>
      <c r="G2" s="1"/>
      <c r="H2" s="1"/>
      <c r="I2" s="1"/>
      <c r="J2" s="1"/>
      <c r="K2" s="1"/>
    </row>
    <row r="3" spans="1:11" ht="15.75" thickBot="1" x14ac:dyDescent="0.3">
      <c r="A3" s="1">
        <v>1</v>
      </c>
      <c r="B3" s="183" t="s">
        <v>466</v>
      </c>
      <c r="C3" s="183"/>
      <c r="D3" s="183"/>
      <c r="E3" s="89"/>
      <c r="F3" s="26"/>
      <c r="G3" s="1"/>
      <c r="H3" s="1"/>
      <c r="I3" s="1"/>
      <c r="J3" s="1"/>
      <c r="K3" s="1"/>
    </row>
    <row r="4" spans="1:11" ht="15.75" thickBot="1" x14ac:dyDescent="0.3">
      <c r="A4" s="1"/>
      <c r="B4" s="15"/>
      <c r="C4" s="15"/>
      <c r="D4" s="15"/>
      <c r="E4" s="27"/>
      <c r="F4" s="26"/>
      <c r="G4" s="1"/>
      <c r="H4" s="1"/>
      <c r="I4" s="1"/>
      <c r="J4" s="1"/>
      <c r="K4" s="1"/>
    </row>
    <row r="5" spans="1:11" ht="15" customHeight="1" thickBot="1" x14ac:dyDescent="0.3">
      <c r="A5" s="1">
        <v>2</v>
      </c>
      <c r="B5" s="190" t="s">
        <v>69</v>
      </c>
      <c r="C5" s="190"/>
      <c r="D5" s="190"/>
      <c r="E5" s="92"/>
      <c r="F5" s="48"/>
      <c r="G5" s="26"/>
      <c r="H5" s="26"/>
      <c r="I5" s="26"/>
      <c r="J5" s="26"/>
      <c r="K5" s="1"/>
    </row>
    <row r="6" spans="1:11" ht="15.75" thickBot="1" x14ac:dyDescent="0.3">
      <c r="A6" s="1"/>
      <c r="B6" s="15"/>
      <c r="C6" s="15"/>
      <c r="D6" s="15"/>
      <c r="E6" s="27"/>
      <c r="F6" s="26"/>
      <c r="G6" s="1"/>
      <c r="H6" s="1"/>
      <c r="I6" s="1"/>
      <c r="J6" s="1"/>
      <c r="K6" s="1"/>
    </row>
    <row r="7" spans="1:11" ht="15.75" thickBot="1" x14ac:dyDescent="0.3">
      <c r="A7" s="1">
        <v>3</v>
      </c>
      <c r="B7" s="191" t="s">
        <v>70</v>
      </c>
      <c r="C7" s="191"/>
      <c r="D7" s="192"/>
      <c r="E7" s="93"/>
      <c r="F7" s="9"/>
      <c r="G7" s="26"/>
      <c r="H7" s="26"/>
      <c r="I7" s="26"/>
      <c r="J7" s="26"/>
      <c r="K7" s="1"/>
    </row>
    <row r="8" spans="1:11" x14ac:dyDescent="0.25">
      <c r="A8" s="1"/>
      <c r="B8" s="15"/>
      <c r="C8" s="15"/>
      <c r="D8" s="15"/>
      <c r="E8" s="27"/>
      <c r="F8" s="26"/>
      <c r="G8" s="1"/>
      <c r="H8" s="1"/>
      <c r="I8" s="1"/>
      <c r="J8" s="1"/>
      <c r="K8" s="1"/>
    </row>
    <row r="9" spans="1:11" x14ac:dyDescent="0.25">
      <c r="A9" s="22">
        <v>4</v>
      </c>
      <c r="B9" s="191" t="s">
        <v>71</v>
      </c>
      <c r="C9" s="191"/>
      <c r="D9" s="191"/>
      <c r="E9" s="27"/>
      <c r="F9" s="26"/>
      <c r="G9" s="1"/>
      <c r="H9" s="1"/>
      <c r="I9" s="1"/>
      <c r="J9" s="1"/>
      <c r="K9" s="1"/>
    </row>
    <row r="10" spans="1:11" ht="15.75" thickBot="1" x14ac:dyDescent="0.3">
      <c r="A10" s="22"/>
      <c r="B10" s="62"/>
      <c r="C10" s="29"/>
      <c r="D10" s="29"/>
      <c r="E10" s="27"/>
      <c r="F10" s="26"/>
      <c r="G10" s="1"/>
      <c r="H10" s="1"/>
      <c r="I10" s="1"/>
      <c r="J10" s="1"/>
      <c r="K10" s="1"/>
    </row>
    <row r="11" spans="1:11" ht="30.75" thickBot="1" x14ac:dyDescent="0.3">
      <c r="A11" s="66"/>
      <c r="B11" s="63"/>
      <c r="C11" s="60" t="s">
        <v>72</v>
      </c>
      <c r="D11" s="130" t="s">
        <v>508</v>
      </c>
      <c r="E11" s="161" t="s">
        <v>73</v>
      </c>
      <c r="F11" s="26"/>
      <c r="G11" s="1"/>
      <c r="H11" s="1"/>
      <c r="I11" s="1"/>
      <c r="J11" s="1"/>
      <c r="K11" s="1"/>
    </row>
    <row r="12" spans="1:11" ht="15.75" thickBot="1" x14ac:dyDescent="0.3">
      <c r="A12" s="66"/>
      <c r="B12" s="67" t="s">
        <v>183</v>
      </c>
      <c r="C12" s="60"/>
      <c r="D12" s="155">
        <f>SUM(D13:D19)</f>
        <v>0</v>
      </c>
      <c r="E12" s="156">
        <f>SUM(E13:E19)</f>
        <v>0</v>
      </c>
      <c r="F12" s="26"/>
      <c r="G12" s="1"/>
      <c r="H12" s="1"/>
      <c r="I12" s="1"/>
      <c r="J12" s="1"/>
      <c r="K12" s="1"/>
    </row>
    <row r="13" spans="1:11" ht="16.5" thickTop="1" thickBot="1" x14ac:dyDescent="0.3">
      <c r="A13" s="66"/>
      <c r="B13" s="65"/>
      <c r="C13" s="61" t="s">
        <v>74</v>
      </c>
      <c r="D13" s="94"/>
      <c r="E13" s="95"/>
      <c r="F13" s="26"/>
      <c r="G13" s="1"/>
      <c r="H13" s="1"/>
      <c r="I13" s="1"/>
      <c r="J13" s="1"/>
      <c r="K13" s="1"/>
    </row>
    <row r="14" spans="1:11" ht="15.75" thickBot="1" x14ac:dyDescent="0.3">
      <c r="A14" s="66"/>
      <c r="B14" s="63"/>
      <c r="C14" s="61" t="s">
        <v>75</v>
      </c>
      <c r="D14" s="96"/>
      <c r="E14" s="89"/>
      <c r="F14" s="26"/>
      <c r="G14" s="1"/>
      <c r="H14" s="1"/>
      <c r="I14" s="1"/>
      <c r="J14" s="1"/>
      <c r="K14" s="1"/>
    </row>
    <row r="15" spans="1:11" ht="15.75" thickBot="1" x14ac:dyDescent="0.3">
      <c r="A15" s="66"/>
      <c r="B15" s="63"/>
      <c r="C15" s="61" t="s">
        <v>76</v>
      </c>
      <c r="D15" s="134"/>
      <c r="E15" s="135"/>
      <c r="F15" s="26"/>
      <c r="G15" s="1"/>
      <c r="H15" s="1"/>
      <c r="I15" s="1"/>
      <c r="J15" s="1"/>
      <c r="K15" s="1"/>
    </row>
    <row r="16" spans="1:11" ht="15.75" thickBot="1" x14ac:dyDescent="0.3">
      <c r="A16" s="66"/>
      <c r="B16" s="63"/>
      <c r="C16" s="97"/>
      <c r="D16" s="96"/>
      <c r="E16" s="89"/>
      <c r="F16" s="26"/>
      <c r="G16" s="1"/>
      <c r="H16" s="1"/>
      <c r="I16" s="1"/>
      <c r="J16" s="1"/>
      <c r="K16" s="1"/>
    </row>
    <row r="17" spans="1:11" ht="15.75" thickBot="1" x14ac:dyDescent="0.3">
      <c r="A17" s="66"/>
      <c r="B17" s="63"/>
      <c r="C17" s="97"/>
      <c r="D17" s="96"/>
      <c r="E17" s="89"/>
      <c r="F17" s="26"/>
      <c r="G17" s="1"/>
      <c r="H17" s="1"/>
      <c r="I17" s="1"/>
      <c r="J17" s="1"/>
      <c r="K17" s="1"/>
    </row>
    <row r="18" spans="1:11" ht="15.75" thickBot="1" x14ac:dyDescent="0.3">
      <c r="A18" s="66"/>
      <c r="B18" s="63"/>
      <c r="C18" s="97"/>
      <c r="D18" s="96"/>
      <c r="E18" s="89"/>
      <c r="F18" s="26"/>
      <c r="G18" s="1"/>
      <c r="H18" s="1"/>
      <c r="I18" s="1"/>
      <c r="J18" s="1"/>
      <c r="K18" s="1"/>
    </row>
    <row r="19" spans="1:11" ht="15.75" thickBot="1" x14ac:dyDescent="0.3">
      <c r="A19" s="66"/>
      <c r="B19" s="64"/>
      <c r="C19" s="97"/>
      <c r="D19" s="96"/>
      <c r="E19" s="89"/>
      <c r="F19" s="26"/>
      <c r="G19" s="1"/>
      <c r="H19" s="1"/>
      <c r="I19" s="1"/>
      <c r="J19" s="1"/>
      <c r="K19" s="1"/>
    </row>
    <row r="20" spans="1:11" x14ac:dyDescent="0.25">
      <c r="A20" s="1"/>
      <c r="B20" s="25"/>
      <c r="C20" s="25"/>
      <c r="D20" s="25"/>
      <c r="E20" s="1"/>
      <c r="F20" s="1"/>
      <c r="G20" s="1"/>
      <c r="H20" s="1"/>
      <c r="I20" s="1"/>
      <c r="J20" s="1"/>
      <c r="K20" s="1"/>
    </row>
    <row r="21" spans="1:11" x14ac:dyDescent="0.25">
      <c r="A21" s="1">
        <v>5</v>
      </c>
      <c r="B21" s="183" t="s">
        <v>513</v>
      </c>
      <c r="C21" s="183"/>
      <c r="D21" s="183"/>
      <c r="E21" s="26"/>
      <c r="F21" s="26"/>
      <c r="G21" s="26"/>
      <c r="H21" s="26"/>
      <c r="I21" s="26"/>
      <c r="J21" s="1"/>
      <c r="K21" s="1"/>
    </row>
    <row r="22" spans="1:11" ht="15.75" thickBot="1" x14ac:dyDescent="0.3">
      <c r="A22" s="1"/>
      <c r="B22" s="1"/>
      <c r="C22" s="1"/>
      <c r="D22" s="1"/>
      <c r="E22" s="1"/>
      <c r="F22" s="1"/>
      <c r="G22" s="1"/>
      <c r="H22" s="1"/>
      <c r="I22" s="1"/>
      <c r="J22" s="1"/>
      <c r="K22" s="1"/>
    </row>
    <row r="23" spans="1:11" ht="15.75" thickBot="1" x14ac:dyDescent="0.3">
      <c r="A23" s="1"/>
      <c r="B23" s="16"/>
      <c r="C23" s="47" t="s">
        <v>84</v>
      </c>
      <c r="D23" s="32" t="s">
        <v>512</v>
      </c>
      <c r="E23" s="47" t="s">
        <v>85</v>
      </c>
      <c r="F23" s="1"/>
      <c r="G23" s="1"/>
      <c r="H23" s="1"/>
      <c r="I23" s="1"/>
      <c r="J23" s="1"/>
      <c r="K23" s="1"/>
    </row>
    <row r="24" spans="1:11" ht="15.75" thickBot="1" x14ac:dyDescent="0.3">
      <c r="A24" s="1"/>
      <c r="B24" s="47" t="s">
        <v>183</v>
      </c>
      <c r="C24" s="1"/>
      <c r="D24" s="157">
        <f>SUM(D25:D33)</f>
        <v>0</v>
      </c>
      <c r="E24" s="158" t="e">
        <f>SUM(E25:E33)</f>
        <v>#DIV/0!</v>
      </c>
      <c r="F24" s="1"/>
      <c r="G24" s="1"/>
      <c r="H24" s="1"/>
      <c r="I24" s="1"/>
      <c r="J24" s="1"/>
      <c r="K24" s="1"/>
    </row>
    <row r="25" spans="1:11" ht="15.75" thickBot="1" x14ac:dyDescent="0.3">
      <c r="A25" s="1"/>
      <c r="B25" s="47"/>
      <c r="C25" s="131" t="s">
        <v>78</v>
      </c>
      <c r="D25" s="98"/>
      <c r="E25" s="154" t="e">
        <f>D25/$D$24</f>
        <v>#DIV/0!</v>
      </c>
      <c r="F25" s="1"/>
      <c r="G25" s="1"/>
      <c r="H25" s="1"/>
      <c r="I25" s="1"/>
      <c r="J25" s="1"/>
      <c r="K25" s="1"/>
    </row>
    <row r="26" spans="1:11" ht="15.75" thickBot="1" x14ac:dyDescent="0.3">
      <c r="A26" s="1"/>
      <c r="B26" s="16"/>
      <c r="C26" s="131" t="s">
        <v>509</v>
      </c>
      <c r="D26" s="89"/>
      <c r="E26" s="154" t="e">
        <f t="shared" ref="E26:E33" si="0">D26/$D$24</f>
        <v>#DIV/0!</v>
      </c>
      <c r="F26" s="1"/>
      <c r="G26" s="1"/>
      <c r="H26" s="1"/>
      <c r="I26" s="1"/>
      <c r="J26" s="1"/>
      <c r="K26" s="1"/>
    </row>
    <row r="27" spans="1:11" ht="15.75" thickBot="1" x14ac:dyDescent="0.3">
      <c r="A27" s="1"/>
      <c r="B27" s="16"/>
      <c r="C27" s="16" t="s">
        <v>81</v>
      </c>
      <c r="D27" s="89"/>
      <c r="E27" s="154" t="e">
        <f t="shared" si="0"/>
        <v>#DIV/0!</v>
      </c>
      <c r="F27" s="1"/>
      <c r="G27" s="1"/>
      <c r="H27" s="1"/>
      <c r="I27" s="1"/>
      <c r="J27" s="1"/>
      <c r="K27" s="1"/>
    </row>
    <row r="28" spans="1:11" ht="15.75" thickBot="1" x14ac:dyDescent="0.3">
      <c r="A28" s="1"/>
      <c r="B28" s="16"/>
      <c r="C28" s="16" t="s">
        <v>83</v>
      </c>
      <c r="D28" s="133"/>
      <c r="E28" s="133"/>
      <c r="F28" s="1"/>
      <c r="G28" s="1"/>
      <c r="H28" s="1"/>
      <c r="I28" s="1"/>
      <c r="J28" s="1"/>
      <c r="K28" s="1"/>
    </row>
    <row r="29" spans="1:11" ht="15.75" thickBot="1" x14ac:dyDescent="0.3">
      <c r="A29" s="1"/>
      <c r="B29" s="16"/>
      <c r="C29" s="99"/>
      <c r="D29" s="89"/>
      <c r="E29" s="154" t="e">
        <f t="shared" si="0"/>
        <v>#DIV/0!</v>
      </c>
      <c r="F29" s="1"/>
      <c r="G29" s="1"/>
      <c r="H29" s="1"/>
      <c r="I29" s="1"/>
      <c r="J29" s="1"/>
      <c r="K29" s="1"/>
    </row>
    <row r="30" spans="1:11" ht="15.75" thickBot="1" x14ac:dyDescent="0.3">
      <c r="A30" s="1"/>
      <c r="B30" s="16"/>
      <c r="C30" s="99"/>
      <c r="D30" s="89"/>
      <c r="E30" s="154" t="e">
        <f t="shared" si="0"/>
        <v>#DIV/0!</v>
      </c>
      <c r="F30" s="1"/>
      <c r="G30" s="1"/>
      <c r="H30" s="1"/>
      <c r="I30" s="1"/>
      <c r="J30" s="1"/>
      <c r="K30" s="1"/>
    </row>
    <row r="31" spans="1:11" ht="15.75" thickBot="1" x14ac:dyDescent="0.3">
      <c r="A31" s="1"/>
      <c r="B31" s="16"/>
      <c r="C31" s="99"/>
      <c r="D31" s="89"/>
      <c r="E31" s="154" t="e">
        <f t="shared" si="0"/>
        <v>#DIV/0!</v>
      </c>
      <c r="F31" s="1"/>
      <c r="G31" s="1"/>
      <c r="H31" s="1"/>
      <c r="I31" s="1"/>
      <c r="J31" s="1"/>
      <c r="K31" s="1"/>
    </row>
    <row r="32" spans="1:11" ht="15.75" thickBot="1" x14ac:dyDescent="0.3">
      <c r="A32" s="1"/>
      <c r="B32" s="16"/>
      <c r="C32" s="99"/>
      <c r="D32" s="89"/>
      <c r="E32" s="154" t="e">
        <f t="shared" si="0"/>
        <v>#DIV/0!</v>
      </c>
      <c r="F32" s="1"/>
      <c r="G32" s="1"/>
      <c r="H32" s="1"/>
      <c r="I32" s="1"/>
      <c r="J32" s="1"/>
      <c r="K32" s="1"/>
    </row>
    <row r="33" spans="1:13" ht="15.75" thickBot="1" x14ac:dyDescent="0.3">
      <c r="A33" s="1"/>
      <c r="B33" s="16"/>
      <c r="C33" s="99"/>
      <c r="D33" s="89"/>
      <c r="E33" s="154" t="e">
        <f t="shared" si="0"/>
        <v>#DIV/0!</v>
      </c>
      <c r="F33" s="1"/>
      <c r="G33" s="1"/>
      <c r="H33" s="1"/>
      <c r="I33" s="1"/>
      <c r="J33" s="1"/>
      <c r="K33" s="1"/>
    </row>
    <row r="34" spans="1:13" x14ac:dyDescent="0.25">
      <c r="A34" s="1"/>
      <c r="B34" s="1"/>
      <c r="C34" s="1"/>
      <c r="D34" s="1"/>
      <c r="E34" s="1"/>
      <c r="F34" s="1"/>
      <c r="G34" s="1"/>
      <c r="H34" s="1"/>
      <c r="I34" s="1"/>
      <c r="J34" s="1"/>
      <c r="K34" s="1"/>
    </row>
    <row r="35" spans="1:13" x14ac:dyDescent="0.25">
      <c r="A35" s="1">
        <v>6</v>
      </c>
      <c r="B35" s="189" t="s">
        <v>510</v>
      </c>
      <c r="C35" s="189"/>
      <c r="D35" s="189"/>
      <c r="E35" s="189"/>
      <c r="F35" s="189"/>
      <c r="G35" s="26"/>
      <c r="H35" s="26"/>
      <c r="I35" s="26"/>
      <c r="J35" s="26"/>
      <c r="K35" s="1"/>
    </row>
    <row r="36" spans="1:13" ht="15.75" thickBot="1" x14ac:dyDescent="0.3">
      <c r="A36" s="1"/>
      <c r="B36" s="1"/>
      <c r="C36" s="1"/>
      <c r="D36" s="1"/>
      <c r="E36" s="1"/>
      <c r="F36" s="1"/>
      <c r="G36" s="1"/>
      <c r="H36" s="1"/>
      <c r="I36" s="1"/>
      <c r="J36" s="1"/>
      <c r="K36" s="1"/>
    </row>
    <row r="37" spans="1:13" ht="45.75" thickBot="1" x14ac:dyDescent="0.3">
      <c r="A37" s="1"/>
      <c r="B37" s="16"/>
      <c r="C37" s="68" t="s">
        <v>72</v>
      </c>
      <c r="D37" s="33" t="s">
        <v>86</v>
      </c>
      <c r="E37" s="33" t="s">
        <v>87</v>
      </c>
      <c r="F37" s="33" t="s">
        <v>88</v>
      </c>
      <c r="G37" s="33" t="s">
        <v>89</v>
      </c>
      <c r="H37" s="33" t="s">
        <v>91</v>
      </c>
      <c r="I37" s="33" t="s">
        <v>93</v>
      </c>
      <c r="J37" s="33" t="s">
        <v>507</v>
      </c>
      <c r="K37" s="50"/>
      <c r="L37" s="51"/>
      <c r="M37" s="51"/>
    </row>
    <row r="38" spans="1:13" ht="15.75" thickBot="1" x14ac:dyDescent="0.3">
      <c r="A38" s="1"/>
      <c r="B38" s="47" t="s">
        <v>183</v>
      </c>
      <c r="C38" s="68"/>
      <c r="D38" s="150">
        <f>SUM(D39:D45)</f>
        <v>0</v>
      </c>
      <c r="E38" s="150">
        <f t="shared" ref="E38:J38" si="1">SUM(E39:E45)</f>
        <v>0</v>
      </c>
      <c r="F38" s="150">
        <f t="shared" si="1"/>
        <v>0</v>
      </c>
      <c r="G38" s="150">
        <f t="shared" si="1"/>
        <v>0</v>
      </c>
      <c r="H38" s="150">
        <f t="shared" si="1"/>
        <v>0</v>
      </c>
      <c r="I38" s="150">
        <f t="shared" si="1"/>
        <v>0</v>
      </c>
      <c r="J38" s="150">
        <f t="shared" si="1"/>
        <v>0</v>
      </c>
      <c r="K38" s="50"/>
      <c r="L38" s="51"/>
      <c r="M38" s="51"/>
    </row>
    <row r="39" spans="1:13" ht="16.5" thickTop="1" thickBot="1" x14ac:dyDescent="0.3">
      <c r="A39" s="1"/>
      <c r="B39" s="16"/>
      <c r="C39" s="69" t="s">
        <v>74</v>
      </c>
      <c r="D39" s="100"/>
      <c r="E39" s="98"/>
      <c r="F39" s="95"/>
      <c r="G39" s="98"/>
      <c r="H39" s="98"/>
      <c r="I39" s="98"/>
      <c r="J39" s="98"/>
      <c r="K39" s="1"/>
    </row>
    <row r="40" spans="1:13" ht="15.75" thickBot="1" x14ac:dyDescent="0.3">
      <c r="A40" s="1"/>
      <c r="B40" s="16"/>
      <c r="C40" s="69" t="s">
        <v>75</v>
      </c>
      <c r="D40" s="101"/>
      <c r="E40" s="89"/>
      <c r="F40" s="89"/>
      <c r="G40" s="89"/>
      <c r="H40" s="89"/>
      <c r="I40" s="98"/>
      <c r="J40" s="98"/>
      <c r="K40" s="1"/>
    </row>
    <row r="41" spans="1:13" ht="15.75" thickBot="1" x14ac:dyDescent="0.3">
      <c r="A41" s="1"/>
      <c r="B41" s="16"/>
      <c r="C41" s="69" t="s">
        <v>76</v>
      </c>
      <c r="D41" s="136"/>
      <c r="E41" s="135"/>
      <c r="F41" s="137"/>
      <c r="G41" s="137"/>
      <c r="H41" s="137"/>
      <c r="I41" s="137"/>
      <c r="J41" s="137"/>
      <c r="K41" s="1"/>
    </row>
    <row r="42" spans="1:13" ht="15.75" thickBot="1" x14ac:dyDescent="0.3">
      <c r="A42" s="1"/>
      <c r="B42" s="16"/>
      <c r="C42" s="102"/>
      <c r="D42" s="101"/>
      <c r="E42" s="89"/>
      <c r="F42" s="89"/>
      <c r="G42" s="89"/>
      <c r="H42" s="89"/>
      <c r="I42" s="89"/>
      <c r="J42" s="89"/>
      <c r="K42" s="1"/>
    </row>
    <row r="43" spans="1:13" ht="15.75" thickBot="1" x14ac:dyDescent="0.3">
      <c r="A43" s="1"/>
      <c r="B43" s="16"/>
      <c r="C43" s="102"/>
      <c r="D43" s="101"/>
      <c r="E43" s="89"/>
      <c r="F43" s="89"/>
      <c r="G43" s="89"/>
      <c r="H43" s="89"/>
      <c r="I43" s="89"/>
      <c r="J43" s="89"/>
      <c r="K43" s="1"/>
    </row>
    <row r="44" spans="1:13" ht="15.75" thickBot="1" x14ac:dyDescent="0.3">
      <c r="A44" s="1"/>
      <c r="B44" s="16"/>
      <c r="C44" s="102"/>
      <c r="D44" s="101"/>
      <c r="E44" s="89"/>
      <c r="F44" s="89"/>
      <c r="G44" s="89"/>
      <c r="H44" s="89"/>
      <c r="I44" s="89"/>
      <c r="J44" s="89"/>
      <c r="K44" s="1"/>
    </row>
    <row r="45" spans="1:13" ht="15.75" thickBot="1" x14ac:dyDescent="0.3">
      <c r="A45" s="1"/>
      <c r="B45" s="16"/>
      <c r="C45" s="102"/>
      <c r="D45" s="101"/>
      <c r="E45" s="89"/>
      <c r="F45" s="89"/>
      <c r="G45" s="89"/>
      <c r="H45" s="89"/>
      <c r="I45" s="89"/>
      <c r="J45" s="89"/>
      <c r="K45" s="1"/>
    </row>
    <row r="46" spans="1:13" x14ac:dyDescent="0.25">
      <c r="A46" s="1"/>
      <c r="B46" s="1"/>
      <c r="C46" s="1"/>
      <c r="D46" s="1"/>
      <c r="E46" s="1"/>
      <c r="F46" s="1"/>
      <c r="G46" s="1"/>
      <c r="H46" s="1"/>
      <c r="I46" s="1"/>
      <c r="J46" s="1"/>
      <c r="K46" s="1"/>
    </row>
    <row r="47" spans="1:13" x14ac:dyDescent="0.25">
      <c r="A47" s="1"/>
      <c r="B47" s="1"/>
      <c r="C47" s="1"/>
      <c r="D47" s="1"/>
      <c r="E47" s="1"/>
      <c r="F47" s="1"/>
      <c r="G47" s="1"/>
      <c r="H47" s="1"/>
      <c r="I47" s="1"/>
      <c r="J47" s="1"/>
      <c r="K47" s="1"/>
    </row>
    <row r="48" spans="1:13" x14ac:dyDescent="0.25">
      <c r="A48" s="1">
        <v>7</v>
      </c>
      <c r="B48" s="189" t="s">
        <v>520</v>
      </c>
      <c r="C48" s="189"/>
      <c r="D48" s="189"/>
      <c r="E48" s="189"/>
      <c r="F48" s="147"/>
      <c r="G48" s="26"/>
      <c r="H48" s="26"/>
      <c r="I48" s="26"/>
      <c r="J48" s="26"/>
      <c r="K48" s="1"/>
    </row>
    <row r="49" spans="1:13" ht="15.75" thickBot="1" x14ac:dyDescent="0.3">
      <c r="A49" s="1"/>
      <c r="B49" s="15"/>
      <c r="C49" s="15"/>
      <c r="D49" s="15"/>
      <c r="E49" s="15"/>
      <c r="F49" s="15"/>
      <c r="G49" s="26"/>
      <c r="H49" s="26"/>
      <c r="I49" s="26"/>
      <c r="J49" s="26"/>
      <c r="K49" s="1"/>
    </row>
    <row r="50" spans="1:13" ht="45.75" thickBot="1" x14ac:dyDescent="0.3">
      <c r="A50" s="1"/>
      <c r="B50" s="16"/>
      <c r="C50" s="30" t="s">
        <v>72</v>
      </c>
      <c r="D50" s="33" t="s">
        <v>86</v>
      </c>
      <c r="E50" s="33" t="s">
        <v>87</v>
      </c>
      <c r="F50" s="33" t="s">
        <v>88</v>
      </c>
      <c r="G50" s="33" t="s">
        <v>89</v>
      </c>
      <c r="H50" s="33" t="s">
        <v>91</v>
      </c>
      <c r="I50" s="33" t="s">
        <v>93</v>
      </c>
      <c r="J50" s="33" t="s">
        <v>507</v>
      </c>
      <c r="K50" s="1"/>
    </row>
    <row r="51" spans="1:13" ht="15.75" thickBot="1" x14ac:dyDescent="0.3">
      <c r="A51" s="1"/>
      <c r="B51" s="47" t="s">
        <v>183</v>
      </c>
      <c r="C51" s="30"/>
      <c r="D51" s="159" t="e">
        <f>SUM(D52:D58)</f>
        <v>#DIV/0!</v>
      </c>
      <c r="E51" s="159" t="e">
        <f t="shared" ref="E51:J51" si="2">SUM(E52:E58)</f>
        <v>#DIV/0!</v>
      </c>
      <c r="F51" s="159" t="e">
        <f t="shared" si="2"/>
        <v>#DIV/0!</v>
      </c>
      <c r="G51" s="159" t="e">
        <f t="shared" si="2"/>
        <v>#DIV/0!</v>
      </c>
      <c r="H51" s="159" t="e">
        <f t="shared" si="2"/>
        <v>#DIV/0!</v>
      </c>
      <c r="I51" s="159" t="e">
        <f t="shared" si="2"/>
        <v>#DIV/0!</v>
      </c>
      <c r="J51" s="159" t="e">
        <f t="shared" si="2"/>
        <v>#DIV/0!</v>
      </c>
      <c r="K51" s="1"/>
    </row>
    <row r="52" spans="1:13" ht="15.75" thickBot="1" x14ac:dyDescent="0.3">
      <c r="A52" s="1"/>
      <c r="B52" s="16"/>
      <c r="C52" s="31" t="s">
        <v>74</v>
      </c>
      <c r="D52" s="154" t="e">
        <f>(D39/E5)</f>
        <v>#DIV/0!</v>
      </c>
      <c r="E52" s="154" t="e">
        <f>(E39/E5)</f>
        <v>#DIV/0!</v>
      </c>
      <c r="F52" s="154" t="e">
        <f>(F39/E5)</f>
        <v>#DIV/0!</v>
      </c>
      <c r="G52" s="154" t="e">
        <f>(G39/E5)</f>
        <v>#DIV/0!</v>
      </c>
      <c r="H52" s="154" t="e">
        <f>(H39/E5)</f>
        <v>#DIV/0!</v>
      </c>
      <c r="I52" s="154" t="e">
        <f>(I39/$E$5)</f>
        <v>#DIV/0!</v>
      </c>
      <c r="J52" s="154" t="e">
        <f>(J39/$E$5)</f>
        <v>#DIV/0!</v>
      </c>
      <c r="K52" s="1"/>
    </row>
    <row r="53" spans="1:13" ht="15.75" thickBot="1" x14ac:dyDescent="0.3">
      <c r="A53" s="1"/>
      <c r="B53" s="16"/>
      <c r="C53" s="31" t="s">
        <v>75</v>
      </c>
      <c r="D53" s="154" t="e">
        <f>(D40/E5)</f>
        <v>#DIV/0!</v>
      </c>
      <c r="E53" s="154" t="e">
        <f>(E40/E5)</f>
        <v>#DIV/0!</v>
      </c>
      <c r="F53" s="154" t="e">
        <f>(F40/E5)</f>
        <v>#DIV/0!</v>
      </c>
      <c r="G53" s="154" t="e">
        <f>(G40/E5)</f>
        <v>#DIV/0!</v>
      </c>
      <c r="H53" s="154" t="e">
        <f>(H40/E5)</f>
        <v>#DIV/0!</v>
      </c>
      <c r="I53" s="154" t="e">
        <f>(I40/E5)</f>
        <v>#DIV/0!</v>
      </c>
      <c r="J53" s="154" t="e">
        <f t="shared" ref="J53:J58" si="3">(J40/$E$5)</f>
        <v>#DIV/0!</v>
      </c>
      <c r="K53" s="1"/>
    </row>
    <row r="54" spans="1:13" ht="15.75" thickBot="1" x14ac:dyDescent="0.3">
      <c r="A54" s="1"/>
      <c r="B54" s="16"/>
      <c r="C54" s="31" t="s">
        <v>76</v>
      </c>
      <c r="D54" s="138"/>
      <c r="E54" s="139"/>
      <c r="F54" s="140"/>
      <c r="G54" s="140"/>
      <c r="H54" s="140"/>
      <c r="I54" s="140"/>
      <c r="J54" s="141"/>
      <c r="K54" s="1"/>
    </row>
    <row r="55" spans="1:13" ht="15.75" thickBot="1" x14ac:dyDescent="0.3">
      <c r="A55" s="1"/>
      <c r="B55" s="16"/>
      <c r="C55" s="160">
        <f>C42</f>
        <v>0</v>
      </c>
      <c r="D55" s="154" t="e">
        <f>(D42/E5)</f>
        <v>#DIV/0!</v>
      </c>
      <c r="E55" s="154" t="e">
        <f>(E42/E5)</f>
        <v>#DIV/0!</v>
      </c>
      <c r="F55" s="154" t="e">
        <f>(F42/E5)</f>
        <v>#DIV/0!</v>
      </c>
      <c r="G55" s="154" t="e">
        <f>(G42/E5)</f>
        <v>#DIV/0!</v>
      </c>
      <c r="H55" s="154" t="e">
        <f>(H42/E5)</f>
        <v>#DIV/0!</v>
      </c>
      <c r="I55" s="154" t="e">
        <f>(I42/E5)</f>
        <v>#DIV/0!</v>
      </c>
      <c r="J55" s="154" t="e">
        <f t="shared" si="3"/>
        <v>#DIV/0!</v>
      </c>
      <c r="K55" s="1"/>
    </row>
    <row r="56" spans="1:13" ht="15.75" thickBot="1" x14ac:dyDescent="0.3">
      <c r="A56" s="1"/>
      <c r="B56" s="16"/>
      <c r="C56" s="160">
        <f t="shared" ref="C56:C58" si="4">C43</f>
        <v>0</v>
      </c>
      <c r="D56" s="154" t="e">
        <f>(D43/E5)</f>
        <v>#DIV/0!</v>
      </c>
      <c r="E56" s="154" t="e">
        <f>(E43/E5)</f>
        <v>#DIV/0!</v>
      </c>
      <c r="F56" s="154" t="e">
        <f>(F43/E5)</f>
        <v>#DIV/0!</v>
      </c>
      <c r="G56" s="154" t="e">
        <f>(G43/E5)</f>
        <v>#DIV/0!</v>
      </c>
      <c r="H56" s="154" t="e">
        <f>(H43/E5)</f>
        <v>#DIV/0!</v>
      </c>
      <c r="I56" s="154" t="e">
        <f>(I43/E5)</f>
        <v>#DIV/0!</v>
      </c>
      <c r="J56" s="154" t="e">
        <f t="shared" si="3"/>
        <v>#DIV/0!</v>
      </c>
      <c r="K56" s="1"/>
    </row>
    <row r="57" spans="1:13" ht="15.75" thickBot="1" x14ac:dyDescent="0.3">
      <c r="A57" s="1"/>
      <c r="B57" s="16"/>
      <c r="C57" s="160">
        <f t="shared" si="4"/>
        <v>0</v>
      </c>
      <c r="D57" s="154" t="e">
        <f>(D44/E5)</f>
        <v>#DIV/0!</v>
      </c>
      <c r="E57" s="154" t="e">
        <f>(E44/E5)</f>
        <v>#DIV/0!</v>
      </c>
      <c r="F57" s="154" t="e">
        <f>(F44/E5)</f>
        <v>#DIV/0!</v>
      </c>
      <c r="G57" s="154" t="e">
        <f>(G44/E5)</f>
        <v>#DIV/0!</v>
      </c>
      <c r="H57" s="154" t="e">
        <f>(H44/E5)</f>
        <v>#DIV/0!</v>
      </c>
      <c r="I57" s="154" t="e">
        <f>(I44/E5)</f>
        <v>#DIV/0!</v>
      </c>
      <c r="J57" s="154" t="e">
        <f t="shared" si="3"/>
        <v>#DIV/0!</v>
      </c>
      <c r="K57" s="1"/>
    </row>
    <row r="58" spans="1:13" ht="15.75" thickBot="1" x14ac:dyDescent="0.3">
      <c r="A58" s="1"/>
      <c r="B58" s="16"/>
      <c r="C58" s="160">
        <f t="shared" si="4"/>
        <v>0</v>
      </c>
      <c r="D58" s="154" t="e">
        <f>(D45/E5)</f>
        <v>#DIV/0!</v>
      </c>
      <c r="E58" s="154" t="e">
        <f>(E45/E5)</f>
        <v>#DIV/0!</v>
      </c>
      <c r="F58" s="154" t="e">
        <f>(F45/E5)</f>
        <v>#DIV/0!</v>
      </c>
      <c r="G58" s="154" t="e">
        <f>(G45/E5)</f>
        <v>#DIV/0!</v>
      </c>
      <c r="H58" s="154" t="e">
        <f>(H45/E5)</f>
        <v>#DIV/0!</v>
      </c>
      <c r="I58" s="154" t="e">
        <f>(I45/E5)</f>
        <v>#DIV/0!</v>
      </c>
      <c r="J58" s="154" t="e">
        <f t="shared" si="3"/>
        <v>#DIV/0!</v>
      </c>
      <c r="K58" s="1"/>
    </row>
    <row r="59" spans="1:13" x14ac:dyDescent="0.25">
      <c r="A59" s="1"/>
      <c r="B59" s="52"/>
      <c r="C59" s="52"/>
      <c r="D59" s="53"/>
      <c r="E59" s="21"/>
      <c r="F59" s="21"/>
      <c r="G59" s="21"/>
      <c r="H59" s="21"/>
      <c r="I59" s="1"/>
      <c r="J59" s="1"/>
      <c r="K59" s="1"/>
    </row>
    <row r="60" spans="1:13" x14ac:dyDescent="0.25">
      <c r="A60" s="1">
        <v>8</v>
      </c>
      <c r="B60" s="189" t="s">
        <v>521</v>
      </c>
      <c r="C60" s="189"/>
      <c r="D60" s="189"/>
      <c r="E60" s="189"/>
      <c r="F60" s="189"/>
      <c r="G60" s="189"/>
      <c r="H60" s="189"/>
      <c r="I60" s="189"/>
      <c r="J60" s="26"/>
      <c r="K60" s="26"/>
      <c r="L60" s="28"/>
      <c r="M60" s="28"/>
    </row>
    <row r="61" spans="1:13" ht="15.75" thickBot="1" x14ac:dyDescent="0.3">
      <c r="A61" s="1"/>
      <c r="B61" s="1"/>
      <c r="C61" s="1"/>
      <c r="D61" s="1"/>
      <c r="E61" s="1"/>
      <c r="F61" s="1"/>
      <c r="G61" s="1"/>
      <c r="H61" s="1"/>
      <c r="I61" s="1"/>
      <c r="J61" s="1"/>
      <c r="K61" s="1"/>
    </row>
    <row r="62" spans="1:13" ht="15.75" thickBot="1" x14ac:dyDescent="0.3">
      <c r="A62" s="1"/>
      <c r="B62" s="47"/>
      <c r="C62" s="47" t="s">
        <v>480</v>
      </c>
      <c r="D62" s="47" t="s">
        <v>121</v>
      </c>
      <c r="E62" s="47" t="s">
        <v>481</v>
      </c>
      <c r="F62" s="1"/>
      <c r="G62" s="1"/>
      <c r="H62" s="1"/>
      <c r="I62" s="1"/>
      <c r="J62" s="1"/>
      <c r="K62" s="1"/>
    </row>
    <row r="63" spans="1:13" ht="15.75" thickBot="1" x14ac:dyDescent="0.3">
      <c r="A63" s="1"/>
      <c r="B63" s="47" t="s">
        <v>183</v>
      </c>
      <c r="C63" s="47"/>
      <c r="D63" s="157">
        <f>SUM(D64:D69)</f>
        <v>0</v>
      </c>
      <c r="E63" s="158" t="e">
        <f>SUM(E64:E69)</f>
        <v>#DIV/0!</v>
      </c>
      <c r="F63" s="1"/>
      <c r="G63" s="1"/>
      <c r="H63" s="1"/>
      <c r="I63" s="1"/>
      <c r="J63" s="1"/>
      <c r="K63" s="1"/>
    </row>
    <row r="64" spans="1:13" ht="15.75" thickBot="1" x14ac:dyDescent="0.3">
      <c r="A64" s="1"/>
      <c r="B64" s="16"/>
      <c r="C64" s="59" t="s">
        <v>94</v>
      </c>
      <c r="D64" s="98"/>
      <c r="E64" s="154" t="e">
        <f>D64/$E$5</f>
        <v>#DIV/0!</v>
      </c>
      <c r="F64" s="1"/>
      <c r="G64" s="1"/>
      <c r="H64" s="1"/>
      <c r="I64" s="1"/>
      <c r="J64" s="1"/>
      <c r="K64" s="1"/>
    </row>
    <row r="65" spans="1:13" ht="15.75" thickBot="1" x14ac:dyDescent="0.3">
      <c r="A65" s="1"/>
      <c r="B65" s="16"/>
      <c r="C65" s="70" t="s">
        <v>95</v>
      </c>
      <c r="D65" s="89"/>
      <c r="E65" s="154" t="e">
        <f t="shared" ref="E65:E68" si="5">D65/$E$5</f>
        <v>#DIV/0!</v>
      </c>
      <c r="F65" s="1"/>
      <c r="G65" s="1"/>
      <c r="H65" s="1"/>
      <c r="I65" s="1"/>
      <c r="J65" s="1"/>
      <c r="K65" s="1"/>
    </row>
    <row r="66" spans="1:13" ht="15.75" thickBot="1" x14ac:dyDescent="0.3">
      <c r="A66" s="1"/>
      <c r="B66" s="16"/>
      <c r="C66" s="70" t="s">
        <v>96</v>
      </c>
      <c r="D66" s="89"/>
      <c r="E66" s="154" t="e">
        <f>D66/$E$5</f>
        <v>#DIV/0!</v>
      </c>
      <c r="F66" s="1"/>
      <c r="G66" s="1"/>
      <c r="H66" s="1"/>
      <c r="I66" s="1"/>
      <c r="J66" s="1"/>
      <c r="K66" s="1"/>
    </row>
    <row r="67" spans="1:13" ht="15.75" thickBot="1" x14ac:dyDescent="0.3">
      <c r="A67" s="1"/>
      <c r="B67" s="16"/>
      <c r="C67" s="70" t="s">
        <v>97</v>
      </c>
      <c r="D67" s="89"/>
      <c r="E67" s="154" t="e">
        <f t="shared" si="5"/>
        <v>#DIV/0!</v>
      </c>
      <c r="F67" s="1"/>
      <c r="G67" s="1"/>
      <c r="H67" s="1"/>
      <c r="I67" s="1"/>
      <c r="J67" s="1"/>
      <c r="K67" s="1"/>
    </row>
    <row r="68" spans="1:13" ht="15.75" thickBot="1" x14ac:dyDescent="0.3">
      <c r="A68" s="1"/>
      <c r="B68" s="16"/>
      <c r="C68" s="59" t="s">
        <v>98</v>
      </c>
      <c r="D68" s="89"/>
      <c r="E68" s="154" t="e">
        <f t="shared" si="5"/>
        <v>#DIV/0!</v>
      </c>
      <c r="F68" s="1"/>
      <c r="G68" s="1"/>
      <c r="H68" s="1"/>
      <c r="I68" s="1"/>
      <c r="J68" s="1"/>
      <c r="K68" s="1"/>
    </row>
    <row r="69" spans="1:13" ht="15.75" thickBot="1" x14ac:dyDescent="0.3">
      <c r="A69" s="1"/>
      <c r="B69" s="16"/>
      <c r="C69" s="59" t="s">
        <v>99</v>
      </c>
      <c r="D69" s="89"/>
      <c r="E69" s="154" t="e">
        <f>D69/$E$5</f>
        <v>#DIV/0!</v>
      </c>
      <c r="F69" s="1"/>
      <c r="G69" s="1"/>
      <c r="H69" s="1"/>
      <c r="I69" s="1"/>
      <c r="J69" s="1"/>
      <c r="K69" s="1"/>
    </row>
    <row r="70" spans="1:13" x14ac:dyDescent="0.25">
      <c r="A70" s="1"/>
      <c r="B70" s="1"/>
      <c r="C70" s="15"/>
      <c r="D70" s="15"/>
      <c r="E70" s="15"/>
      <c r="F70" s="1"/>
      <c r="G70" s="1"/>
      <c r="H70" s="1"/>
      <c r="I70" s="1"/>
      <c r="J70" s="1"/>
      <c r="K70" s="1"/>
    </row>
    <row r="71" spans="1:13" x14ac:dyDescent="0.25">
      <c r="A71" s="1">
        <v>9</v>
      </c>
      <c r="B71" s="189" t="s">
        <v>511</v>
      </c>
      <c r="C71" s="189"/>
      <c r="D71" s="189"/>
      <c r="E71" s="189"/>
      <c r="F71" s="189"/>
      <c r="G71" s="189"/>
      <c r="H71" s="189"/>
      <c r="I71" s="189"/>
      <c r="J71" s="26"/>
      <c r="K71" s="26"/>
      <c r="L71" s="28"/>
      <c r="M71" s="28"/>
    </row>
    <row r="72" spans="1:13" ht="15.75" thickBot="1" x14ac:dyDescent="0.3">
      <c r="A72" s="1"/>
      <c r="B72" s="1"/>
      <c r="C72" s="1"/>
      <c r="D72" s="1"/>
      <c r="E72" s="1"/>
      <c r="F72" s="1"/>
      <c r="G72" s="1"/>
      <c r="H72" s="1"/>
      <c r="I72" s="1"/>
      <c r="J72" s="1"/>
      <c r="K72" s="1"/>
    </row>
    <row r="73" spans="1:13" ht="15.75" thickBot="1" x14ac:dyDescent="0.3">
      <c r="A73" s="1"/>
      <c r="B73" s="1"/>
      <c r="C73" s="47" t="s">
        <v>480</v>
      </c>
      <c r="D73" s="47" t="s">
        <v>482</v>
      </c>
      <c r="E73" s="1"/>
      <c r="F73" s="1"/>
      <c r="G73" s="1"/>
      <c r="H73" s="1"/>
      <c r="I73" s="1"/>
      <c r="J73" s="1"/>
      <c r="K73" s="1"/>
    </row>
    <row r="74" spans="1:13" ht="15.75" thickBot="1" x14ac:dyDescent="0.3">
      <c r="A74" s="1"/>
      <c r="B74" s="1"/>
      <c r="C74" s="16" t="s">
        <v>94</v>
      </c>
      <c r="D74" s="103"/>
      <c r="E74" s="1"/>
      <c r="F74" s="1"/>
      <c r="G74" s="1"/>
      <c r="H74" s="1"/>
      <c r="I74" s="1"/>
      <c r="J74" s="1"/>
      <c r="K74" s="1"/>
    </row>
    <row r="75" spans="1:13" ht="15.75" thickBot="1" x14ac:dyDescent="0.3">
      <c r="A75" s="1"/>
      <c r="B75" s="1"/>
      <c r="C75" s="16" t="s">
        <v>95</v>
      </c>
      <c r="D75" s="103"/>
      <c r="E75" s="1"/>
      <c r="F75" s="1"/>
      <c r="G75" s="1"/>
      <c r="H75" s="1"/>
      <c r="I75" s="1"/>
      <c r="J75" s="1"/>
      <c r="K75" s="1"/>
    </row>
    <row r="76" spans="1:13" ht="15.75" thickBot="1" x14ac:dyDescent="0.3">
      <c r="A76" s="1"/>
      <c r="B76" s="1"/>
      <c r="C76" s="16" t="s">
        <v>96</v>
      </c>
      <c r="D76" s="103"/>
      <c r="E76" s="1"/>
      <c r="F76" s="1"/>
      <c r="G76" s="1"/>
      <c r="H76" s="1"/>
      <c r="I76" s="1"/>
      <c r="J76" s="1"/>
      <c r="K76" s="1"/>
    </row>
    <row r="77" spans="1:13" ht="15.75" thickBot="1" x14ac:dyDescent="0.3">
      <c r="A77" s="1"/>
      <c r="B77" s="1"/>
      <c r="C77" s="16" t="s">
        <v>97</v>
      </c>
      <c r="D77" s="103"/>
      <c r="E77" s="1"/>
      <c r="F77" s="1"/>
      <c r="G77" s="1"/>
      <c r="H77" s="1"/>
      <c r="I77" s="1"/>
      <c r="J77" s="1"/>
      <c r="K77" s="1"/>
    </row>
    <row r="78" spans="1:13" ht="15.75" thickBot="1" x14ac:dyDescent="0.3">
      <c r="A78" s="1"/>
      <c r="B78" s="1"/>
      <c r="C78" s="16" t="s">
        <v>100</v>
      </c>
      <c r="D78" s="103"/>
      <c r="E78" s="1"/>
      <c r="F78" s="1"/>
      <c r="G78" s="1"/>
      <c r="H78" s="1"/>
      <c r="I78" s="1"/>
      <c r="J78" s="1"/>
      <c r="K78" s="1"/>
    </row>
    <row r="79" spans="1:13" ht="15.75" thickBot="1" x14ac:dyDescent="0.3">
      <c r="A79" s="1"/>
      <c r="B79" s="1"/>
      <c r="C79" s="16" t="s">
        <v>99</v>
      </c>
      <c r="D79" s="103"/>
      <c r="E79" s="1"/>
      <c r="F79" s="1"/>
      <c r="G79" s="1"/>
      <c r="H79" s="1"/>
      <c r="I79" s="1"/>
      <c r="J79" s="1"/>
      <c r="K79" s="1"/>
    </row>
    <row r="80" spans="1:13" x14ac:dyDescent="0.25">
      <c r="A80" s="1"/>
      <c r="B80" s="1"/>
      <c r="C80" s="1"/>
      <c r="D80" s="1"/>
      <c r="E80" s="1"/>
      <c r="F80" s="1"/>
      <c r="G80" s="1"/>
      <c r="H80" s="1"/>
      <c r="I80" s="1"/>
      <c r="J80" s="1"/>
      <c r="K80" s="1"/>
    </row>
  </sheetData>
  <sheetProtection algorithmName="SHA-512" hashValue="SeAfK6ztP3Hs/AUSiaDIBF4uWfyyhq51dX2Lpox4UUk9m0jqEqLNGo6a9GTV4CbXcOvSG656tvrkKXExukz4sA==" saltValue="16h2YFrlUU+oUBXV5xcUEg==" spinCount="100000" sheet="1" objects="1" scenarios="1" selectLockedCells="1"/>
  <mergeCells count="10">
    <mergeCell ref="A1:K1"/>
    <mergeCell ref="B71:I71"/>
    <mergeCell ref="B60:I60"/>
    <mergeCell ref="B3:D3"/>
    <mergeCell ref="B5:D5"/>
    <mergeCell ref="B35:F35"/>
    <mergeCell ref="B7:D7"/>
    <mergeCell ref="B9:D9"/>
    <mergeCell ref="B21:D21"/>
    <mergeCell ref="B48:E48"/>
  </mergeCells>
  <dataValidations count="3">
    <dataValidation type="whole" allowBlank="1" showInputMessage="1" showErrorMessage="1" sqref="E3 E5 E7 D13:E14 D16:E19 C59:D59 D64:D69 D39:J40 D42:J45">
      <formula1>0</formula1>
      <formula2>1E+33</formula2>
    </dataValidation>
    <dataValidation type="decimal" allowBlank="1" showInputMessage="1" showErrorMessage="1" sqref="D51:J58 D24:E24 D28">
      <formula1>0</formula1>
      <formula2>100</formula2>
    </dataValidation>
    <dataValidation type="decimal" allowBlank="1" showInputMessage="1" showErrorMessage="1" sqref="D25:D27 D29:D33">
      <formula1>0</formula1>
      <formula2>1E+35</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workbookViewId="0">
      <selection activeCell="C6" sqref="C6"/>
    </sheetView>
  </sheetViews>
  <sheetFormatPr defaultRowHeight="15" x14ac:dyDescent="0.25"/>
  <cols>
    <col min="1" max="1" width="5.85546875" style="4" customWidth="1"/>
    <col min="2" max="2" width="7.7109375" style="4" customWidth="1"/>
    <col min="3" max="3" width="25.7109375" style="4" customWidth="1"/>
    <col min="4" max="4" width="15.5703125" style="4" customWidth="1"/>
    <col min="5" max="5" width="18.7109375" style="4" customWidth="1"/>
    <col min="6" max="6" width="21.42578125" style="4" customWidth="1"/>
    <col min="7" max="7" width="20.42578125" style="4" customWidth="1"/>
    <col min="8" max="8" width="19.5703125" style="4" customWidth="1"/>
    <col min="9" max="9" width="15.5703125" style="4" customWidth="1"/>
    <col min="10" max="16384" width="9.140625" style="4"/>
  </cols>
  <sheetData>
    <row r="1" spans="1:9" x14ac:dyDescent="0.25">
      <c r="A1" s="1"/>
      <c r="B1" s="1"/>
      <c r="C1" s="1"/>
      <c r="D1" s="1"/>
      <c r="E1" s="1"/>
      <c r="F1" s="1"/>
      <c r="G1" s="1"/>
    </row>
    <row r="2" spans="1:9" ht="30" customHeight="1" x14ac:dyDescent="0.25">
      <c r="A2" s="34">
        <v>10</v>
      </c>
      <c r="B2" s="182" t="s">
        <v>515</v>
      </c>
      <c r="C2" s="182"/>
      <c r="D2" s="182"/>
      <c r="E2" s="182"/>
      <c r="F2" s="182"/>
      <c r="G2" s="182"/>
      <c r="H2" s="35"/>
      <c r="I2" s="35"/>
    </row>
    <row r="3" spans="1:9" ht="15.75" thickBot="1" x14ac:dyDescent="0.3">
      <c r="A3" s="1"/>
      <c r="B3" s="1"/>
      <c r="C3" s="1"/>
      <c r="D3" s="1"/>
      <c r="E3" s="1"/>
      <c r="F3" s="1"/>
      <c r="G3" s="1"/>
    </row>
    <row r="4" spans="1:9" ht="60" customHeight="1" thickBot="1" x14ac:dyDescent="0.3">
      <c r="A4" s="1"/>
      <c r="B4" s="16"/>
      <c r="C4" s="33" t="s">
        <v>101</v>
      </c>
      <c r="D4" s="33" t="s">
        <v>508</v>
      </c>
      <c r="E4" s="33" t="s">
        <v>506</v>
      </c>
      <c r="F4" s="33" t="s">
        <v>526</v>
      </c>
      <c r="G4" s="1"/>
    </row>
    <row r="5" spans="1:9" ht="15.75" thickBot="1" x14ac:dyDescent="0.3">
      <c r="A5" s="1"/>
      <c r="B5" s="47" t="s">
        <v>183</v>
      </c>
      <c r="C5" s="33"/>
      <c r="D5" s="150">
        <f>SUM(D6:D105)</f>
        <v>0</v>
      </c>
      <c r="E5" s="151" t="e">
        <f>SUM(E6:E105)</f>
        <v>#DIV/0!</v>
      </c>
      <c r="F5" s="152">
        <f>SUM(F6:F105)</f>
        <v>0</v>
      </c>
      <c r="G5" s="1"/>
    </row>
    <row r="6" spans="1:9" ht="15.75" thickBot="1" x14ac:dyDescent="0.3">
      <c r="A6" s="1"/>
      <c r="B6" s="16">
        <v>1</v>
      </c>
      <c r="C6" s="104"/>
      <c r="D6" s="100"/>
      <c r="E6" s="153" t="e">
        <f>D6/'Section 3(a)'!$E$5</f>
        <v>#DIV/0!</v>
      </c>
      <c r="F6" s="100"/>
      <c r="G6" s="1"/>
    </row>
    <row r="7" spans="1:9" ht="15.75" thickBot="1" x14ac:dyDescent="0.3">
      <c r="A7" s="1"/>
      <c r="B7" s="16">
        <f>B6+1</f>
        <v>2</v>
      </c>
      <c r="C7" s="104"/>
      <c r="D7" s="101"/>
      <c r="E7" s="153" t="e">
        <f>D7/'Section 3(a)'!$E$5</f>
        <v>#DIV/0!</v>
      </c>
      <c r="F7" s="101"/>
      <c r="G7" s="1"/>
    </row>
    <row r="8" spans="1:9" ht="15.75" thickBot="1" x14ac:dyDescent="0.3">
      <c r="A8" s="1"/>
      <c r="B8" s="16">
        <f t="shared" ref="B8:B71" si="0">B7+1</f>
        <v>3</v>
      </c>
      <c r="C8" s="104"/>
      <c r="D8" s="101"/>
      <c r="E8" s="153" t="e">
        <f>D8/'Section 3(a)'!$E$5</f>
        <v>#DIV/0!</v>
      </c>
      <c r="F8" s="101"/>
      <c r="G8" s="1"/>
    </row>
    <row r="9" spans="1:9" ht="15.75" thickBot="1" x14ac:dyDescent="0.3">
      <c r="A9" s="1"/>
      <c r="B9" s="16">
        <f t="shared" si="0"/>
        <v>4</v>
      </c>
      <c r="C9" s="104"/>
      <c r="D9" s="101"/>
      <c r="E9" s="153" t="e">
        <f>D9/'Section 3(a)'!$E$5</f>
        <v>#DIV/0!</v>
      </c>
      <c r="F9" s="101"/>
      <c r="G9" s="1"/>
    </row>
    <row r="10" spans="1:9" ht="15.75" thickBot="1" x14ac:dyDescent="0.3">
      <c r="A10" s="1"/>
      <c r="B10" s="16">
        <f t="shared" si="0"/>
        <v>5</v>
      </c>
      <c r="C10" s="104"/>
      <c r="D10" s="101"/>
      <c r="E10" s="153" t="e">
        <f>D10/'Section 3(a)'!$E$5</f>
        <v>#DIV/0!</v>
      </c>
      <c r="F10" s="101"/>
      <c r="G10" s="1"/>
    </row>
    <row r="11" spans="1:9" ht="15.75" thickBot="1" x14ac:dyDescent="0.3">
      <c r="A11" s="1"/>
      <c r="B11" s="16">
        <f t="shared" si="0"/>
        <v>6</v>
      </c>
      <c r="C11" s="104"/>
      <c r="D11" s="101"/>
      <c r="E11" s="153" t="e">
        <f>D11/'Section 3(a)'!$E$5</f>
        <v>#DIV/0!</v>
      </c>
      <c r="F11" s="101"/>
      <c r="G11" s="1"/>
    </row>
    <row r="12" spans="1:9" ht="15.75" thickBot="1" x14ac:dyDescent="0.3">
      <c r="A12" s="1"/>
      <c r="B12" s="16">
        <f t="shared" si="0"/>
        <v>7</v>
      </c>
      <c r="C12" s="104"/>
      <c r="D12" s="101"/>
      <c r="E12" s="153" t="e">
        <f>D12/'Section 3(a)'!$E$5</f>
        <v>#DIV/0!</v>
      </c>
      <c r="F12" s="101"/>
      <c r="G12" s="1"/>
    </row>
    <row r="13" spans="1:9" ht="15.75" thickBot="1" x14ac:dyDescent="0.3">
      <c r="A13" s="1"/>
      <c r="B13" s="16">
        <f t="shared" si="0"/>
        <v>8</v>
      </c>
      <c r="C13" s="104"/>
      <c r="D13" s="101"/>
      <c r="E13" s="153" t="e">
        <f>D13/'Section 3(a)'!$E$5</f>
        <v>#DIV/0!</v>
      </c>
      <c r="F13" s="101"/>
      <c r="G13" s="1"/>
    </row>
    <row r="14" spans="1:9" ht="15.75" thickBot="1" x14ac:dyDescent="0.3">
      <c r="A14" s="1"/>
      <c r="B14" s="16">
        <f t="shared" si="0"/>
        <v>9</v>
      </c>
      <c r="C14" s="104"/>
      <c r="D14" s="101"/>
      <c r="E14" s="153" t="e">
        <f>D14/'Section 3(a)'!$E$5</f>
        <v>#DIV/0!</v>
      </c>
      <c r="F14" s="101"/>
      <c r="G14" s="1"/>
    </row>
    <row r="15" spans="1:9" ht="15.75" thickBot="1" x14ac:dyDescent="0.3">
      <c r="A15" s="1"/>
      <c r="B15" s="16">
        <f t="shared" si="0"/>
        <v>10</v>
      </c>
      <c r="C15" s="104"/>
      <c r="D15" s="101"/>
      <c r="E15" s="153" t="e">
        <f>D15/'Section 3(a)'!$E$5</f>
        <v>#DIV/0!</v>
      </c>
      <c r="F15" s="101"/>
      <c r="G15" s="1"/>
    </row>
    <row r="16" spans="1:9" ht="15.75" thickBot="1" x14ac:dyDescent="0.3">
      <c r="A16" s="1"/>
      <c r="B16" s="16">
        <f t="shared" si="0"/>
        <v>11</v>
      </c>
      <c r="C16" s="104"/>
      <c r="D16" s="101"/>
      <c r="E16" s="153" t="e">
        <f>D16/'Section 3(a)'!$E$5</f>
        <v>#DIV/0!</v>
      </c>
      <c r="F16" s="101"/>
      <c r="G16" s="1"/>
    </row>
    <row r="17" spans="1:7" ht="15.75" thickBot="1" x14ac:dyDescent="0.3">
      <c r="A17" s="1"/>
      <c r="B17" s="16">
        <f t="shared" si="0"/>
        <v>12</v>
      </c>
      <c r="C17" s="104"/>
      <c r="D17" s="101"/>
      <c r="E17" s="153" t="e">
        <f>D17/'Section 3(a)'!$E$5</f>
        <v>#DIV/0!</v>
      </c>
      <c r="F17" s="101"/>
      <c r="G17" s="1"/>
    </row>
    <row r="18" spans="1:7" ht="15.75" thickBot="1" x14ac:dyDescent="0.3">
      <c r="A18" s="1"/>
      <c r="B18" s="16">
        <f t="shared" si="0"/>
        <v>13</v>
      </c>
      <c r="C18" s="104"/>
      <c r="D18" s="101"/>
      <c r="E18" s="153" t="e">
        <f>D18/'Section 3(a)'!$E$5</f>
        <v>#DIV/0!</v>
      </c>
      <c r="F18" s="101"/>
      <c r="G18" s="1"/>
    </row>
    <row r="19" spans="1:7" ht="15.75" thickBot="1" x14ac:dyDescent="0.3">
      <c r="A19" s="1"/>
      <c r="B19" s="16">
        <f t="shared" si="0"/>
        <v>14</v>
      </c>
      <c r="C19" s="104"/>
      <c r="D19" s="101"/>
      <c r="E19" s="153" t="e">
        <f>D19/'Section 3(a)'!$E$5</f>
        <v>#DIV/0!</v>
      </c>
      <c r="F19" s="101"/>
      <c r="G19" s="1"/>
    </row>
    <row r="20" spans="1:7" ht="15.75" thickBot="1" x14ac:dyDescent="0.3">
      <c r="A20" s="1"/>
      <c r="B20" s="16">
        <f t="shared" si="0"/>
        <v>15</v>
      </c>
      <c r="C20" s="104"/>
      <c r="D20" s="101"/>
      <c r="E20" s="153" t="e">
        <f>D20/'Section 3(a)'!$E$5</f>
        <v>#DIV/0!</v>
      </c>
      <c r="F20" s="101"/>
      <c r="G20" s="1"/>
    </row>
    <row r="21" spans="1:7" ht="15.75" thickBot="1" x14ac:dyDescent="0.3">
      <c r="A21" s="1"/>
      <c r="B21" s="16">
        <f t="shared" si="0"/>
        <v>16</v>
      </c>
      <c r="C21" s="104"/>
      <c r="D21" s="101"/>
      <c r="E21" s="153" t="e">
        <f>D21/'Section 3(a)'!$E$5</f>
        <v>#DIV/0!</v>
      </c>
      <c r="F21" s="101"/>
      <c r="G21" s="1"/>
    </row>
    <row r="22" spans="1:7" ht="15.75" thickBot="1" x14ac:dyDescent="0.3">
      <c r="A22" s="1"/>
      <c r="B22" s="16">
        <f t="shared" si="0"/>
        <v>17</v>
      </c>
      <c r="C22" s="104"/>
      <c r="D22" s="101"/>
      <c r="E22" s="153" t="e">
        <f>D22/'Section 3(a)'!$E$5</f>
        <v>#DIV/0!</v>
      </c>
      <c r="F22" s="101"/>
      <c r="G22" s="1"/>
    </row>
    <row r="23" spans="1:7" ht="15.75" thickBot="1" x14ac:dyDescent="0.3">
      <c r="A23" s="1"/>
      <c r="B23" s="16">
        <f t="shared" si="0"/>
        <v>18</v>
      </c>
      <c r="C23" s="104"/>
      <c r="D23" s="101"/>
      <c r="E23" s="153" t="e">
        <f>D23/'Section 3(a)'!$E$5</f>
        <v>#DIV/0!</v>
      </c>
      <c r="F23" s="101"/>
      <c r="G23" s="1"/>
    </row>
    <row r="24" spans="1:7" ht="15.75" thickBot="1" x14ac:dyDescent="0.3">
      <c r="A24" s="1"/>
      <c r="B24" s="16">
        <f t="shared" si="0"/>
        <v>19</v>
      </c>
      <c r="C24" s="104"/>
      <c r="D24" s="101"/>
      <c r="E24" s="153" t="e">
        <f>D24/'Section 3(a)'!$E$5</f>
        <v>#DIV/0!</v>
      </c>
      <c r="F24" s="101"/>
      <c r="G24" s="1"/>
    </row>
    <row r="25" spans="1:7" ht="15.75" thickBot="1" x14ac:dyDescent="0.3">
      <c r="A25" s="1"/>
      <c r="B25" s="16">
        <f t="shared" si="0"/>
        <v>20</v>
      </c>
      <c r="C25" s="104"/>
      <c r="D25" s="101"/>
      <c r="E25" s="153" t="e">
        <f>D25/'Section 3(a)'!$E$5</f>
        <v>#DIV/0!</v>
      </c>
      <c r="F25" s="101"/>
      <c r="G25" s="1"/>
    </row>
    <row r="26" spans="1:7" ht="15.75" thickBot="1" x14ac:dyDescent="0.3">
      <c r="A26" s="1"/>
      <c r="B26" s="16">
        <f t="shared" si="0"/>
        <v>21</v>
      </c>
      <c r="C26" s="104"/>
      <c r="D26" s="101"/>
      <c r="E26" s="153" t="e">
        <f>D26/'Section 3(a)'!$E$5</f>
        <v>#DIV/0!</v>
      </c>
      <c r="F26" s="101"/>
      <c r="G26" s="1"/>
    </row>
    <row r="27" spans="1:7" ht="15.75" thickBot="1" x14ac:dyDescent="0.3">
      <c r="A27" s="1"/>
      <c r="B27" s="16">
        <f t="shared" si="0"/>
        <v>22</v>
      </c>
      <c r="C27" s="104"/>
      <c r="D27" s="101"/>
      <c r="E27" s="153" t="e">
        <f>D27/'Section 3(a)'!$E$5</f>
        <v>#DIV/0!</v>
      </c>
      <c r="F27" s="101"/>
      <c r="G27" s="1"/>
    </row>
    <row r="28" spans="1:7" ht="15.75" thickBot="1" x14ac:dyDescent="0.3">
      <c r="A28" s="1"/>
      <c r="B28" s="16">
        <f t="shared" si="0"/>
        <v>23</v>
      </c>
      <c r="C28" s="104"/>
      <c r="D28" s="101"/>
      <c r="E28" s="153" t="e">
        <f>D28/'Section 3(a)'!$E$5</f>
        <v>#DIV/0!</v>
      </c>
      <c r="F28" s="101"/>
      <c r="G28" s="1"/>
    </row>
    <row r="29" spans="1:7" ht="15.75" thickBot="1" x14ac:dyDescent="0.3">
      <c r="A29" s="1"/>
      <c r="B29" s="16">
        <f t="shared" si="0"/>
        <v>24</v>
      </c>
      <c r="C29" s="104"/>
      <c r="D29" s="101"/>
      <c r="E29" s="153" t="e">
        <f>D29/'Section 3(a)'!$E$5</f>
        <v>#DIV/0!</v>
      </c>
      <c r="F29" s="101"/>
      <c r="G29" s="1"/>
    </row>
    <row r="30" spans="1:7" ht="15.75" thickBot="1" x14ac:dyDescent="0.3">
      <c r="A30" s="1"/>
      <c r="B30" s="16">
        <f t="shared" si="0"/>
        <v>25</v>
      </c>
      <c r="C30" s="104"/>
      <c r="D30" s="101"/>
      <c r="E30" s="153" t="e">
        <f>D30/'Section 3(a)'!$E$5</f>
        <v>#DIV/0!</v>
      </c>
      <c r="F30" s="101"/>
      <c r="G30" s="1"/>
    </row>
    <row r="31" spans="1:7" ht="15.75" thickBot="1" x14ac:dyDescent="0.3">
      <c r="A31" s="1"/>
      <c r="B31" s="16">
        <f t="shared" si="0"/>
        <v>26</v>
      </c>
      <c r="C31" s="104"/>
      <c r="D31" s="101"/>
      <c r="E31" s="153" t="e">
        <f>D31/'Section 3(a)'!$E$5</f>
        <v>#DIV/0!</v>
      </c>
      <c r="F31" s="101"/>
      <c r="G31" s="1"/>
    </row>
    <row r="32" spans="1:7" ht="15.75" thickBot="1" x14ac:dyDescent="0.3">
      <c r="A32" s="1"/>
      <c r="B32" s="16">
        <f t="shared" si="0"/>
        <v>27</v>
      </c>
      <c r="C32" s="104"/>
      <c r="D32" s="101"/>
      <c r="E32" s="153" t="e">
        <f>D32/'Section 3(a)'!$E$5</f>
        <v>#DIV/0!</v>
      </c>
      <c r="F32" s="101"/>
      <c r="G32" s="1"/>
    </row>
    <row r="33" spans="1:7" ht="15.75" thickBot="1" x14ac:dyDescent="0.3">
      <c r="A33" s="1"/>
      <c r="B33" s="16">
        <f t="shared" si="0"/>
        <v>28</v>
      </c>
      <c r="C33" s="104"/>
      <c r="D33" s="101"/>
      <c r="E33" s="153" t="e">
        <f>D33/'Section 3(a)'!$E$5</f>
        <v>#DIV/0!</v>
      </c>
      <c r="F33" s="101"/>
      <c r="G33" s="1"/>
    </row>
    <row r="34" spans="1:7" ht="15.75" thickBot="1" x14ac:dyDescent="0.3">
      <c r="A34" s="1"/>
      <c r="B34" s="16">
        <f t="shared" si="0"/>
        <v>29</v>
      </c>
      <c r="C34" s="104"/>
      <c r="D34" s="101"/>
      <c r="E34" s="153" t="e">
        <f>D34/'Section 3(a)'!$E$5</f>
        <v>#DIV/0!</v>
      </c>
      <c r="F34" s="101"/>
      <c r="G34" s="1"/>
    </row>
    <row r="35" spans="1:7" ht="15.75" thickBot="1" x14ac:dyDescent="0.3">
      <c r="A35" s="1"/>
      <c r="B35" s="16">
        <f t="shared" si="0"/>
        <v>30</v>
      </c>
      <c r="C35" s="104"/>
      <c r="D35" s="101"/>
      <c r="E35" s="153" t="e">
        <f>D35/'Section 3(a)'!$E$5</f>
        <v>#DIV/0!</v>
      </c>
      <c r="F35" s="101"/>
      <c r="G35" s="1"/>
    </row>
    <row r="36" spans="1:7" ht="15.75" thickBot="1" x14ac:dyDescent="0.3">
      <c r="A36" s="1"/>
      <c r="B36" s="16">
        <f t="shared" si="0"/>
        <v>31</v>
      </c>
      <c r="C36" s="104"/>
      <c r="D36" s="101"/>
      <c r="E36" s="153" t="e">
        <f>D36/'Section 3(a)'!$E$5</f>
        <v>#DIV/0!</v>
      </c>
      <c r="F36" s="101"/>
      <c r="G36" s="1"/>
    </row>
    <row r="37" spans="1:7" ht="15.75" thickBot="1" x14ac:dyDescent="0.3">
      <c r="A37" s="1"/>
      <c r="B37" s="16">
        <f t="shared" si="0"/>
        <v>32</v>
      </c>
      <c r="C37" s="104"/>
      <c r="D37" s="101"/>
      <c r="E37" s="153" t="e">
        <f>D37/'Section 3(a)'!$E$5</f>
        <v>#DIV/0!</v>
      </c>
      <c r="F37" s="101"/>
      <c r="G37" s="1"/>
    </row>
    <row r="38" spans="1:7" ht="15.75" thickBot="1" x14ac:dyDescent="0.3">
      <c r="A38" s="1"/>
      <c r="B38" s="16">
        <f t="shared" si="0"/>
        <v>33</v>
      </c>
      <c r="C38" s="104"/>
      <c r="D38" s="101"/>
      <c r="E38" s="153" t="e">
        <f>D38/'Section 3(a)'!$E$5</f>
        <v>#DIV/0!</v>
      </c>
      <c r="F38" s="101"/>
      <c r="G38" s="1"/>
    </row>
    <row r="39" spans="1:7" ht="15.75" thickBot="1" x14ac:dyDescent="0.3">
      <c r="A39" s="1"/>
      <c r="B39" s="16">
        <f t="shared" si="0"/>
        <v>34</v>
      </c>
      <c r="C39" s="104"/>
      <c r="D39" s="101"/>
      <c r="E39" s="153" t="e">
        <f>D39/'Section 3(a)'!$E$5</f>
        <v>#DIV/0!</v>
      </c>
      <c r="F39" s="101"/>
      <c r="G39" s="1"/>
    </row>
    <row r="40" spans="1:7" ht="15.75" thickBot="1" x14ac:dyDescent="0.3">
      <c r="A40" s="1"/>
      <c r="B40" s="16">
        <f t="shared" si="0"/>
        <v>35</v>
      </c>
      <c r="C40" s="104"/>
      <c r="D40" s="101"/>
      <c r="E40" s="153" t="e">
        <f>D40/'Section 3(a)'!$E$5</f>
        <v>#DIV/0!</v>
      </c>
      <c r="F40" s="101"/>
      <c r="G40" s="1"/>
    </row>
    <row r="41" spans="1:7" ht="15.75" thickBot="1" x14ac:dyDescent="0.3">
      <c r="A41" s="1"/>
      <c r="B41" s="16">
        <f t="shared" si="0"/>
        <v>36</v>
      </c>
      <c r="C41" s="104"/>
      <c r="D41" s="101"/>
      <c r="E41" s="153" t="e">
        <f>D41/'Section 3(a)'!$E$5</f>
        <v>#DIV/0!</v>
      </c>
      <c r="F41" s="101"/>
      <c r="G41" s="1"/>
    </row>
    <row r="42" spans="1:7" ht="15.75" thickBot="1" x14ac:dyDescent="0.3">
      <c r="A42" s="1"/>
      <c r="B42" s="16">
        <f t="shared" si="0"/>
        <v>37</v>
      </c>
      <c r="C42" s="104"/>
      <c r="D42" s="101"/>
      <c r="E42" s="153" t="e">
        <f>D42/'Section 3(a)'!$E$5</f>
        <v>#DIV/0!</v>
      </c>
      <c r="F42" s="101"/>
      <c r="G42" s="1"/>
    </row>
    <row r="43" spans="1:7" ht="15.75" thickBot="1" x14ac:dyDescent="0.3">
      <c r="A43" s="1"/>
      <c r="B43" s="16">
        <f t="shared" si="0"/>
        <v>38</v>
      </c>
      <c r="C43" s="104"/>
      <c r="D43" s="101"/>
      <c r="E43" s="153" t="e">
        <f>D43/'Section 3(a)'!$E$5</f>
        <v>#DIV/0!</v>
      </c>
      <c r="F43" s="101"/>
      <c r="G43" s="1"/>
    </row>
    <row r="44" spans="1:7" ht="15.75" thickBot="1" x14ac:dyDescent="0.3">
      <c r="A44" s="1"/>
      <c r="B44" s="16">
        <f t="shared" si="0"/>
        <v>39</v>
      </c>
      <c r="C44" s="104"/>
      <c r="D44" s="101"/>
      <c r="E44" s="153" t="e">
        <f>D44/'Section 3(a)'!$E$5</f>
        <v>#DIV/0!</v>
      </c>
      <c r="F44" s="101"/>
      <c r="G44" s="1"/>
    </row>
    <row r="45" spans="1:7" ht="15.75" thickBot="1" x14ac:dyDescent="0.3">
      <c r="A45" s="1"/>
      <c r="B45" s="16">
        <f t="shared" si="0"/>
        <v>40</v>
      </c>
      <c r="C45" s="104"/>
      <c r="D45" s="101"/>
      <c r="E45" s="153" t="e">
        <f>D45/'Section 3(a)'!$E$5</f>
        <v>#DIV/0!</v>
      </c>
      <c r="F45" s="101"/>
      <c r="G45" s="1"/>
    </row>
    <row r="46" spans="1:7" ht="15.75" thickBot="1" x14ac:dyDescent="0.3">
      <c r="A46" s="1"/>
      <c r="B46" s="16">
        <f t="shared" si="0"/>
        <v>41</v>
      </c>
      <c r="C46" s="104"/>
      <c r="D46" s="101"/>
      <c r="E46" s="153" t="e">
        <f>D46/'Section 3(a)'!$E$5</f>
        <v>#DIV/0!</v>
      </c>
      <c r="F46" s="101"/>
      <c r="G46" s="1"/>
    </row>
    <row r="47" spans="1:7" ht="15.75" thickBot="1" x14ac:dyDescent="0.3">
      <c r="A47" s="1"/>
      <c r="B47" s="16">
        <f t="shared" si="0"/>
        <v>42</v>
      </c>
      <c r="C47" s="104"/>
      <c r="D47" s="101"/>
      <c r="E47" s="153" t="e">
        <f>D47/'Section 3(a)'!$E$5</f>
        <v>#DIV/0!</v>
      </c>
      <c r="F47" s="101"/>
      <c r="G47" s="1"/>
    </row>
    <row r="48" spans="1:7" ht="15.75" thickBot="1" x14ac:dyDescent="0.3">
      <c r="A48" s="1"/>
      <c r="B48" s="16">
        <f t="shared" si="0"/>
        <v>43</v>
      </c>
      <c r="C48" s="104"/>
      <c r="D48" s="101"/>
      <c r="E48" s="153" t="e">
        <f>D48/'Section 3(a)'!$E$5</f>
        <v>#DIV/0!</v>
      </c>
      <c r="F48" s="101"/>
      <c r="G48" s="1"/>
    </row>
    <row r="49" spans="1:7" ht="15.75" thickBot="1" x14ac:dyDescent="0.3">
      <c r="A49" s="1"/>
      <c r="B49" s="16">
        <f t="shared" si="0"/>
        <v>44</v>
      </c>
      <c r="C49" s="104"/>
      <c r="D49" s="101"/>
      <c r="E49" s="153" t="e">
        <f>D49/'Section 3(a)'!$E$5</f>
        <v>#DIV/0!</v>
      </c>
      <c r="F49" s="101"/>
      <c r="G49" s="1"/>
    </row>
    <row r="50" spans="1:7" ht="15.75" thickBot="1" x14ac:dyDescent="0.3">
      <c r="A50" s="1"/>
      <c r="B50" s="16">
        <f t="shared" si="0"/>
        <v>45</v>
      </c>
      <c r="C50" s="104"/>
      <c r="D50" s="101"/>
      <c r="E50" s="153" t="e">
        <f>D50/'Section 3(a)'!$E$5</f>
        <v>#DIV/0!</v>
      </c>
      <c r="F50" s="101"/>
      <c r="G50" s="1"/>
    </row>
    <row r="51" spans="1:7" ht="15.75" thickBot="1" x14ac:dyDescent="0.3">
      <c r="A51" s="1"/>
      <c r="B51" s="16">
        <f t="shared" si="0"/>
        <v>46</v>
      </c>
      <c r="C51" s="104"/>
      <c r="D51" s="101"/>
      <c r="E51" s="153" t="e">
        <f>D51/'Section 3(a)'!$E$5</f>
        <v>#DIV/0!</v>
      </c>
      <c r="F51" s="101"/>
      <c r="G51" s="1"/>
    </row>
    <row r="52" spans="1:7" ht="15.75" thickBot="1" x14ac:dyDescent="0.3">
      <c r="A52" s="1"/>
      <c r="B52" s="16">
        <f t="shared" si="0"/>
        <v>47</v>
      </c>
      <c r="C52" s="104"/>
      <c r="D52" s="101"/>
      <c r="E52" s="153" t="e">
        <f>D52/'Section 3(a)'!$E$5</f>
        <v>#DIV/0!</v>
      </c>
      <c r="F52" s="101"/>
      <c r="G52" s="1"/>
    </row>
    <row r="53" spans="1:7" ht="15.75" thickBot="1" x14ac:dyDescent="0.3">
      <c r="A53" s="1"/>
      <c r="B53" s="16">
        <f t="shared" si="0"/>
        <v>48</v>
      </c>
      <c r="C53" s="104"/>
      <c r="D53" s="101"/>
      <c r="E53" s="153" t="e">
        <f>D53/'Section 3(a)'!$E$5</f>
        <v>#DIV/0!</v>
      </c>
      <c r="F53" s="101"/>
      <c r="G53" s="1"/>
    </row>
    <row r="54" spans="1:7" ht="15.75" thickBot="1" x14ac:dyDescent="0.3">
      <c r="A54" s="1"/>
      <c r="B54" s="16">
        <f t="shared" si="0"/>
        <v>49</v>
      </c>
      <c r="C54" s="104"/>
      <c r="D54" s="101"/>
      <c r="E54" s="153" t="e">
        <f>D54/'Section 3(a)'!$E$5</f>
        <v>#DIV/0!</v>
      </c>
      <c r="F54" s="101"/>
      <c r="G54" s="1"/>
    </row>
    <row r="55" spans="1:7" ht="15.75" thickBot="1" x14ac:dyDescent="0.3">
      <c r="A55" s="1"/>
      <c r="B55" s="16">
        <f t="shared" si="0"/>
        <v>50</v>
      </c>
      <c r="C55" s="104"/>
      <c r="D55" s="101"/>
      <c r="E55" s="153" t="e">
        <f>D55/'Section 3(a)'!$E$5</f>
        <v>#DIV/0!</v>
      </c>
      <c r="F55" s="101"/>
      <c r="G55" s="1"/>
    </row>
    <row r="56" spans="1:7" ht="15.75" thickBot="1" x14ac:dyDescent="0.3">
      <c r="A56" s="1"/>
      <c r="B56" s="16">
        <f t="shared" si="0"/>
        <v>51</v>
      </c>
      <c r="C56" s="104"/>
      <c r="D56" s="101"/>
      <c r="E56" s="153" t="e">
        <f>D56/'Section 3(a)'!$E$5</f>
        <v>#DIV/0!</v>
      </c>
      <c r="F56" s="101"/>
      <c r="G56" s="1"/>
    </row>
    <row r="57" spans="1:7" ht="15.75" thickBot="1" x14ac:dyDescent="0.3">
      <c r="A57" s="1"/>
      <c r="B57" s="16">
        <f t="shared" si="0"/>
        <v>52</v>
      </c>
      <c r="C57" s="104"/>
      <c r="D57" s="101"/>
      <c r="E57" s="153" t="e">
        <f>D57/'Section 3(a)'!$E$5</f>
        <v>#DIV/0!</v>
      </c>
      <c r="F57" s="101"/>
      <c r="G57" s="1"/>
    </row>
    <row r="58" spans="1:7" ht="15.75" thickBot="1" x14ac:dyDescent="0.3">
      <c r="A58" s="1"/>
      <c r="B58" s="16">
        <f t="shared" si="0"/>
        <v>53</v>
      </c>
      <c r="C58" s="104"/>
      <c r="D58" s="101"/>
      <c r="E58" s="153" t="e">
        <f>D58/'Section 3(a)'!$E$5</f>
        <v>#DIV/0!</v>
      </c>
      <c r="F58" s="101"/>
      <c r="G58" s="1"/>
    </row>
    <row r="59" spans="1:7" ht="15.75" thickBot="1" x14ac:dyDescent="0.3">
      <c r="A59" s="1"/>
      <c r="B59" s="16">
        <f t="shared" si="0"/>
        <v>54</v>
      </c>
      <c r="C59" s="104"/>
      <c r="D59" s="101"/>
      <c r="E59" s="153" t="e">
        <f>D59/'Section 3(a)'!$E$5</f>
        <v>#DIV/0!</v>
      </c>
      <c r="F59" s="101"/>
      <c r="G59" s="1"/>
    </row>
    <row r="60" spans="1:7" ht="15.75" thickBot="1" x14ac:dyDescent="0.3">
      <c r="A60" s="1"/>
      <c r="B60" s="16">
        <f t="shared" si="0"/>
        <v>55</v>
      </c>
      <c r="C60" s="104"/>
      <c r="D60" s="101"/>
      <c r="E60" s="153" t="e">
        <f>D60/'Section 3(a)'!$E$5</f>
        <v>#DIV/0!</v>
      </c>
      <c r="F60" s="101"/>
      <c r="G60" s="1"/>
    </row>
    <row r="61" spans="1:7" ht="15.75" thickBot="1" x14ac:dyDescent="0.3">
      <c r="A61" s="1"/>
      <c r="B61" s="16">
        <f t="shared" si="0"/>
        <v>56</v>
      </c>
      <c r="C61" s="104"/>
      <c r="D61" s="101"/>
      <c r="E61" s="153" t="e">
        <f>D61/'Section 3(a)'!$E$5</f>
        <v>#DIV/0!</v>
      </c>
      <c r="F61" s="101"/>
      <c r="G61" s="1"/>
    </row>
    <row r="62" spans="1:7" ht="15.75" thickBot="1" x14ac:dyDescent="0.3">
      <c r="A62" s="1"/>
      <c r="B62" s="16">
        <f t="shared" si="0"/>
        <v>57</v>
      </c>
      <c r="C62" s="104"/>
      <c r="D62" s="101"/>
      <c r="E62" s="153" t="e">
        <f>D62/'Section 3(a)'!$E$5</f>
        <v>#DIV/0!</v>
      </c>
      <c r="F62" s="101"/>
      <c r="G62" s="1"/>
    </row>
    <row r="63" spans="1:7" ht="15.75" thickBot="1" x14ac:dyDescent="0.3">
      <c r="A63" s="1"/>
      <c r="B63" s="16">
        <f t="shared" si="0"/>
        <v>58</v>
      </c>
      <c r="C63" s="104"/>
      <c r="D63" s="101"/>
      <c r="E63" s="153" t="e">
        <f>D63/'Section 3(a)'!$E$5</f>
        <v>#DIV/0!</v>
      </c>
      <c r="F63" s="101"/>
      <c r="G63" s="1"/>
    </row>
    <row r="64" spans="1:7" ht="15.75" thickBot="1" x14ac:dyDescent="0.3">
      <c r="A64" s="1"/>
      <c r="B64" s="16">
        <f t="shared" si="0"/>
        <v>59</v>
      </c>
      <c r="C64" s="104"/>
      <c r="D64" s="101"/>
      <c r="E64" s="153" t="e">
        <f>D64/'Section 3(a)'!$E$5</f>
        <v>#DIV/0!</v>
      </c>
      <c r="F64" s="101"/>
      <c r="G64" s="1"/>
    </row>
    <row r="65" spans="1:7" ht="15.75" thickBot="1" x14ac:dyDescent="0.3">
      <c r="A65" s="1"/>
      <c r="B65" s="16">
        <f t="shared" si="0"/>
        <v>60</v>
      </c>
      <c r="C65" s="104"/>
      <c r="D65" s="101"/>
      <c r="E65" s="153" t="e">
        <f>D65/'Section 3(a)'!$E$5</f>
        <v>#DIV/0!</v>
      </c>
      <c r="F65" s="101"/>
      <c r="G65" s="1"/>
    </row>
    <row r="66" spans="1:7" ht="15.75" thickBot="1" x14ac:dyDescent="0.3">
      <c r="A66" s="1"/>
      <c r="B66" s="16">
        <f t="shared" si="0"/>
        <v>61</v>
      </c>
      <c r="C66" s="104"/>
      <c r="D66" s="101"/>
      <c r="E66" s="153" t="e">
        <f>D66/'Section 3(a)'!$E$5</f>
        <v>#DIV/0!</v>
      </c>
      <c r="F66" s="101"/>
      <c r="G66" s="1"/>
    </row>
    <row r="67" spans="1:7" ht="15.75" thickBot="1" x14ac:dyDescent="0.3">
      <c r="A67" s="1"/>
      <c r="B67" s="16">
        <f t="shared" si="0"/>
        <v>62</v>
      </c>
      <c r="C67" s="104"/>
      <c r="D67" s="101"/>
      <c r="E67" s="153" t="e">
        <f>D67/'Section 3(a)'!$E$5</f>
        <v>#DIV/0!</v>
      </c>
      <c r="F67" s="101"/>
      <c r="G67" s="1"/>
    </row>
    <row r="68" spans="1:7" ht="15.75" thickBot="1" x14ac:dyDescent="0.3">
      <c r="A68" s="1"/>
      <c r="B68" s="16">
        <f t="shared" si="0"/>
        <v>63</v>
      </c>
      <c r="C68" s="104"/>
      <c r="D68" s="101"/>
      <c r="E68" s="153" t="e">
        <f>D68/'Section 3(a)'!$E$5</f>
        <v>#DIV/0!</v>
      </c>
      <c r="F68" s="101"/>
      <c r="G68" s="1"/>
    </row>
    <row r="69" spans="1:7" ht="15.75" thickBot="1" x14ac:dyDescent="0.3">
      <c r="A69" s="1"/>
      <c r="B69" s="16">
        <f t="shared" si="0"/>
        <v>64</v>
      </c>
      <c r="C69" s="104"/>
      <c r="D69" s="101"/>
      <c r="E69" s="153" t="e">
        <f>D69/'Section 3(a)'!$E$5</f>
        <v>#DIV/0!</v>
      </c>
      <c r="F69" s="101"/>
      <c r="G69" s="1"/>
    </row>
    <row r="70" spans="1:7" ht="15.75" thickBot="1" x14ac:dyDescent="0.3">
      <c r="A70" s="1"/>
      <c r="B70" s="16">
        <f t="shared" si="0"/>
        <v>65</v>
      </c>
      <c r="C70" s="104"/>
      <c r="D70" s="101"/>
      <c r="E70" s="153" t="e">
        <f>D70/'Section 3(a)'!$E$5</f>
        <v>#DIV/0!</v>
      </c>
      <c r="F70" s="101"/>
      <c r="G70" s="1"/>
    </row>
    <row r="71" spans="1:7" ht="15.75" thickBot="1" x14ac:dyDescent="0.3">
      <c r="A71" s="1"/>
      <c r="B71" s="16">
        <f t="shared" si="0"/>
        <v>66</v>
      </c>
      <c r="C71" s="104"/>
      <c r="D71" s="101"/>
      <c r="E71" s="153" t="e">
        <f>D71/'Section 3(a)'!$E$5</f>
        <v>#DIV/0!</v>
      </c>
      <c r="F71" s="101"/>
      <c r="G71" s="1"/>
    </row>
    <row r="72" spans="1:7" ht="15.75" thickBot="1" x14ac:dyDescent="0.3">
      <c r="A72" s="1"/>
      <c r="B72" s="16">
        <f t="shared" ref="B72:B102" si="1">B71+1</f>
        <v>67</v>
      </c>
      <c r="C72" s="104"/>
      <c r="D72" s="101"/>
      <c r="E72" s="153" t="e">
        <f>D72/'Section 3(a)'!$E$5</f>
        <v>#DIV/0!</v>
      </c>
      <c r="F72" s="101"/>
      <c r="G72" s="1"/>
    </row>
    <row r="73" spans="1:7" ht="15.75" thickBot="1" x14ac:dyDescent="0.3">
      <c r="A73" s="1"/>
      <c r="B73" s="16">
        <f t="shared" si="1"/>
        <v>68</v>
      </c>
      <c r="C73" s="104"/>
      <c r="D73" s="101"/>
      <c r="E73" s="153" t="e">
        <f>D73/'Section 3(a)'!$E$5</f>
        <v>#DIV/0!</v>
      </c>
      <c r="F73" s="101"/>
      <c r="G73" s="1"/>
    </row>
    <row r="74" spans="1:7" ht="15.75" thickBot="1" x14ac:dyDescent="0.3">
      <c r="A74" s="1"/>
      <c r="B74" s="16">
        <f t="shared" si="1"/>
        <v>69</v>
      </c>
      <c r="C74" s="104"/>
      <c r="D74" s="101"/>
      <c r="E74" s="153" t="e">
        <f>D74/'Section 3(a)'!$E$5</f>
        <v>#DIV/0!</v>
      </c>
      <c r="F74" s="101"/>
      <c r="G74" s="1"/>
    </row>
    <row r="75" spans="1:7" ht="15.75" thickBot="1" x14ac:dyDescent="0.3">
      <c r="A75" s="1"/>
      <c r="B75" s="16">
        <f t="shared" si="1"/>
        <v>70</v>
      </c>
      <c r="C75" s="104"/>
      <c r="D75" s="101"/>
      <c r="E75" s="153" t="e">
        <f>D75/'Section 3(a)'!$E$5</f>
        <v>#DIV/0!</v>
      </c>
      <c r="F75" s="101"/>
      <c r="G75" s="1"/>
    </row>
    <row r="76" spans="1:7" ht="15.75" thickBot="1" x14ac:dyDescent="0.3">
      <c r="A76" s="1"/>
      <c r="B76" s="16">
        <f t="shared" si="1"/>
        <v>71</v>
      </c>
      <c r="C76" s="104"/>
      <c r="D76" s="101"/>
      <c r="E76" s="153" t="e">
        <f>D76/'Section 3(a)'!$E$5</f>
        <v>#DIV/0!</v>
      </c>
      <c r="F76" s="101"/>
      <c r="G76" s="1"/>
    </row>
    <row r="77" spans="1:7" ht="15.75" thickBot="1" x14ac:dyDescent="0.3">
      <c r="A77" s="1"/>
      <c r="B77" s="16">
        <f t="shared" si="1"/>
        <v>72</v>
      </c>
      <c r="C77" s="104"/>
      <c r="D77" s="101"/>
      <c r="E77" s="153" t="e">
        <f>D77/'Section 3(a)'!$E$5</f>
        <v>#DIV/0!</v>
      </c>
      <c r="F77" s="101"/>
      <c r="G77" s="1"/>
    </row>
    <row r="78" spans="1:7" ht="15.75" thickBot="1" x14ac:dyDescent="0.3">
      <c r="A78" s="1"/>
      <c r="B78" s="16">
        <f t="shared" si="1"/>
        <v>73</v>
      </c>
      <c r="C78" s="104"/>
      <c r="D78" s="101"/>
      <c r="E78" s="153" t="e">
        <f>D78/'Section 3(a)'!$E$5</f>
        <v>#DIV/0!</v>
      </c>
      <c r="F78" s="101"/>
      <c r="G78" s="1"/>
    </row>
    <row r="79" spans="1:7" ht="15.75" thickBot="1" x14ac:dyDescent="0.3">
      <c r="A79" s="1"/>
      <c r="B79" s="16">
        <f t="shared" si="1"/>
        <v>74</v>
      </c>
      <c r="C79" s="104"/>
      <c r="D79" s="101"/>
      <c r="E79" s="153" t="e">
        <f>D79/'Section 3(a)'!$E$5</f>
        <v>#DIV/0!</v>
      </c>
      <c r="F79" s="101"/>
      <c r="G79" s="1"/>
    </row>
    <row r="80" spans="1:7" ht="15.75" thickBot="1" x14ac:dyDescent="0.3">
      <c r="A80" s="1"/>
      <c r="B80" s="16">
        <f t="shared" si="1"/>
        <v>75</v>
      </c>
      <c r="C80" s="104"/>
      <c r="D80" s="101"/>
      <c r="E80" s="153" t="e">
        <f>D80/'Section 3(a)'!$E$5</f>
        <v>#DIV/0!</v>
      </c>
      <c r="F80" s="101"/>
      <c r="G80" s="1"/>
    </row>
    <row r="81" spans="1:7" ht="15.75" thickBot="1" x14ac:dyDescent="0.3">
      <c r="A81" s="1"/>
      <c r="B81" s="16">
        <f t="shared" si="1"/>
        <v>76</v>
      </c>
      <c r="C81" s="104"/>
      <c r="D81" s="101"/>
      <c r="E81" s="153" t="e">
        <f>D81/'Section 3(a)'!$E$5</f>
        <v>#DIV/0!</v>
      </c>
      <c r="F81" s="101"/>
      <c r="G81" s="1"/>
    </row>
    <row r="82" spans="1:7" ht="15.75" thickBot="1" x14ac:dyDescent="0.3">
      <c r="A82" s="1"/>
      <c r="B82" s="16">
        <f t="shared" si="1"/>
        <v>77</v>
      </c>
      <c r="C82" s="104"/>
      <c r="D82" s="101"/>
      <c r="E82" s="153" t="e">
        <f>D82/'Section 3(a)'!$E$5</f>
        <v>#DIV/0!</v>
      </c>
      <c r="F82" s="101"/>
      <c r="G82" s="1"/>
    </row>
    <row r="83" spans="1:7" ht="15.75" thickBot="1" x14ac:dyDescent="0.3">
      <c r="A83" s="1"/>
      <c r="B83" s="16">
        <f t="shared" si="1"/>
        <v>78</v>
      </c>
      <c r="C83" s="104"/>
      <c r="D83" s="101"/>
      <c r="E83" s="153" t="e">
        <f>D83/'Section 3(a)'!$E$5</f>
        <v>#DIV/0!</v>
      </c>
      <c r="F83" s="101"/>
      <c r="G83" s="1"/>
    </row>
    <row r="84" spans="1:7" ht="15.75" thickBot="1" x14ac:dyDescent="0.3">
      <c r="A84" s="1"/>
      <c r="B84" s="16">
        <f t="shared" si="1"/>
        <v>79</v>
      </c>
      <c r="C84" s="104"/>
      <c r="D84" s="101"/>
      <c r="E84" s="153" t="e">
        <f>D84/'Section 3(a)'!$E$5</f>
        <v>#DIV/0!</v>
      </c>
      <c r="F84" s="101"/>
      <c r="G84" s="1"/>
    </row>
    <row r="85" spans="1:7" ht="15.75" thickBot="1" x14ac:dyDescent="0.3">
      <c r="A85" s="1"/>
      <c r="B85" s="16">
        <f t="shared" si="1"/>
        <v>80</v>
      </c>
      <c r="C85" s="104"/>
      <c r="D85" s="101"/>
      <c r="E85" s="153" t="e">
        <f>D85/'Section 3(a)'!$E$5</f>
        <v>#DIV/0!</v>
      </c>
      <c r="F85" s="101"/>
      <c r="G85" s="1"/>
    </row>
    <row r="86" spans="1:7" ht="15.75" thickBot="1" x14ac:dyDescent="0.3">
      <c r="A86" s="1"/>
      <c r="B86" s="16">
        <f t="shared" si="1"/>
        <v>81</v>
      </c>
      <c r="C86" s="104"/>
      <c r="D86" s="101"/>
      <c r="E86" s="153" t="e">
        <f>D86/'Section 3(a)'!$E$5</f>
        <v>#DIV/0!</v>
      </c>
      <c r="F86" s="101"/>
      <c r="G86" s="1"/>
    </row>
    <row r="87" spans="1:7" ht="15.75" thickBot="1" x14ac:dyDescent="0.3">
      <c r="A87" s="1"/>
      <c r="B87" s="16">
        <f t="shared" si="1"/>
        <v>82</v>
      </c>
      <c r="C87" s="104"/>
      <c r="D87" s="101"/>
      <c r="E87" s="153" t="e">
        <f>D87/'Section 3(a)'!$E$5</f>
        <v>#DIV/0!</v>
      </c>
      <c r="F87" s="101"/>
      <c r="G87" s="1"/>
    </row>
    <row r="88" spans="1:7" ht="15.75" thickBot="1" x14ac:dyDescent="0.3">
      <c r="A88" s="1"/>
      <c r="B88" s="16">
        <f t="shared" si="1"/>
        <v>83</v>
      </c>
      <c r="C88" s="104"/>
      <c r="D88" s="101"/>
      <c r="E88" s="153" t="e">
        <f>D88/'Section 3(a)'!$E$5</f>
        <v>#DIV/0!</v>
      </c>
      <c r="F88" s="101"/>
      <c r="G88" s="1"/>
    </row>
    <row r="89" spans="1:7" ht="15.75" thickBot="1" x14ac:dyDescent="0.3">
      <c r="A89" s="1"/>
      <c r="B89" s="16">
        <f t="shared" si="1"/>
        <v>84</v>
      </c>
      <c r="C89" s="104"/>
      <c r="D89" s="101"/>
      <c r="E89" s="153" t="e">
        <f>D89/'Section 3(a)'!$E$5</f>
        <v>#DIV/0!</v>
      </c>
      <c r="F89" s="101"/>
      <c r="G89" s="1"/>
    </row>
    <row r="90" spans="1:7" ht="15.75" thickBot="1" x14ac:dyDescent="0.3">
      <c r="A90" s="1"/>
      <c r="B90" s="16">
        <f t="shared" si="1"/>
        <v>85</v>
      </c>
      <c r="C90" s="104"/>
      <c r="D90" s="101"/>
      <c r="E90" s="153" t="e">
        <f>D90/'Section 3(a)'!$E$5</f>
        <v>#DIV/0!</v>
      </c>
      <c r="F90" s="101"/>
      <c r="G90" s="1"/>
    </row>
    <row r="91" spans="1:7" ht="15.75" thickBot="1" x14ac:dyDescent="0.3">
      <c r="A91" s="1"/>
      <c r="B91" s="16">
        <f t="shared" si="1"/>
        <v>86</v>
      </c>
      <c r="C91" s="104"/>
      <c r="D91" s="101"/>
      <c r="E91" s="153" t="e">
        <f>D91/'Section 3(a)'!$E$5</f>
        <v>#DIV/0!</v>
      </c>
      <c r="F91" s="101"/>
      <c r="G91" s="1"/>
    </row>
    <row r="92" spans="1:7" ht="15.75" thickBot="1" x14ac:dyDescent="0.3">
      <c r="A92" s="1"/>
      <c r="B92" s="16">
        <f t="shared" si="1"/>
        <v>87</v>
      </c>
      <c r="C92" s="104"/>
      <c r="D92" s="101"/>
      <c r="E92" s="153" t="e">
        <f>D92/'Section 3(a)'!$E$5</f>
        <v>#DIV/0!</v>
      </c>
      <c r="F92" s="101"/>
      <c r="G92" s="1"/>
    </row>
    <row r="93" spans="1:7" ht="15.75" thickBot="1" x14ac:dyDescent="0.3">
      <c r="A93" s="1"/>
      <c r="B93" s="16">
        <f t="shared" si="1"/>
        <v>88</v>
      </c>
      <c r="C93" s="104"/>
      <c r="D93" s="101"/>
      <c r="E93" s="153" t="e">
        <f>D93/'Section 3(a)'!$E$5</f>
        <v>#DIV/0!</v>
      </c>
      <c r="F93" s="101"/>
      <c r="G93" s="1"/>
    </row>
    <row r="94" spans="1:7" ht="15.75" thickBot="1" x14ac:dyDescent="0.3">
      <c r="A94" s="1"/>
      <c r="B94" s="16">
        <f t="shared" si="1"/>
        <v>89</v>
      </c>
      <c r="C94" s="104"/>
      <c r="D94" s="101"/>
      <c r="E94" s="153" t="e">
        <f>D94/'Section 3(a)'!$E$5</f>
        <v>#DIV/0!</v>
      </c>
      <c r="F94" s="101"/>
      <c r="G94" s="1"/>
    </row>
    <row r="95" spans="1:7" ht="15.75" thickBot="1" x14ac:dyDescent="0.3">
      <c r="A95" s="1"/>
      <c r="B95" s="16">
        <f t="shared" si="1"/>
        <v>90</v>
      </c>
      <c r="C95" s="104"/>
      <c r="D95" s="101"/>
      <c r="E95" s="153" t="e">
        <f>D95/'Section 3(a)'!$E$5</f>
        <v>#DIV/0!</v>
      </c>
      <c r="F95" s="101"/>
      <c r="G95" s="1"/>
    </row>
    <row r="96" spans="1:7" ht="15.75" thickBot="1" x14ac:dyDescent="0.3">
      <c r="A96" s="1"/>
      <c r="B96" s="16">
        <f t="shared" si="1"/>
        <v>91</v>
      </c>
      <c r="C96" s="104"/>
      <c r="D96" s="101"/>
      <c r="E96" s="153" t="e">
        <f>D96/'Section 3(a)'!$E$5</f>
        <v>#DIV/0!</v>
      </c>
      <c r="F96" s="101"/>
      <c r="G96" s="1"/>
    </row>
    <row r="97" spans="1:7" ht="15.75" thickBot="1" x14ac:dyDescent="0.3">
      <c r="A97" s="1"/>
      <c r="B97" s="16">
        <f t="shared" si="1"/>
        <v>92</v>
      </c>
      <c r="C97" s="104"/>
      <c r="D97" s="101"/>
      <c r="E97" s="153" t="e">
        <f>D97/'Section 3(a)'!$E$5</f>
        <v>#DIV/0!</v>
      </c>
      <c r="F97" s="101"/>
      <c r="G97" s="1"/>
    </row>
    <row r="98" spans="1:7" ht="15.75" thickBot="1" x14ac:dyDescent="0.3">
      <c r="A98" s="1"/>
      <c r="B98" s="16">
        <f t="shared" si="1"/>
        <v>93</v>
      </c>
      <c r="C98" s="104"/>
      <c r="D98" s="101"/>
      <c r="E98" s="153" t="e">
        <f>D98/'Section 3(a)'!$E$5</f>
        <v>#DIV/0!</v>
      </c>
      <c r="F98" s="101"/>
      <c r="G98" s="1"/>
    </row>
    <row r="99" spans="1:7" ht="15.75" thickBot="1" x14ac:dyDescent="0.3">
      <c r="A99" s="1"/>
      <c r="B99" s="16">
        <f t="shared" si="1"/>
        <v>94</v>
      </c>
      <c r="C99" s="104"/>
      <c r="D99" s="101"/>
      <c r="E99" s="153" t="e">
        <f>D99/'Section 3(a)'!$E$5</f>
        <v>#DIV/0!</v>
      </c>
      <c r="F99" s="101"/>
      <c r="G99" s="1"/>
    </row>
    <row r="100" spans="1:7" ht="15.75" thickBot="1" x14ac:dyDescent="0.3">
      <c r="A100" s="1"/>
      <c r="B100" s="16">
        <f t="shared" si="1"/>
        <v>95</v>
      </c>
      <c r="C100" s="104"/>
      <c r="D100" s="101"/>
      <c r="E100" s="153" t="e">
        <f>D100/'Section 3(a)'!$E$5</f>
        <v>#DIV/0!</v>
      </c>
      <c r="F100" s="101"/>
      <c r="G100" s="1"/>
    </row>
    <row r="101" spans="1:7" ht="15.75" thickBot="1" x14ac:dyDescent="0.3">
      <c r="A101" s="1"/>
      <c r="B101" s="16">
        <f t="shared" si="1"/>
        <v>96</v>
      </c>
      <c r="C101" s="104"/>
      <c r="D101" s="101"/>
      <c r="E101" s="153" t="e">
        <f>D101/'Section 3(a)'!$E$5</f>
        <v>#DIV/0!</v>
      </c>
      <c r="F101" s="101"/>
      <c r="G101" s="1"/>
    </row>
    <row r="102" spans="1:7" ht="15.75" thickBot="1" x14ac:dyDescent="0.3">
      <c r="A102" s="1"/>
      <c r="B102" s="16">
        <f t="shared" si="1"/>
        <v>97</v>
      </c>
      <c r="C102" s="104"/>
      <c r="D102" s="101"/>
      <c r="E102" s="153" t="e">
        <f>D102/'Section 3(a)'!$E$5</f>
        <v>#DIV/0!</v>
      </c>
      <c r="F102" s="101"/>
      <c r="G102" s="1"/>
    </row>
    <row r="103" spans="1:7" ht="15.75" thickBot="1" x14ac:dyDescent="0.3">
      <c r="A103" s="1"/>
      <c r="B103" s="16">
        <f>B102+1</f>
        <v>98</v>
      </c>
      <c r="C103" s="104"/>
      <c r="D103" s="101"/>
      <c r="E103" s="153" t="e">
        <f>D103/'Section 3(a)'!$E$5</f>
        <v>#DIV/0!</v>
      </c>
      <c r="F103" s="101"/>
      <c r="G103" s="1"/>
    </row>
    <row r="104" spans="1:7" ht="15.75" thickBot="1" x14ac:dyDescent="0.3">
      <c r="A104" s="1"/>
      <c r="B104" s="16">
        <f t="shared" ref="B104:B105" si="2">B103+1</f>
        <v>99</v>
      </c>
      <c r="C104" s="104"/>
      <c r="D104" s="101"/>
      <c r="E104" s="153" t="e">
        <f>D104/'Section 3(a)'!$E$5</f>
        <v>#DIV/0!</v>
      </c>
      <c r="F104" s="101"/>
      <c r="G104" s="1"/>
    </row>
    <row r="105" spans="1:7" ht="15.75" thickBot="1" x14ac:dyDescent="0.3">
      <c r="A105" s="1"/>
      <c r="B105" s="16">
        <f t="shared" si="2"/>
        <v>100</v>
      </c>
      <c r="C105" s="104"/>
      <c r="D105" s="101"/>
      <c r="E105" s="153" t="e">
        <f>D105/'Section 3(a)'!$E$5</f>
        <v>#DIV/0!</v>
      </c>
      <c r="F105" s="101"/>
      <c r="G105" s="1"/>
    </row>
    <row r="106" spans="1:7" x14ac:dyDescent="0.25">
      <c r="A106" s="1"/>
      <c r="B106" s="1"/>
      <c r="C106" s="1"/>
      <c r="D106" s="1"/>
      <c r="E106" s="1"/>
      <c r="F106" s="1"/>
      <c r="G106" s="1"/>
    </row>
  </sheetData>
  <sheetProtection algorithmName="SHA-512" hashValue="HtveRalO0z45w6Mp9uI/OpXcUsXIjJXdETL8A1sg7RZqRbUrwlJ/fVpnoXhJK+qqIHtLbIU1TVMh0iO+TZ/WcQ==" saltValue="De3DtowcgbVnKxMHO/E4+A==" spinCount="100000" sheet="1" selectLockedCells="1"/>
  <mergeCells count="1">
    <mergeCell ref="B2:G2"/>
  </mergeCells>
  <dataValidations count="3">
    <dataValidation type="whole" allowBlank="1" showInputMessage="1" showErrorMessage="1" sqref="D6:E105">
      <formula1>0</formula1>
      <formula2>1E+32</formula2>
    </dataValidation>
    <dataValidation type="decimal" allowBlank="1" showInputMessage="1" showErrorMessage="1" sqref="F6:F105">
      <formula1>0</formula1>
      <formula2>1E+40</formula2>
    </dataValidation>
    <dataValidation type="whole" allowBlank="1" showInputMessage="1" showErrorMessage="1" sqref="E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'Allowed Values'!$B$4:$B$254</xm:f>
          </x14:formula1>
          <xm:sqref>C6:C105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C12" sqref="C12"/>
    </sheetView>
  </sheetViews>
  <sheetFormatPr defaultRowHeight="15" x14ac:dyDescent="0.25"/>
  <cols>
    <col min="1" max="1" width="5.42578125" style="4" customWidth="1"/>
    <col min="2" max="2" width="7.42578125" style="4" customWidth="1"/>
    <col min="3" max="3" width="22.5703125" style="4" customWidth="1"/>
    <col min="4" max="4" width="25.5703125" style="4" customWidth="1"/>
    <col min="5" max="16384" width="9.140625" style="4"/>
  </cols>
  <sheetData>
    <row r="1" spans="1:8" x14ac:dyDescent="0.25">
      <c r="A1" s="1"/>
      <c r="B1" s="1"/>
      <c r="C1" s="1"/>
      <c r="D1" s="1"/>
      <c r="E1" s="1"/>
      <c r="F1" s="1"/>
      <c r="G1" s="1"/>
      <c r="H1" s="1"/>
    </row>
    <row r="2" spans="1:8" x14ac:dyDescent="0.25">
      <c r="A2" s="1">
        <v>11</v>
      </c>
      <c r="B2" s="183" t="s">
        <v>474</v>
      </c>
      <c r="C2" s="183"/>
      <c r="D2" s="183"/>
      <c r="E2" s="183"/>
      <c r="F2" s="183"/>
      <c r="G2" s="183"/>
      <c r="H2" s="183"/>
    </row>
    <row r="3" spans="1:8" ht="15.75" thickBot="1" x14ac:dyDescent="0.3">
      <c r="A3" s="1"/>
      <c r="B3" s="1"/>
      <c r="C3" s="1"/>
      <c r="D3" s="1"/>
      <c r="E3" s="1"/>
      <c r="F3" s="1"/>
      <c r="G3" s="1"/>
      <c r="H3" s="1"/>
    </row>
    <row r="4" spans="1:8" ht="34.5" customHeight="1" thickBot="1" x14ac:dyDescent="0.3">
      <c r="A4" s="1"/>
      <c r="B4" s="55"/>
      <c r="C4" s="56" t="s">
        <v>72</v>
      </c>
      <c r="D4" s="56" t="s">
        <v>495</v>
      </c>
      <c r="E4" s="1"/>
      <c r="F4" s="1"/>
      <c r="G4" s="1"/>
      <c r="H4" s="1"/>
    </row>
    <row r="5" spans="1:8" ht="15.75" thickBot="1" x14ac:dyDescent="0.3">
      <c r="A5" s="1"/>
      <c r="B5" s="54" t="s">
        <v>183</v>
      </c>
      <c r="C5" s="58"/>
      <c r="D5" s="105">
        <f>SUM(D6:D12)</f>
        <v>0</v>
      </c>
      <c r="E5" s="1"/>
      <c r="F5" s="1"/>
      <c r="G5" s="1"/>
      <c r="H5" s="1"/>
    </row>
    <row r="6" spans="1:8" ht="16.5" thickTop="1" thickBot="1" x14ac:dyDescent="0.3">
      <c r="A6" s="1"/>
      <c r="B6" s="16"/>
      <c r="C6" s="57" t="s">
        <v>74</v>
      </c>
      <c r="D6" s="100"/>
      <c r="E6" s="1"/>
      <c r="F6" s="1"/>
      <c r="G6" s="1"/>
      <c r="H6" s="1"/>
    </row>
    <row r="7" spans="1:8" ht="15.75" thickBot="1" x14ac:dyDescent="0.3">
      <c r="A7" s="1"/>
      <c r="B7" s="16"/>
      <c r="C7" s="16" t="s">
        <v>75</v>
      </c>
      <c r="D7" s="101"/>
      <c r="E7" s="1"/>
      <c r="F7" s="1"/>
      <c r="G7" s="1"/>
      <c r="H7" s="1"/>
    </row>
    <row r="8" spans="1:8" ht="15.75" thickBot="1" x14ac:dyDescent="0.3">
      <c r="A8" s="1"/>
      <c r="B8" s="16"/>
      <c r="C8" s="16" t="s">
        <v>475</v>
      </c>
      <c r="D8" s="79"/>
      <c r="E8" s="1"/>
      <c r="F8" s="1"/>
      <c r="G8" s="1"/>
      <c r="H8" s="1"/>
    </row>
    <row r="9" spans="1:8" ht="15.75" thickBot="1" x14ac:dyDescent="0.3">
      <c r="A9" s="1"/>
      <c r="B9" s="16"/>
      <c r="C9" s="99"/>
      <c r="D9" s="89"/>
      <c r="E9" s="1"/>
      <c r="F9" s="1"/>
      <c r="G9" s="1"/>
      <c r="H9" s="1"/>
    </row>
    <row r="10" spans="1:8" ht="15.75" thickBot="1" x14ac:dyDescent="0.3">
      <c r="A10" s="1"/>
      <c r="B10" s="16"/>
      <c r="C10" s="99"/>
      <c r="D10" s="89"/>
      <c r="E10" s="1"/>
      <c r="F10" s="1"/>
      <c r="G10" s="1"/>
      <c r="H10" s="1"/>
    </row>
    <row r="11" spans="1:8" ht="15.75" thickBot="1" x14ac:dyDescent="0.3">
      <c r="A11" s="1"/>
      <c r="B11" s="16"/>
      <c r="C11" s="99"/>
      <c r="D11" s="89"/>
      <c r="E11" s="1"/>
      <c r="F11" s="1"/>
      <c r="G11" s="1"/>
      <c r="H11" s="1"/>
    </row>
    <row r="12" spans="1:8" ht="15.75" thickBot="1" x14ac:dyDescent="0.3">
      <c r="A12" s="1"/>
      <c r="B12" s="16"/>
      <c r="C12" s="99"/>
      <c r="D12" s="89"/>
      <c r="E12" s="1"/>
      <c r="F12" s="1"/>
      <c r="G12" s="1"/>
      <c r="H12" s="1"/>
    </row>
    <row r="13" spans="1:8" x14ac:dyDescent="0.25">
      <c r="A13" s="1"/>
      <c r="B13" s="1"/>
      <c r="C13" s="1"/>
      <c r="D13" s="1"/>
      <c r="E13" s="1"/>
      <c r="F13" s="1"/>
      <c r="G13" s="1"/>
      <c r="H13" s="1"/>
    </row>
  </sheetData>
  <sheetProtection algorithmName="SHA-512" hashValue="wOBbmMiqedZ5adIBSg5vj9AE+LgeFywUaUh/qLEPqxo0EWQPawNQLQVOKaVwLfNIBXplvw08SKyfBhobrvCfEg==" saltValue="na0qafOOex1rGruCronV7Q==" spinCount="100000" sheet="1" objects="1" scenarios="1" selectLockedCells="1"/>
  <mergeCells count="1">
    <mergeCell ref="B2:H2"/>
  </mergeCells>
  <dataValidations count="1">
    <dataValidation type="decimal" allowBlank="1" showInputMessage="1" showErrorMessage="1" sqref="D6:D7 D9:D12">
      <formula1>0</formula1>
      <formula2>1E+33</formula2>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H3" sqref="H3"/>
    </sheetView>
  </sheetViews>
  <sheetFormatPr defaultRowHeight="15" x14ac:dyDescent="0.25"/>
  <cols>
    <col min="1" max="1" width="4.85546875" style="4" customWidth="1"/>
    <col min="2" max="2" width="9.140625" style="4"/>
    <col min="3" max="3" width="56" style="4" customWidth="1"/>
    <col min="4" max="4" width="21.140625" style="4" customWidth="1"/>
    <col min="5" max="5" width="18.28515625" style="4" customWidth="1"/>
    <col min="6" max="6" width="17.140625" style="4" customWidth="1"/>
    <col min="7" max="7" width="18.28515625" style="4" customWidth="1"/>
    <col min="8" max="8" width="15.140625" style="4" customWidth="1"/>
    <col min="9" max="16384" width="9.140625" style="4"/>
  </cols>
  <sheetData>
    <row r="1" spans="1:9" ht="23.25" x14ac:dyDescent="0.35">
      <c r="A1" s="180" t="s">
        <v>32</v>
      </c>
      <c r="B1" s="180"/>
      <c r="C1" s="180"/>
      <c r="D1" s="180"/>
      <c r="E1" s="180"/>
      <c r="F1" s="180"/>
      <c r="G1" s="180"/>
      <c r="H1" s="180"/>
      <c r="I1" s="180"/>
    </row>
    <row r="2" spans="1:9" ht="15.75" thickBot="1" x14ac:dyDescent="0.3">
      <c r="A2" s="1"/>
      <c r="B2" s="1"/>
      <c r="C2" s="1"/>
      <c r="D2" s="1"/>
      <c r="E2" s="1"/>
      <c r="F2" s="1"/>
      <c r="G2" s="1"/>
      <c r="H2" s="1"/>
      <c r="I2" s="1"/>
    </row>
    <row r="3" spans="1:9" ht="15.75" thickBot="1" x14ac:dyDescent="0.3">
      <c r="A3" s="1">
        <v>1</v>
      </c>
      <c r="B3" s="183" t="s">
        <v>524</v>
      </c>
      <c r="C3" s="183"/>
      <c r="D3" s="183"/>
      <c r="E3" s="1"/>
      <c r="F3" s="1"/>
      <c r="G3" s="1"/>
      <c r="H3" s="89"/>
      <c r="I3" s="1"/>
    </row>
    <row r="4" spans="1:9" ht="15.75" thickBot="1" x14ac:dyDescent="0.3">
      <c r="A4" s="1"/>
      <c r="B4" s="1"/>
      <c r="C4" s="1"/>
      <c r="D4" s="1"/>
      <c r="E4" s="1"/>
      <c r="F4" s="1"/>
      <c r="G4" s="1"/>
      <c r="H4" s="1"/>
      <c r="I4" s="1"/>
    </row>
    <row r="5" spans="1:9" ht="15.75" thickBot="1" x14ac:dyDescent="0.3">
      <c r="A5" s="1">
        <v>2</v>
      </c>
      <c r="B5" s="183" t="s">
        <v>523</v>
      </c>
      <c r="C5" s="183"/>
      <c r="D5" s="183"/>
      <c r="E5" s="183"/>
      <c r="F5" s="183"/>
      <c r="G5" s="1"/>
      <c r="H5" s="89"/>
      <c r="I5" s="1"/>
    </row>
    <row r="6" spans="1:9" ht="15.75" thickBot="1" x14ac:dyDescent="0.3">
      <c r="A6" s="1"/>
      <c r="B6" s="1"/>
      <c r="C6" s="1"/>
      <c r="D6" s="1"/>
      <c r="E6" s="1"/>
      <c r="F6" s="1"/>
      <c r="G6" s="1"/>
      <c r="H6" s="1"/>
      <c r="I6" s="1"/>
    </row>
    <row r="7" spans="1:9" ht="15.75" thickBot="1" x14ac:dyDescent="0.3">
      <c r="A7" s="1">
        <v>3</v>
      </c>
      <c r="B7" s="193" t="s">
        <v>102</v>
      </c>
      <c r="C7" s="193"/>
      <c r="D7" s="193"/>
      <c r="E7" s="193"/>
      <c r="F7" s="193"/>
      <c r="G7" s="193"/>
      <c r="H7" s="89"/>
      <c r="I7" s="1"/>
    </row>
    <row r="8" spans="1:9" ht="15.75" thickBot="1" x14ac:dyDescent="0.3">
      <c r="A8" s="1"/>
      <c r="B8" s="1"/>
      <c r="C8" s="1"/>
      <c r="D8" s="1"/>
      <c r="E8" s="1"/>
      <c r="F8" s="1"/>
      <c r="G8" s="1"/>
      <c r="H8" s="1"/>
      <c r="I8" s="1"/>
    </row>
    <row r="9" spans="1:9" ht="15.75" thickBot="1" x14ac:dyDescent="0.3">
      <c r="A9" s="1">
        <v>4</v>
      </c>
      <c r="B9" s="183" t="s">
        <v>103</v>
      </c>
      <c r="C9" s="183"/>
      <c r="D9" s="183"/>
      <c r="E9" s="183"/>
      <c r="F9" s="183"/>
      <c r="G9" s="183"/>
      <c r="H9" s="89"/>
      <c r="I9" s="1"/>
    </row>
    <row r="10" spans="1:9" ht="15.75" thickBot="1" x14ac:dyDescent="0.3">
      <c r="A10" s="1"/>
      <c r="B10" s="1"/>
      <c r="C10" s="1"/>
      <c r="D10" s="1"/>
      <c r="E10" s="1"/>
      <c r="F10" s="1"/>
      <c r="G10" s="1"/>
      <c r="H10" s="1"/>
      <c r="I10" s="1"/>
    </row>
    <row r="11" spans="1:9" ht="15.75" thickBot="1" x14ac:dyDescent="0.3">
      <c r="A11" s="1">
        <v>5</v>
      </c>
      <c r="B11" s="183" t="s">
        <v>104</v>
      </c>
      <c r="C11" s="183"/>
      <c r="D11" s="183"/>
      <c r="E11" s="183"/>
      <c r="F11" s="183"/>
      <c r="G11" s="183"/>
      <c r="H11" s="89"/>
      <c r="I11" s="1"/>
    </row>
    <row r="12" spans="1:9" ht="15.75" thickBot="1" x14ac:dyDescent="0.3">
      <c r="A12" s="1"/>
      <c r="B12" s="1"/>
      <c r="C12" s="1"/>
      <c r="D12" s="1"/>
      <c r="E12" s="1"/>
      <c r="F12" s="1"/>
      <c r="G12" s="1"/>
      <c r="H12" s="1"/>
      <c r="I12" s="1"/>
    </row>
    <row r="13" spans="1:9" ht="15.75" thickBot="1" x14ac:dyDescent="0.3">
      <c r="A13" s="1">
        <v>6</v>
      </c>
      <c r="B13" s="183" t="s">
        <v>105</v>
      </c>
      <c r="C13" s="183"/>
      <c r="D13" s="183"/>
      <c r="E13" s="183"/>
      <c r="F13" s="183"/>
      <c r="G13" s="183"/>
      <c r="H13" s="89"/>
      <c r="I13" s="1"/>
    </row>
    <row r="14" spans="1:9" x14ac:dyDescent="0.25">
      <c r="A14" s="1"/>
      <c r="B14" s="1"/>
      <c r="C14" s="1"/>
      <c r="D14" s="1"/>
      <c r="E14" s="1"/>
      <c r="F14" s="1"/>
      <c r="G14" s="1"/>
      <c r="H14" s="1"/>
      <c r="I14" s="1"/>
    </row>
    <row r="15" spans="1:9" x14ac:dyDescent="0.25">
      <c r="A15" s="1">
        <v>7</v>
      </c>
      <c r="B15" s="183" t="s">
        <v>106</v>
      </c>
      <c r="C15" s="183"/>
      <c r="D15" s="183"/>
      <c r="E15" s="183"/>
      <c r="F15" s="183"/>
      <c r="G15" s="183"/>
      <c r="H15" s="1"/>
      <c r="I15" s="1"/>
    </row>
    <row r="16" spans="1:9" ht="15.75" thickBot="1" x14ac:dyDescent="0.3">
      <c r="A16" s="1"/>
      <c r="B16" s="1"/>
      <c r="C16" s="1"/>
      <c r="D16" s="1"/>
      <c r="E16" s="1"/>
      <c r="F16" s="1"/>
      <c r="G16" s="1"/>
      <c r="H16" s="1"/>
      <c r="I16" s="1"/>
    </row>
    <row r="17" spans="1:9" ht="15.75" thickBot="1" x14ac:dyDescent="0.3">
      <c r="A17" s="1"/>
      <c r="B17" s="1" t="s">
        <v>77</v>
      </c>
      <c r="C17" s="1" t="s">
        <v>21</v>
      </c>
      <c r="D17" s="109"/>
      <c r="E17" s="1"/>
      <c r="F17" s="1"/>
      <c r="G17" s="1"/>
      <c r="H17" s="1"/>
      <c r="I17" s="1"/>
    </row>
    <row r="18" spans="1:9" ht="15.75" thickBot="1" x14ac:dyDescent="0.3">
      <c r="A18" s="1"/>
      <c r="B18" s="1" t="s">
        <v>79</v>
      </c>
      <c r="C18" s="1" t="s">
        <v>490</v>
      </c>
      <c r="D18" s="109"/>
      <c r="E18" s="1"/>
      <c r="F18" s="1"/>
      <c r="G18" s="1"/>
      <c r="H18" s="1"/>
      <c r="I18" s="1"/>
    </row>
    <row r="19" spans="1:9" ht="15.75" thickBot="1" x14ac:dyDescent="0.3">
      <c r="A19" s="1"/>
      <c r="B19" s="1" t="s">
        <v>80</v>
      </c>
      <c r="C19" s="1" t="s">
        <v>534</v>
      </c>
      <c r="D19" s="109"/>
      <c r="E19" s="1"/>
      <c r="F19" s="1"/>
      <c r="G19" s="1"/>
      <c r="H19" s="1"/>
      <c r="I19" s="1"/>
    </row>
    <row r="20" spans="1:9" ht="15.75" thickBot="1" x14ac:dyDescent="0.3">
      <c r="A20" s="1"/>
      <c r="B20" s="1" t="s">
        <v>82</v>
      </c>
      <c r="C20" s="1" t="s">
        <v>491</v>
      </c>
      <c r="D20" s="109"/>
      <c r="E20" s="1"/>
      <c r="F20" s="1"/>
      <c r="G20" s="1"/>
      <c r="H20" s="1"/>
      <c r="I20" s="1"/>
    </row>
    <row r="21" spans="1:9" ht="15.75" thickBot="1" x14ac:dyDescent="0.3">
      <c r="A21" s="1"/>
      <c r="B21" s="1" t="s">
        <v>90</v>
      </c>
      <c r="C21" s="1" t="s">
        <v>492</v>
      </c>
      <c r="D21" s="109"/>
      <c r="E21" s="1"/>
      <c r="F21" s="1"/>
      <c r="G21" s="1"/>
      <c r="H21" s="1"/>
      <c r="I21" s="1"/>
    </row>
    <row r="22" spans="1:9" ht="15.75" thickBot="1" x14ac:dyDescent="0.3">
      <c r="A22" s="1"/>
      <c r="B22" s="1" t="s">
        <v>92</v>
      </c>
      <c r="C22" s="1" t="s">
        <v>493</v>
      </c>
      <c r="D22" s="109"/>
      <c r="E22" s="1"/>
      <c r="F22" s="1"/>
      <c r="G22" s="1"/>
      <c r="H22" s="1"/>
      <c r="I22" s="1"/>
    </row>
    <row r="23" spans="1:9" ht="15.75" thickBot="1" x14ac:dyDescent="0.3">
      <c r="A23" s="1"/>
      <c r="B23" s="1" t="s">
        <v>107</v>
      </c>
      <c r="C23" s="1" t="s">
        <v>494</v>
      </c>
      <c r="D23" s="109"/>
      <c r="E23" s="1"/>
      <c r="F23" s="1"/>
      <c r="G23" s="1"/>
      <c r="H23" s="1"/>
      <c r="I23" s="1"/>
    </row>
    <row r="24" spans="1:9" x14ac:dyDescent="0.25">
      <c r="A24" s="1"/>
      <c r="B24" s="1"/>
      <c r="C24" s="1"/>
      <c r="D24" s="1"/>
      <c r="E24" s="1"/>
      <c r="F24" s="1"/>
      <c r="G24" s="1"/>
      <c r="H24" s="1"/>
      <c r="I24" s="1"/>
    </row>
    <row r="25" spans="1:9" x14ac:dyDescent="0.25">
      <c r="A25" s="1">
        <v>8</v>
      </c>
      <c r="B25" s="1" t="s">
        <v>525</v>
      </c>
      <c r="C25" s="1"/>
      <c r="D25" s="1"/>
      <c r="E25" s="1"/>
      <c r="F25" s="1"/>
      <c r="G25" s="1"/>
      <c r="H25" s="1"/>
      <c r="I25" s="1"/>
    </row>
    <row r="26" spans="1:9" ht="15.75" thickBot="1" x14ac:dyDescent="0.3">
      <c r="A26" s="1"/>
      <c r="B26" s="1"/>
      <c r="C26" s="1"/>
      <c r="D26" s="1"/>
      <c r="E26" s="1"/>
      <c r="F26" s="1"/>
      <c r="G26" s="1"/>
      <c r="H26" s="1"/>
      <c r="I26" s="1"/>
    </row>
    <row r="27" spans="1:9" ht="60.75" thickBot="1" x14ac:dyDescent="0.3">
      <c r="A27" s="1"/>
      <c r="B27" s="16"/>
      <c r="C27" s="17" t="s">
        <v>72</v>
      </c>
      <c r="D27" s="33" t="s">
        <v>108</v>
      </c>
      <c r="E27" s="33" t="s">
        <v>109</v>
      </c>
      <c r="F27" s="33" t="s">
        <v>496</v>
      </c>
      <c r="G27" s="33" t="s">
        <v>483</v>
      </c>
      <c r="H27" s="1"/>
      <c r="I27" s="1"/>
    </row>
    <row r="28" spans="1:9" ht="15.75" thickBot="1" x14ac:dyDescent="0.3">
      <c r="A28" s="1"/>
      <c r="B28" s="47" t="s">
        <v>183</v>
      </c>
      <c r="C28" s="17"/>
      <c r="D28" s="150">
        <f>SUM(D29:D31)</f>
        <v>0</v>
      </c>
      <c r="E28" s="150">
        <f t="shared" ref="E28:G28" si="0">SUM(E29:E31)</f>
        <v>0</v>
      </c>
      <c r="F28" s="150">
        <f t="shared" si="0"/>
        <v>0</v>
      </c>
      <c r="G28" s="150">
        <f t="shared" si="0"/>
        <v>0</v>
      </c>
      <c r="H28" s="1"/>
      <c r="I28" s="1"/>
    </row>
    <row r="29" spans="1:9" ht="15.75" thickBot="1" x14ac:dyDescent="0.3">
      <c r="A29" s="1"/>
      <c r="B29" s="16">
        <v>1</v>
      </c>
      <c r="C29" s="16" t="s">
        <v>74</v>
      </c>
      <c r="D29" s="100"/>
      <c r="E29" s="100"/>
      <c r="F29" s="100"/>
      <c r="G29" s="100"/>
      <c r="H29" s="1"/>
      <c r="I29" s="1"/>
    </row>
    <row r="30" spans="1:9" ht="15.75" thickBot="1" x14ac:dyDescent="0.3">
      <c r="A30" s="1"/>
      <c r="B30" s="16">
        <v>2</v>
      </c>
      <c r="C30" s="16" t="s">
        <v>75</v>
      </c>
      <c r="D30" s="101"/>
      <c r="E30" s="101"/>
      <c r="F30" s="101"/>
      <c r="G30" s="101"/>
      <c r="H30" s="1"/>
      <c r="I30" s="1"/>
    </row>
    <row r="31" spans="1:9" ht="15.75" thickBot="1" x14ac:dyDescent="0.3">
      <c r="A31" s="1"/>
      <c r="B31" s="16">
        <v>3</v>
      </c>
      <c r="C31" s="16" t="s">
        <v>110</v>
      </c>
      <c r="D31" s="101"/>
      <c r="E31" s="101"/>
      <c r="F31" s="101"/>
      <c r="G31" s="101"/>
      <c r="H31" s="1"/>
      <c r="I31" s="1"/>
    </row>
    <row r="32" spans="1:9" x14ac:dyDescent="0.25">
      <c r="A32" s="1"/>
      <c r="B32" s="1"/>
      <c r="C32" s="1"/>
      <c r="D32" s="1"/>
      <c r="E32" s="1"/>
      <c r="F32" s="1"/>
      <c r="G32" s="1"/>
      <c r="H32" s="1"/>
      <c r="I32" s="1"/>
    </row>
  </sheetData>
  <sheetProtection algorithmName="SHA-512" hashValue="xuYp7w0M59WH1ytrdWB84ui8unnxV1Az34m+gJQ9BkydnMKNOaglhawj1w31RJ4zXUhhI+AliBgNjSJbLL7TUA==" saltValue="BgAwiZN6EckaXqL0zmALIQ==" spinCount="100000" sheet="1" selectLockedCells="1"/>
  <mergeCells count="8">
    <mergeCell ref="B13:G13"/>
    <mergeCell ref="B15:G15"/>
    <mergeCell ref="A1:I1"/>
    <mergeCell ref="B3:D3"/>
    <mergeCell ref="B5:F5"/>
    <mergeCell ref="B7:G7"/>
    <mergeCell ref="B9:G9"/>
    <mergeCell ref="B11:G11"/>
  </mergeCells>
  <dataValidations count="2">
    <dataValidation type="whole" allowBlank="1" showInputMessage="1" showErrorMessage="1" sqref="H3 H7 H9 H11 H13">
      <formula1>0</formula1>
      <formula2>1E+24</formula2>
    </dataValidation>
    <dataValidation type="decimal" allowBlank="1" showInputMessage="1" showErrorMessage="1" sqref="H5 D17:D23 D29:G31">
      <formula1>0</formula1>
      <formula2>1E+29</formula2>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0"/>
  <sheetViews>
    <sheetView workbookViewId="0">
      <selection activeCell="D20" sqref="D20"/>
    </sheetView>
  </sheetViews>
  <sheetFormatPr defaultRowHeight="15" x14ac:dyDescent="0.25"/>
  <cols>
    <col min="1" max="1" width="6.5703125" style="4" customWidth="1"/>
    <col min="2" max="2" width="7.140625" style="4" customWidth="1"/>
    <col min="3" max="3" width="24.5703125" style="4" customWidth="1"/>
    <col min="4" max="4" width="57.7109375" style="4" customWidth="1"/>
    <col min="5" max="6" width="13.28515625" style="4" customWidth="1"/>
    <col min="7" max="16384" width="9.140625" style="4"/>
  </cols>
  <sheetData>
    <row r="1" spans="1:8" ht="23.25" x14ac:dyDescent="0.35">
      <c r="A1" s="180" t="s">
        <v>111</v>
      </c>
      <c r="B1" s="180"/>
      <c r="C1" s="180"/>
      <c r="D1" s="180"/>
      <c r="E1" s="180"/>
      <c r="F1" s="180"/>
      <c r="G1" s="180"/>
      <c r="H1" s="180"/>
    </row>
    <row r="2" spans="1:8" x14ac:dyDescent="0.25">
      <c r="A2" s="1"/>
      <c r="B2" s="1"/>
      <c r="C2" s="1"/>
      <c r="D2" s="1"/>
      <c r="E2" s="1"/>
      <c r="F2" s="1"/>
      <c r="G2" s="1"/>
      <c r="H2" s="1"/>
    </row>
    <row r="3" spans="1:8" x14ac:dyDescent="0.25">
      <c r="A3" s="36">
        <v>1</v>
      </c>
      <c r="B3" s="183" t="s">
        <v>112</v>
      </c>
      <c r="C3" s="183"/>
      <c r="D3" s="183"/>
      <c r="E3" s="183"/>
      <c r="F3" s="183"/>
      <c r="G3" s="183"/>
      <c r="H3" s="1"/>
    </row>
    <row r="4" spans="1:8" ht="15.75" thickBot="1" x14ac:dyDescent="0.3">
      <c r="A4" s="1"/>
      <c r="B4" s="1"/>
      <c r="C4" s="1"/>
      <c r="D4" s="1"/>
      <c r="E4" s="1"/>
      <c r="F4" s="1"/>
      <c r="G4" s="1"/>
      <c r="H4" s="1"/>
    </row>
    <row r="5" spans="1:8" ht="15.75" thickBot="1" x14ac:dyDescent="0.3">
      <c r="A5" s="1"/>
      <c r="B5" s="16"/>
      <c r="C5" s="19" t="s">
        <v>113</v>
      </c>
      <c r="D5" s="19" t="s">
        <v>114</v>
      </c>
      <c r="E5" s="1"/>
      <c r="F5" s="1"/>
      <c r="G5" s="1"/>
      <c r="H5" s="1"/>
    </row>
    <row r="6" spans="1:8" ht="15.75" thickBot="1" x14ac:dyDescent="0.3">
      <c r="A6" s="1"/>
      <c r="B6" s="16">
        <v>1</v>
      </c>
      <c r="C6" s="103"/>
      <c r="D6" s="103"/>
      <c r="E6" s="1"/>
      <c r="F6" s="1"/>
      <c r="G6" s="1"/>
      <c r="H6" s="1"/>
    </row>
    <row r="7" spans="1:8" ht="15.75" thickBot="1" x14ac:dyDescent="0.3">
      <c r="A7" s="1"/>
      <c r="B7" s="16">
        <f>B6+1</f>
        <v>2</v>
      </c>
      <c r="C7" s="103"/>
      <c r="D7" s="103"/>
      <c r="E7" s="1"/>
      <c r="F7" s="1"/>
      <c r="G7" s="1"/>
      <c r="H7" s="1"/>
    </row>
    <row r="8" spans="1:8" ht="15.75" thickBot="1" x14ac:dyDescent="0.3">
      <c r="A8" s="1"/>
      <c r="B8" s="16">
        <f t="shared" ref="B8:B30" si="0">B7+1</f>
        <v>3</v>
      </c>
      <c r="C8" s="103"/>
      <c r="D8" s="103"/>
      <c r="E8" s="1"/>
      <c r="F8" s="1"/>
      <c r="G8" s="1"/>
      <c r="H8" s="1"/>
    </row>
    <row r="9" spans="1:8" ht="15.75" thickBot="1" x14ac:dyDescent="0.3">
      <c r="A9" s="1"/>
      <c r="B9" s="16">
        <f t="shared" si="0"/>
        <v>4</v>
      </c>
      <c r="C9" s="103"/>
      <c r="D9" s="103"/>
      <c r="E9" s="1"/>
      <c r="F9" s="1"/>
      <c r="G9" s="1"/>
      <c r="H9" s="1"/>
    </row>
    <row r="10" spans="1:8" ht="15.75" thickBot="1" x14ac:dyDescent="0.3">
      <c r="A10" s="1"/>
      <c r="B10" s="16">
        <f t="shared" si="0"/>
        <v>5</v>
      </c>
      <c r="C10" s="103"/>
      <c r="D10" s="103"/>
      <c r="E10" s="1"/>
      <c r="F10" s="1"/>
      <c r="G10" s="1"/>
      <c r="H10" s="1"/>
    </row>
    <row r="11" spans="1:8" ht="15.75" thickBot="1" x14ac:dyDescent="0.3">
      <c r="A11" s="1"/>
      <c r="B11" s="16">
        <f t="shared" si="0"/>
        <v>6</v>
      </c>
      <c r="C11" s="103"/>
      <c r="D11" s="103"/>
      <c r="E11" s="1"/>
      <c r="F11" s="1"/>
      <c r="G11" s="1"/>
      <c r="H11" s="1"/>
    </row>
    <row r="12" spans="1:8" ht="15.75" thickBot="1" x14ac:dyDescent="0.3">
      <c r="A12" s="1"/>
      <c r="B12" s="16">
        <f t="shared" si="0"/>
        <v>7</v>
      </c>
      <c r="C12" s="103"/>
      <c r="D12" s="103"/>
      <c r="E12" s="1"/>
      <c r="F12" s="1"/>
      <c r="G12" s="1"/>
      <c r="H12" s="1"/>
    </row>
    <row r="13" spans="1:8" ht="15.75" thickBot="1" x14ac:dyDescent="0.3">
      <c r="A13" s="1"/>
      <c r="B13" s="16">
        <f t="shared" si="0"/>
        <v>8</v>
      </c>
      <c r="C13" s="103"/>
      <c r="D13" s="103"/>
      <c r="E13" s="1"/>
      <c r="F13" s="1"/>
      <c r="G13" s="1"/>
      <c r="H13" s="1"/>
    </row>
    <row r="14" spans="1:8" ht="15.75" thickBot="1" x14ac:dyDescent="0.3">
      <c r="A14" s="1"/>
      <c r="B14" s="16">
        <f t="shared" si="0"/>
        <v>9</v>
      </c>
      <c r="C14" s="103"/>
      <c r="D14" s="103"/>
      <c r="E14" s="1"/>
      <c r="F14" s="1"/>
      <c r="G14" s="1"/>
      <c r="H14" s="1"/>
    </row>
    <row r="15" spans="1:8" ht="15.75" thickBot="1" x14ac:dyDescent="0.3">
      <c r="A15" s="1"/>
      <c r="B15" s="16">
        <f t="shared" si="0"/>
        <v>10</v>
      </c>
      <c r="C15" s="103"/>
      <c r="D15" s="103"/>
      <c r="E15" s="1"/>
      <c r="F15" s="1"/>
      <c r="G15" s="1"/>
      <c r="H15" s="1"/>
    </row>
    <row r="16" spans="1:8" ht="15.75" thickBot="1" x14ac:dyDescent="0.3">
      <c r="A16" s="1"/>
      <c r="B16" s="16">
        <f t="shared" si="0"/>
        <v>11</v>
      </c>
      <c r="C16" s="103"/>
      <c r="D16" s="103"/>
      <c r="E16" s="1"/>
      <c r="F16" s="1"/>
      <c r="G16" s="1"/>
      <c r="H16" s="1"/>
    </row>
    <row r="17" spans="1:9" ht="15.75" thickBot="1" x14ac:dyDescent="0.3">
      <c r="A17" s="1"/>
      <c r="B17" s="16">
        <f t="shared" si="0"/>
        <v>12</v>
      </c>
      <c r="C17" s="103"/>
      <c r="D17" s="103"/>
      <c r="E17" s="1"/>
      <c r="F17" s="1"/>
      <c r="G17" s="1"/>
      <c r="H17" s="1"/>
    </row>
    <row r="18" spans="1:9" ht="15.75" thickBot="1" x14ac:dyDescent="0.3">
      <c r="A18" s="1"/>
      <c r="B18" s="16">
        <f t="shared" si="0"/>
        <v>13</v>
      </c>
      <c r="C18" s="103"/>
      <c r="D18" s="103"/>
      <c r="E18" s="1"/>
      <c r="F18" s="1"/>
      <c r="G18" s="1"/>
      <c r="H18" s="1"/>
    </row>
    <row r="19" spans="1:9" ht="15.75" thickBot="1" x14ac:dyDescent="0.3">
      <c r="A19" s="1"/>
      <c r="B19" s="16">
        <f t="shared" si="0"/>
        <v>14</v>
      </c>
      <c r="C19" s="103"/>
      <c r="D19" s="103"/>
      <c r="E19" s="1"/>
      <c r="F19" s="1"/>
      <c r="G19" s="1"/>
      <c r="H19" s="1"/>
    </row>
    <row r="20" spans="1:9" ht="15.75" thickBot="1" x14ac:dyDescent="0.3">
      <c r="A20" s="1"/>
      <c r="B20" s="16">
        <f t="shared" si="0"/>
        <v>15</v>
      </c>
      <c r="C20" s="103"/>
      <c r="D20" s="103"/>
      <c r="E20" s="1"/>
      <c r="F20" s="1"/>
      <c r="G20" s="1"/>
      <c r="H20" s="1"/>
    </row>
    <row r="21" spans="1:9" ht="15.75" thickBot="1" x14ac:dyDescent="0.3">
      <c r="A21" s="1"/>
      <c r="B21" s="16">
        <f t="shared" si="0"/>
        <v>16</v>
      </c>
      <c r="C21" s="103"/>
      <c r="D21" s="103"/>
      <c r="E21" s="1"/>
      <c r="F21" s="1"/>
      <c r="G21" s="1"/>
      <c r="H21" s="1"/>
    </row>
    <row r="22" spans="1:9" ht="15.75" thickBot="1" x14ac:dyDescent="0.3">
      <c r="A22" s="1"/>
      <c r="B22" s="16">
        <f t="shared" si="0"/>
        <v>17</v>
      </c>
      <c r="C22" s="103"/>
      <c r="D22" s="103"/>
      <c r="E22" s="1"/>
      <c r="F22" s="1"/>
      <c r="G22" s="1"/>
      <c r="H22" s="1"/>
    </row>
    <row r="23" spans="1:9" ht="15.75" thickBot="1" x14ac:dyDescent="0.3">
      <c r="A23" s="1"/>
      <c r="B23" s="16">
        <f t="shared" si="0"/>
        <v>18</v>
      </c>
      <c r="C23" s="103"/>
      <c r="D23" s="103"/>
      <c r="E23" s="1"/>
      <c r="F23" s="1"/>
      <c r="G23" s="1"/>
      <c r="H23" s="1"/>
    </row>
    <row r="24" spans="1:9" ht="15.75" thickBot="1" x14ac:dyDescent="0.3">
      <c r="A24" s="1"/>
      <c r="B24" s="16">
        <f t="shared" si="0"/>
        <v>19</v>
      </c>
      <c r="C24" s="103"/>
      <c r="D24" s="103"/>
      <c r="E24" s="1"/>
      <c r="F24" s="1"/>
      <c r="G24" s="1"/>
      <c r="H24" s="1"/>
    </row>
    <row r="25" spans="1:9" ht="15.75" thickBot="1" x14ac:dyDescent="0.3">
      <c r="A25" s="1"/>
      <c r="B25" s="16">
        <f t="shared" si="0"/>
        <v>20</v>
      </c>
      <c r="C25" s="103"/>
      <c r="D25" s="103"/>
      <c r="E25" s="1"/>
      <c r="F25" s="1"/>
      <c r="G25" s="1"/>
      <c r="H25" s="1"/>
    </row>
    <row r="26" spans="1:9" ht="15.75" thickBot="1" x14ac:dyDescent="0.3">
      <c r="A26" s="1"/>
      <c r="B26" s="16">
        <f t="shared" si="0"/>
        <v>21</v>
      </c>
      <c r="C26" s="103"/>
      <c r="D26" s="103"/>
      <c r="E26" s="1"/>
      <c r="F26" s="1"/>
      <c r="G26" s="1"/>
      <c r="H26" s="1"/>
    </row>
    <row r="27" spans="1:9" ht="15.75" thickBot="1" x14ac:dyDescent="0.3">
      <c r="A27" s="1"/>
      <c r="B27" s="16">
        <f t="shared" si="0"/>
        <v>22</v>
      </c>
      <c r="C27" s="103"/>
      <c r="D27" s="103"/>
      <c r="E27" s="1"/>
      <c r="F27" s="1"/>
      <c r="G27" s="1"/>
      <c r="H27" s="1"/>
    </row>
    <row r="28" spans="1:9" ht="15.75" thickBot="1" x14ac:dyDescent="0.3">
      <c r="A28" s="1"/>
      <c r="B28" s="16">
        <f t="shared" si="0"/>
        <v>23</v>
      </c>
      <c r="C28" s="103"/>
      <c r="D28" s="103"/>
      <c r="E28" s="1"/>
      <c r="F28" s="1"/>
      <c r="G28" s="1"/>
      <c r="H28" s="1"/>
    </row>
    <row r="29" spans="1:9" ht="15.75" thickBot="1" x14ac:dyDescent="0.3">
      <c r="A29" s="1"/>
      <c r="B29" s="16">
        <f>B28+1</f>
        <v>24</v>
      </c>
      <c r="C29" s="103"/>
      <c r="D29" s="103"/>
      <c r="E29" s="1"/>
      <c r="F29" s="1"/>
      <c r="G29" s="1"/>
      <c r="H29" s="1"/>
    </row>
    <row r="30" spans="1:9" ht="15.75" thickBot="1" x14ac:dyDescent="0.3">
      <c r="A30" s="1"/>
      <c r="B30" s="16">
        <f t="shared" si="0"/>
        <v>25</v>
      </c>
      <c r="C30" s="103"/>
      <c r="D30" s="103"/>
      <c r="E30" s="1"/>
      <c r="F30" s="1"/>
      <c r="G30" s="1"/>
      <c r="H30" s="1"/>
    </row>
    <row r="31" spans="1:9" x14ac:dyDescent="0.25">
      <c r="A31" s="1"/>
      <c r="B31" s="1"/>
      <c r="C31" s="1"/>
      <c r="D31" s="1"/>
      <c r="E31" s="1"/>
      <c r="F31" s="1"/>
      <c r="G31" s="1"/>
      <c r="H31" s="1"/>
    </row>
    <row r="32" spans="1:9" x14ac:dyDescent="0.25">
      <c r="A32" s="36">
        <v>2</v>
      </c>
      <c r="B32" s="183" t="s">
        <v>115</v>
      </c>
      <c r="C32" s="183"/>
      <c r="D32" s="183"/>
      <c r="E32" s="183"/>
      <c r="F32" s="183"/>
      <c r="G32" s="183"/>
      <c r="H32" s="26"/>
      <c r="I32" s="28"/>
    </row>
    <row r="33" spans="1:8" ht="15.75" thickBot="1" x14ac:dyDescent="0.3">
      <c r="A33" s="1"/>
      <c r="B33" s="1"/>
      <c r="C33" s="1"/>
      <c r="D33" s="1"/>
      <c r="E33" s="1"/>
      <c r="F33" s="1"/>
      <c r="G33" s="1"/>
      <c r="H33" s="1"/>
    </row>
    <row r="34" spans="1:8" ht="15.75" thickBot="1" x14ac:dyDescent="0.3">
      <c r="A34" s="1"/>
      <c r="B34" s="16"/>
      <c r="C34" s="19" t="s">
        <v>116</v>
      </c>
      <c r="D34" s="19" t="s">
        <v>117</v>
      </c>
      <c r="E34" s="1"/>
      <c r="F34" s="1"/>
      <c r="G34" s="1"/>
      <c r="H34" s="1"/>
    </row>
    <row r="35" spans="1:8" ht="15.75" thickBot="1" x14ac:dyDescent="0.3">
      <c r="A35" s="1"/>
      <c r="B35" s="16">
        <v>1</v>
      </c>
      <c r="C35" s="103"/>
      <c r="D35" s="103"/>
      <c r="E35" s="1"/>
      <c r="F35" s="1"/>
      <c r="G35" s="1"/>
      <c r="H35" s="1"/>
    </row>
    <row r="36" spans="1:8" ht="15.75" thickBot="1" x14ac:dyDescent="0.3">
      <c r="A36" s="1"/>
      <c r="B36" s="16">
        <f>B35+1</f>
        <v>2</v>
      </c>
      <c r="C36" s="103"/>
      <c r="D36" s="103"/>
      <c r="E36" s="1"/>
      <c r="F36" s="1"/>
      <c r="G36" s="1"/>
      <c r="H36" s="1"/>
    </row>
    <row r="37" spans="1:8" ht="15.75" thickBot="1" x14ac:dyDescent="0.3">
      <c r="A37" s="1"/>
      <c r="B37" s="16">
        <f t="shared" ref="B37:B57" si="1">B36+1</f>
        <v>3</v>
      </c>
      <c r="C37" s="103"/>
      <c r="D37" s="103"/>
      <c r="E37" s="1"/>
      <c r="F37" s="1"/>
      <c r="G37" s="1"/>
      <c r="H37" s="1"/>
    </row>
    <row r="38" spans="1:8" ht="15.75" thickBot="1" x14ac:dyDescent="0.3">
      <c r="A38" s="1"/>
      <c r="B38" s="16">
        <f t="shared" si="1"/>
        <v>4</v>
      </c>
      <c r="C38" s="103"/>
      <c r="D38" s="103"/>
      <c r="E38" s="1"/>
      <c r="F38" s="1"/>
      <c r="G38" s="1"/>
      <c r="H38" s="1"/>
    </row>
    <row r="39" spans="1:8" ht="15.75" thickBot="1" x14ac:dyDescent="0.3">
      <c r="A39" s="1"/>
      <c r="B39" s="16">
        <f t="shared" si="1"/>
        <v>5</v>
      </c>
      <c r="C39" s="103"/>
      <c r="D39" s="103"/>
      <c r="E39" s="1"/>
      <c r="F39" s="1"/>
      <c r="G39" s="1"/>
      <c r="H39" s="1"/>
    </row>
    <row r="40" spans="1:8" ht="15.75" thickBot="1" x14ac:dyDescent="0.3">
      <c r="A40" s="1"/>
      <c r="B40" s="16">
        <f t="shared" si="1"/>
        <v>6</v>
      </c>
      <c r="C40" s="103"/>
      <c r="D40" s="103"/>
      <c r="E40" s="1"/>
      <c r="F40" s="1"/>
      <c r="G40" s="1"/>
      <c r="H40" s="1"/>
    </row>
    <row r="41" spans="1:8" ht="15.75" thickBot="1" x14ac:dyDescent="0.3">
      <c r="A41" s="1"/>
      <c r="B41" s="16">
        <f t="shared" si="1"/>
        <v>7</v>
      </c>
      <c r="C41" s="103"/>
      <c r="D41" s="103"/>
      <c r="E41" s="1"/>
      <c r="F41" s="1"/>
      <c r="G41" s="1"/>
      <c r="H41" s="1"/>
    </row>
    <row r="42" spans="1:8" ht="15.75" thickBot="1" x14ac:dyDescent="0.3">
      <c r="A42" s="1"/>
      <c r="B42" s="16">
        <f t="shared" si="1"/>
        <v>8</v>
      </c>
      <c r="C42" s="103"/>
      <c r="D42" s="103"/>
      <c r="E42" s="1"/>
      <c r="F42" s="1"/>
      <c r="G42" s="1"/>
      <c r="H42" s="1"/>
    </row>
    <row r="43" spans="1:8" ht="15.75" thickBot="1" x14ac:dyDescent="0.3">
      <c r="A43" s="1"/>
      <c r="B43" s="16">
        <f t="shared" si="1"/>
        <v>9</v>
      </c>
      <c r="C43" s="103"/>
      <c r="D43" s="103"/>
      <c r="E43" s="1"/>
      <c r="F43" s="1"/>
      <c r="G43" s="1"/>
      <c r="H43" s="1"/>
    </row>
    <row r="44" spans="1:8" ht="15.75" thickBot="1" x14ac:dyDescent="0.3">
      <c r="A44" s="1"/>
      <c r="B44" s="16">
        <f t="shared" si="1"/>
        <v>10</v>
      </c>
      <c r="C44" s="103"/>
      <c r="D44" s="103"/>
      <c r="E44" s="1"/>
      <c r="F44" s="1"/>
      <c r="G44" s="1"/>
      <c r="H44" s="1"/>
    </row>
    <row r="45" spans="1:8" ht="15.75" thickBot="1" x14ac:dyDescent="0.3">
      <c r="A45" s="1"/>
      <c r="B45" s="16">
        <f t="shared" si="1"/>
        <v>11</v>
      </c>
      <c r="C45" s="103"/>
      <c r="D45" s="103"/>
      <c r="E45" s="1"/>
      <c r="F45" s="1"/>
      <c r="G45" s="1"/>
      <c r="H45" s="1"/>
    </row>
    <row r="46" spans="1:8" ht="15.75" thickBot="1" x14ac:dyDescent="0.3">
      <c r="A46" s="1"/>
      <c r="B46" s="16">
        <f t="shared" si="1"/>
        <v>12</v>
      </c>
      <c r="C46" s="103"/>
      <c r="D46" s="103"/>
      <c r="E46" s="1"/>
      <c r="F46" s="1"/>
      <c r="G46" s="1"/>
      <c r="H46" s="1"/>
    </row>
    <row r="47" spans="1:8" ht="15.75" thickBot="1" x14ac:dyDescent="0.3">
      <c r="A47" s="1"/>
      <c r="B47" s="16">
        <f t="shared" si="1"/>
        <v>13</v>
      </c>
      <c r="C47" s="103"/>
      <c r="D47" s="103"/>
      <c r="E47" s="1"/>
      <c r="F47" s="1"/>
      <c r="G47" s="1"/>
      <c r="H47" s="1"/>
    </row>
    <row r="48" spans="1:8" ht="15.75" thickBot="1" x14ac:dyDescent="0.3">
      <c r="A48" s="1"/>
      <c r="B48" s="16">
        <f t="shared" si="1"/>
        <v>14</v>
      </c>
      <c r="C48" s="103"/>
      <c r="D48" s="103"/>
      <c r="E48" s="1"/>
      <c r="F48" s="1"/>
      <c r="G48" s="1"/>
      <c r="H48" s="1"/>
    </row>
    <row r="49" spans="1:8" ht="15.75" thickBot="1" x14ac:dyDescent="0.3">
      <c r="A49" s="1"/>
      <c r="B49" s="16">
        <f t="shared" si="1"/>
        <v>15</v>
      </c>
      <c r="C49" s="103"/>
      <c r="D49" s="103"/>
      <c r="E49" s="1"/>
      <c r="F49" s="1"/>
      <c r="G49" s="1"/>
      <c r="H49" s="1"/>
    </row>
    <row r="50" spans="1:8" ht="15.75" thickBot="1" x14ac:dyDescent="0.3">
      <c r="A50" s="1"/>
      <c r="B50" s="16">
        <f t="shared" si="1"/>
        <v>16</v>
      </c>
      <c r="C50" s="103"/>
      <c r="D50" s="103"/>
      <c r="E50" s="1"/>
      <c r="F50" s="1"/>
      <c r="G50" s="1"/>
      <c r="H50" s="1"/>
    </row>
    <row r="51" spans="1:8" ht="15.75" thickBot="1" x14ac:dyDescent="0.3">
      <c r="A51" s="1"/>
      <c r="B51" s="16">
        <f t="shared" si="1"/>
        <v>17</v>
      </c>
      <c r="C51" s="103"/>
      <c r="D51" s="103"/>
      <c r="E51" s="1"/>
      <c r="F51" s="1"/>
      <c r="G51" s="1"/>
      <c r="H51" s="1"/>
    </row>
    <row r="52" spans="1:8" ht="15.75" thickBot="1" x14ac:dyDescent="0.3">
      <c r="A52" s="1"/>
      <c r="B52" s="16">
        <f t="shared" si="1"/>
        <v>18</v>
      </c>
      <c r="C52" s="103"/>
      <c r="D52" s="103"/>
      <c r="E52" s="1"/>
      <c r="F52" s="1"/>
      <c r="G52" s="1"/>
      <c r="H52" s="1"/>
    </row>
    <row r="53" spans="1:8" ht="15.75" thickBot="1" x14ac:dyDescent="0.3">
      <c r="A53" s="1"/>
      <c r="B53" s="16">
        <f t="shared" si="1"/>
        <v>19</v>
      </c>
      <c r="C53" s="103"/>
      <c r="D53" s="103"/>
      <c r="E53" s="1"/>
      <c r="F53" s="1"/>
      <c r="G53" s="1"/>
      <c r="H53" s="1"/>
    </row>
    <row r="54" spans="1:8" ht="15.75" thickBot="1" x14ac:dyDescent="0.3">
      <c r="A54" s="1"/>
      <c r="B54" s="16">
        <f t="shared" si="1"/>
        <v>20</v>
      </c>
      <c r="C54" s="103"/>
      <c r="D54" s="103"/>
      <c r="E54" s="1"/>
      <c r="F54" s="1"/>
      <c r="G54" s="1"/>
      <c r="H54" s="1"/>
    </row>
    <row r="55" spans="1:8" ht="15.75" thickBot="1" x14ac:dyDescent="0.3">
      <c r="A55" s="1"/>
      <c r="B55" s="16">
        <f t="shared" si="1"/>
        <v>21</v>
      </c>
      <c r="C55" s="103"/>
      <c r="D55" s="103"/>
      <c r="E55" s="1"/>
      <c r="F55" s="1"/>
      <c r="G55" s="1"/>
      <c r="H55" s="1"/>
    </row>
    <row r="56" spans="1:8" ht="15.75" thickBot="1" x14ac:dyDescent="0.3">
      <c r="A56" s="1"/>
      <c r="B56" s="16">
        <f t="shared" si="1"/>
        <v>22</v>
      </c>
      <c r="C56" s="103"/>
      <c r="D56" s="103"/>
      <c r="E56" s="1"/>
      <c r="F56" s="1"/>
      <c r="G56" s="1"/>
      <c r="H56" s="1"/>
    </row>
    <row r="57" spans="1:8" ht="15.75" thickBot="1" x14ac:dyDescent="0.3">
      <c r="A57" s="1"/>
      <c r="B57" s="16">
        <f t="shared" si="1"/>
        <v>23</v>
      </c>
      <c r="C57" s="103"/>
      <c r="D57" s="103"/>
      <c r="E57" s="1"/>
      <c r="F57" s="1"/>
      <c r="G57" s="1"/>
      <c r="H57" s="1"/>
    </row>
    <row r="58" spans="1:8" ht="15.75" thickBot="1" x14ac:dyDescent="0.3">
      <c r="A58" s="1"/>
      <c r="B58" s="16">
        <f>B57+1</f>
        <v>24</v>
      </c>
      <c r="C58" s="103"/>
      <c r="D58" s="103"/>
      <c r="E58" s="1"/>
      <c r="F58" s="1"/>
      <c r="G58" s="1"/>
      <c r="H58" s="1"/>
    </row>
    <row r="59" spans="1:8" ht="15.75" thickBot="1" x14ac:dyDescent="0.3">
      <c r="A59" s="1"/>
      <c r="B59" s="16">
        <f t="shared" ref="B59" si="2">B58+1</f>
        <v>25</v>
      </c>
      <c r="C59" s="103"/>
      <c r="D59" s="103"/>
      <c r="E59" s="1"/>
      <c r="F59" s="1"/>
      <c r="G59" s="1"/>
      <c r="H59" s="1"/>
    </row>
    <row r="60" spans="1:8" x14ac:dyDescent="0.25">
      <c r="A60" s="1"/>
      <c r="B60" s="1"/>
      <c r="C60" s="1"/>
      <c r="D60" s="1"/>
      <c r="E60" s="1"/>
      <c r="F60" s="1"/>
      <c r="G60" s="1"/>
      <c r="H60" s="1"/>
    </row>
  </sheetData>
  <sheetProtection algorithmName="SHA-512" hashValue="4cLBiYBRn4S7vV1VETB5Q9t6x7UogcAaaDRLxUVZFNWTZ0+QOEsXRgyeVgiPRmWNwFprhZGgxHqSi+HUq+p44g==" saltValue="uFZ78IUNFVbZgKN7VZhW+Q==" spinCount="100000" sheet="1" objects="1" scenarios="1" selectLockedCells="1"/>
  <mergeCells count="3">
    <mergeCell ref="A1:H1"/>
    <mergeCell ref="B3:G3"/>
    <mergeCell ref="B32:G3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Intructions</vt:lpstr>
      <vt:lpstr>Content</vt:lpstr>
      <vt:lpstr>Section 1</vt:lpstr>
      <vt:lpstr>Section 2</vt:lpstr>
      <vt:lpstr>Section 3(a)</vt:lpstr>
      <vt:lpstr>Section 3(b)</vt:lpstr>
      <vt:lpstr>Section 3(c)</vt:lpstr>
      <vt:lpstr>Section 4</vt:lpstr>
      <vt:lpstr>Section 5(a)</vt:lpstr>
      <vt:lpstr>Section 5(b)</vt:lpstr>
      <vt:lpstr>Section 6</vt:lpstr>
      <vt:lpstr>Section 7(a)</vt:lpstr>
      <vt:lpstr>Section 7(b)</vt:lpstr>
      <vt:lpstr>Section 7(c)</vt:lpstr>
      <vt:lpstr>Allowed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Sebastien Bouchereau</dc:creator>
  <cp:lastModifiedBy>Andrew Lebon</cp:lastModifiedBy>
  <dcterms:created xsi:type="dcterms:W3CDTF">2019-12-16T04:57:17Z</dcterms:created>
  <dcterms:modified xsi:type="dcterms:W3CDTF">2020-07-03T07:10:19Z</dcterms:modified>
</cp:coreProperties>
</file>