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210" tabRatio="879" activeTab="13"/>
  </bookViews>
  <sheets>
    <sheet name="Summary" sheetId="19" r:id="rId1"/>
    <sheet name="フォーマット" sheetId="26" r:id="rId2"/>
    <sheet name="Financial" sheetId="30" r:id="rId3"/>
    <sheet name="Engineering" sheetId="29" r:id="rId4"/>
    <sheet name="Due Date" sheetId="28" r:id="rId5"/>
    <sheet name="Claim" sheetId="27" r:id="rId6"/>
    <sheet name="Budget(AFA)" sheetId="25" r:id="rId7"/>
    <sheet name="Part Catalog" sheetId="24" r:id="rId8"/>
    <sheet name="60 Inventory" sheetId="23" r:id="rId9"/>
    <sheet name="80 Sales (Customer Order)" sheetId="31" r:id="rId10"/>
    <sheet name="70 Procurement" sheetId="22" r:id="rId11"/>
    <sheet name="150 Standard Cost" sheetId="20" r:id="rId12"/>
    <sheet name="160 Actual Cost" sheetId="21" r:id="rId13"/>
    <sheet name="Fact.Automation" sheetId="33" r:id="rId14"/>
  </sheets>
  <definedNames>
    <definedName name="_xlnm._FilterDatabase" localSheetId="11" hidden="1">'150 Standard Cost'!$A$3:$P$3</definedName>
    <definedName name="_xlnm._FilterDatabase" localSheetId="12" hidden="1">'160 Actual Cost'!$A$3:$P$3</definedName>
    <definedName name="_xlnm._FilterDatabase" localSheetId="8" hidden="1">'60 Inventory'!$A$3:$P$3</definedName>
    <definedName name="_xlnm._FilterDatabase" localSheetId="10" hidden="1">'70 Procurement'!$A$3:$P$3</definedName>
    <definedName name="_xlnm._FilterDatabase" localSheetId="9" hidden="1">'80 Sales (Customer Order)'!$A$3:$P$3</definedName>
    <definedName name="_xlnm._FilterDatabase" localSheetId="6" hidden="1">'Budget(AFA)'!$A$3:$P$3</definedName>
    <definedName name="_xlnm._FilterDatabase" localSheetId="5" hidden="1">Claim!$A$3:$P$3</definedName>
    <definedName name="_xlnm._FilterDatabase" localSheetId="4" hidden="1">'Due Date'!$A$3:$P$3</definedName>
    <definedName name="_xlnm._FilterDatabase" localSheetId="3" hidden="1">Engineering!$A$3:$P$3</definedName>
    <definedName name="_xlnm._FilterDatabase" localSheetId="13" hidden="1">Fact.Automation!$A$3:$P$3</definedName>
    <definedName name="_xlnm._FilterDatabase" localSheetId="2" hidden="1">Financial!$A$3:$P$3</definedName>
    <definedName name="_xlnm._FilterDatabase" localSheetId="7" hidden="1">'Part Catalog'!$A$3:$P$3</definedName>
    <definedName name="_xlnm._FilterDatabase" localSheetId="1" hidden="1">フォーマット!$A$3:$P$3</definedName>
  </definedNames>
  <calcPr calcId="145621"/>
</workbook>
</file>

<file path=xl/calcChain.xml><?xml version="1.0" encoding="utf-8"?>
<calcChain xmlns="http://schemas.openxmlformats.org/spreadsheetml/2006/main">
  <c r="L2" i="33" l="1"/>
  <c r="K2" i="33"/>
  <c r="J2" i="33"/>
  <c r="G2" i="33"/>
  <c r="L1" i="33"/>
  <c r="K1" i="33"/>
  <c r="J1" i="33"/>
  <c r="M5" i="19" l="1"/>
  <c r="M6" i="19"/>
  <c r="M7" i="19"/>
  <c r="M8" i="19"/>
  <c r="M9" i="19"/>
  <c r="M10" i="19"/>
  <c r="M11" i="19"/>
  <c r="M12" i="19"/>
  <c r="M13" i="19"/>
  <c r="M14" i="19"/>
  <c r="M4" i="19"/>
  <c r="L5" i="19"/>
  <c r="L6" i="19"/>
  <c r="L7" i="19"/>
  <c r="L8" i="19"/>
  <c r="L9" i="19"/>
  <c r="L10" i="19"/>
  <c r="L11" i="19"/>
  <c r="L12" i="19"/>
  <c r="L13" i="19"/>
  <c r="L14" i="19"/>
  <c r="L4" i="19"/>
  <c r="K5" i="19"/>
  <c r="K6" i="19"/>
  <c r="K7" i="19"/>
  <c r="K8" i="19"/>
  <c r="K9" i="19"/>
  <c r="K10" i="19"/>
  <c r="K11" i="19"/>
  <c r="K12" i="19"/>
  <c r="K13" i="19"/>
  <c r="K14" i="19"/>
  <c r="K4" i="19"/>
  <c r="J14" i="19"/>
  <c r="J13" i="19"/>
  <c r="J12" i="19"/>
  <c r="J11" i="19"/>
  <c r="J10" i="19"/>
  <c r="J9" i="19"/>
  <c r="J8" i="19"/>
  <c r="J7" i="19"/>
  <c r="J6" i="19"/>
  <c r="J5" i="19"/>
  <c r="J4" i="19"/>
  <c r="I14" i="19"/>
  <c r="I13" i="19"/>
  <c r="I12" i="19"/>
  <c r="I11" i="19"/>
  <c r="I10" i="19"/>
  <c r="I9" i="19"/>
  <c r="I8" i="19"/>
  <c r="I7" i="19"/>
  <c r="I6" i="19"/>
  <c r="I5" i="19"/>
  <c r="I4" i="19"/>
  <c r="H14" i="19"/>
  <c r="H13" i="19"/>
  <c r="H12" i="19"/>
  <c r="H11" i="19"/>
  <c r="H10" i="19"/>
  <c r="H9" i="19"/>
  <c r="H8" i="19"/>
  <c r="H7" i="19"/>
  <c r="H6" i="19"/>
  <c r="H5" i="19"/>
  <c r="H4" i="19"/>
  <c r="G14" i="19"/>
  <c r="G13" i="19"/>
  <c r="G12" i="19"/>
  <c r="G11" i="19"/>
  <c r="G10" i="19"/>
  <c r="G9" i="19"/>
  <c r="G8" i="19"/>
  <c r="G7" i="19"/>
  <c r="G6" i="19"/>
  <c r="G5" i="19"/>
  <c r="G4" i="19"/>
  <c r="F14" i="19"/>
  <c r="F13" i="19"/>
  <c r="F12" i="19"/>
  <c r="F11" i="19"/>
  <c r="F10" i="19"/>
  <c r="F9" i="19"/>
  <c r="F8" i="19"/>
  <c r="F7" i="19"/>
  <c r="F6" i="19"/>
  <c r="F5" i="19"/>
  <c r="F4" i="19"/>
  <c r="E14" i="19" l="1"/>
  <c r="E13" i="19"/>
  <c r="E12" i="19"/>
  <c r="E11" i="19"/>
  <c r="E10" i="19"/>
  <c r="E9" i="19"/>
  <c r="E8" i="19"/>
  <c r="E7" i="19"/>
  <c r="E6" i="19"/>
  <c r="E5" i="19"/>
  <c r="E4" i="19"/>
  <c r="D5" i="19"/>
  <c r="D6" i="19"/>
  <c r="D7" i="19"/>
  <c r="D8" i="19"/>
  <c r="D9" i="19"/>
  <c r="D10" i="19"/>
  <c r="D11" i="19"/>
  <c r="D12" i="19"/>
  <c r="D13" i="19"/>
  <c r="D14" i="19"/>
  <c r="D4" i="19"/>
  <c r="C14" i="19"/>
  <c r="C13" i="19"/>
  <c r="C12" i="19"/>
  <c r="C11" i="19"/>
  <c r="C10" i="19"/>
  <c r="C9" i="19"/>
  <c r="C8" i="19"/>
  <c r="C7" i="19"/>
  <c r="C6" i="19"/>
  <c r="C5" i="19"/>
  <c r="C4" i="19"/>
  <c r="G2" i="31" l="1"/>
  <c r="L2" i="31"/>
  <c r="K2" i="31"/>
  <c r="J2" i="31"/>
  <c r="L1" i="31"/>
  <c r="K1" i="31"/>
  <c r="J1" i="31"/>
  <c r="G2" i="30" l="1"/>
  <c r="L2" i="30"/>
  <c r="K2" i="30"/>
  <c r="J2" i="30"/>
  <c r="L1" i="30"/>
  <c r="K1" i="30"/>
  <c r="J1" i="30"/>
  <c r="H17" i="29"/>
  <c r="H13" i="29"/>
  <c r="L2" i="29" l="1"/>
  <c r="K2" i="29"/>
  <c r="J2" i="29"/>
  <c r="G2" i="29"/>
  <c r="L1" i="29"/>
  <c r="K1" i="29"/>
  <c r="J1" i="29"/>
  <c r="L2" i="28"/>
  <c r="K2" i="28"/>
  <c r="J2" i="28"/>
  <c r="G2" i="28"/>
  <c r="L1" i="28"/>
  <c r="K1" i="28"/>
  <c r="J1" i="28"/>
  <c r="L2" i="27"/>
  <c r="K2" i="27"/>
  <c r="J2" i="27"/>
  <c r="G2" i="27"/>
  <c r="L1" i="27"/>
  <c r="K1" i="27"/>
  <c r="J1" i="27"/>
  <c r="L2" i="26"/>
  <c r="K2" i="26"/>
  <c r="J2" i="26"/>
  <c r="G2" i="26"/>
  <c r="L1" i="26"/>
  <c r="K1" i="26"/>
  <c r="J1" i="26"/>
  <c r="J2" i="25"/>
  <c r="G2" i="25"/>
  <c r="I5" i="25"/>
  <c r="I4" i="25"/>
  <c r="L2" i="25"/>
  <c r="K2" i="25"/>
  <c r="L1" i="25"/>
  <c r="K1" i="25"/>
  <c r="J1" i="25"/>
  <c r="G2" i="23" l="1"/>
  <c r="L2" i="24" l="1"/>
  <c r="K2" i="24"/>
  <c r="J2" i="24"/>
  <c r="G2" i="24"/>
  <c r="L1" i="24"/>
  <c r="K1" i="24"/>
  <c r="J1" i="24"/>
  <c r="L2" i="23"/>
  <c r="K2" i="23"/>
  <c r="J2" i="23"/>
  <c r="L1" i="23"/>
  <c r="K1" i="23"/>
  <c r="J1" i="23"/>
  <c r="L2" i="22" l="1"/>
  <c r="K2" i="22"/>
  <c r="J2" i="22"/>
  <c r="G2" i="22"/>
  <c r="L1" i="22"/>
  <c r="K1" i="22"/>
  <c r="J1" i="22"/>
  <c r="L2" i="21" l="1"/>
  <c r="K2" i="21"/>
  <c r="J2" i="21"/>
  <c r="G2" i="21"/>
  <c r="L1" i="21"/>
  <c r="K1" i="21"/>
  <c r="J1" i="21"/>
  <c r="L2" i="20"/>
  <c r="K2" i="20"/>
  <c r="J2" i="20"/>
  <c r="G2" i="20"/>
  <c r="L1" i="20"/>
  <c r="K1" i="20"/>
  <c r="J1" i="20"/>
</calcChain>
</file>

<file path=xl/sharedStrings.xml><?xml version="1.0" encoding="utf-8"?>
<sst xmlns="http://schemas.openxmlformats.org/spreadsheetml/2006/main" count="2088" uniqueCount="909">
  <si>
    <t>No.</t>
    <phoneticPr fontId="2"/>
  </si>
  <si>
    <t>Test Specification &amp; Test Result</t>
    <phoneticPr fontId="2"/>
  </si>
  <si>
    <t>Scenario
No</t>
    <phoneticPr fontId="2"/>
  </si>
  <si>
    <t>Scenario
Line
No</t>
    <phoneticPr fontId="2"/>
  </si>
  <si>
    <t>Scenario Line Description</t>
    <phoneticPr fontId="2"/>
  </si>
  <si>
    <t>Pattern
No</t>
    <phoneticPr fontId="2"/>
  </si>
  <si>
    <t>Function
Name</t>
    <phoneticPr fontId="2"/>
  </si>
  <si>
    <t>Test Pattern</t>
    <phoneticPr fontId="2"/>
  </si>
  <si>
    <t>Check contents</t>
    <phoneticPr fontId="2"/>
  </si>
  <si>
    <t>Function Name</t>
    <phoneticPr fontId="2"/>
  </si>
  <si>
    <t>Result
[1st]</t>
    <phoneticPr fontId="2"/>
  </si>
  <si>
    <t>Result
[2nd]</t>
    <phoneticPr fontId="2"/>
  </si>
  <si>
    <t>Test Date</t>
    <phoneticPr fontId="2"/>
  </si>
  <si>
    <t>150 Standard Cost</t>
    <phoneticPr fontId="2"/>
  </si>
  <si>
    <t>160 Actual Cost</t>
    <phoneticPr fontId="2"/>
  </si>
  <si>
    <t>Scenario 
Description</t>
    <phoneticPr fontId="2"/>
  </si>
  <si>
    <t>Incident No</t>
    <phoneticPr fontId="2"/>
  </si>
  <si>
    <t>Do you test ?</t>
    <phoneticPr fontId="2"/>
  </si>
  <si>
    <t>Tested by</t>
    <phoneticPr fontId="2"/>
  </si>
  <si>
    <t>Comment</t>
    <phoneticPr fontId="2"/>
  </si>
  <si>
    <t>Total Test Items</t>
    <phoneticPr fontId="2"/>
  </si>
  <si>
    <t>OK</t>
    <phoneticPr fontId="2"/>
  </si>
  <si>
    <t>NG</t>
    <phoneticPr fontId="2"/>
  </si>
  <si>
    <t>Completed</t>
    <phoneticPr fontId="2"/>
  </si>
  <si>
    <t>Not Yet Completed</t>
    <phoneticPr fontId="2"/>
  </si>
  <si>
    <t>Items</t>
    <phoneticPr fontId="2"/>
  </si>
  <si>
    <t>Not Test Items</t>
    <phoneticPr fontId="2"/>
  </si>
  <si>
    <t>Blank Items</t>
    <phoneticPr fontId="2"/>
  </si>
  <si>
    <t>Progress(%)</t>
    <phoneticPr fontId="2"/>
  </si>
  <si>
    <t>Function Name</t>
    <phoneticPr fontId="2"/>
  </si>
  <si>
    <t>Scenario Description</t>
    <phoneticPr fontId="2"/>
  </si>
  <si>
    <t>Standard Cost</t>
  </si>
  <si>
    <t>Master</t>
  </si>
  <si>
    <t>Upload</t>
    <phoneticPr fontId="2"/>
  </si>
  <si>
    <t>Excel Upload - Master
 - Material Unit Price</t>
    <phoneticPr fontId="2"/>
  </si>
  <si>
    <t xml:space="preserve">Material Unit Price data upload is performed without any problem. </t>
    <phoneticPr fontId="2"/>
  </si>
  <si>
    <t>Excel Upload - Master
 - STD Cost Rates</t>
    <phoneticPr fontId="2"/>
  </si>
  <si>
    <t xml:space="preserve">Standard Cost Rate upload is performed without any problem. </t>
    <phoneticPr fontId="2"/>
  </si>
  <si>
    <t>Excel Upload - Master
 - STD Time Setting</t>
    <phoneticPr fontId="2"/>
  </si>
  <si>
    <t xml:space="preserve">Standard  Time Information (Basic Data) upload is performed without any problem. </t>
    <phoneticPr fontId="2"/>
  </si>
  <si>
    <t>Excel Upload - Master
 - STD Time Setting (Material)</t>
    <phoneticPr fontId="2"/>
  </si>
  <si>
    <t xml:space="preserve">Standard  Time Information (Material) upload is performed without any problem. </t>
    <phoneticPr fontId="2"/>
  </si>
  <si>
    <t>Excel Upload - Master
 - STD Time Setting (Building)</t>
    <phoneticPr fontId="2"/>
  </si>
  <si>
    <t xml:space="preserve">Standard  Time Information (Building) upload is performed without any problem. </t>
    <phoneticPr fontId="2"/>
  </si>
  <si>
    <t>Excel Upload - Master
 - STD Calc Upper limit/ Lower limit</t>
    <phoneticPr fontId="2"/>
  </si>
  <si>
    <t xml:space="preserve">Standard Calc Upper Limit/ Lower Limit  upload is performed without any problem. </t>
    <phoneticPr fontId="2"/>
  </si>
  <si>
    <t>Add, update, delete on IFS screen</t>
    <phoneticPr fontId="2"/>
  </si>
  <si>
    <t>Material Unit Cost</t>
    <phoneticPr fontId="2"/>
  </si>
  <si>
    <t>Add / Modify / Delete operation can be performd by IFS screen.</t>
    <phoneticPr fontId="2"/>
  </si>
  <si>
    <t>Standard Cost Calculation Rate</t>
    <phoneticPr fontId="2"/>
  </si>
  <si>
    <t>Base Time by Process and Category</t>
    <phoneticPr fontId="2"/>
  </si>
  <si>
    <t>Base Time by Process and Category (Materials)</t>
    <phoneticPr fontId="2"/>
  </si>
  <si>
    <t>Base Time by Process and Category (Building)</t>
    <phoneticPr fontId="2"/>
  </si>
  <si>
    <t>STD Calc Upper limit/ Lower limit</t>
    <phoneticPr fontId="2"/>
  </si>
  <si>
    <t>Standard Processing Unit Cost</t>
    <phoneticPr fontId="2"/>
  </si>
  <si>
    <t>Outsource Rubber Unit Cost</t>
    <phoneticPr fontId="2"/>
  </si>
  <si>
    <t>Standard Unit Cost for Purchase Product</t>
    <phoneticPr fontId="2"/>
  </si>
  <si>
    <t>Create new recipe</t>
    <phoneticPr fontId="2"/>
  </si>
  <si>
    <t>Part Master Un-Approval (Latest)</t>
    <phoneticPr fontId="2"/>
  </si>
  <si>
    <t>Register a new part master record for a new "Recipe"</t>
    <phoneticPr fontId="2"/>
  </si>
  <si>
    <t>* For Bladder recipe</t>
    <phoneticPr fontId="2"/>
  </si>
  <si>
    <t>Excel Upload - Master
 - Master recipe (Latest Diff)</t>
    <phoneticPr fontId="2"/>
  </si>
  <si>
    <t xml:space="preserve">Upload the new "Recipe"Excel </t>
    <phoneticPr fontId="2"/>
  </si>
  <si>
    <t>Import the Interface Data
 - Master recipe (Latest Diff)</t>
    <phoneticPr fontId="2"/>
  </si>
  <si>
    <t>Import the new "Recipe" information into the "Master Recipe" table.</t>
    <phoneticPr fontId="2"/>
  </si>
  <si>
    <t>Part Master Un-Approval (Standard)</t>
    <phoneticPr fontId="2"/>
  </si>
  <si>
    <t>Excel Upload - Master
 - Master recipe (Standard Diff)</t>
    <phoneticPr fontId="2"/>
  </si>
  <si>
    <t>Import the Interface Data
 - Part Master (Standard Diff) &amp; Master recipe (Standard Diff)</t>
    <phoneticPr fontId="2"/>
  </si>
  <si>
    <t>Calculation1</t>
    <phoneticPr fontId="2"/>
  </si>
  <si>
    <t>Latest</t>
    <phoneticPr fontId="2"/>
  </si>
  <si>
    <t>Calculate the STD Cost</t>
    <phoneticPr fontId="2"/>
  </si>
  <si>
    <t>Execute the "Calculate the STD Cost" by "Processing Type =Difference"</t>
    <phoneticPr fontId="2"/>
  </si>
  <si>
    <t>Batch Log of Cost</t>
    <phoneticPr fontId="2"/>
  </si>
  <si>
    <t>Check the result by "Batch Log" screen.</t>
    <phoneticPr fontId="2"/>
  </si>
  <si>
    <t>Standard Cost (Latest)</t>
    <phoneticPr fontId="2"/>
  </si>
  <si>
    <t>Check the calculation result for the uploaded "Recipe"</t>
    <phoneticPr fontId="2"/>
  </si>
  <si>
    <t>Standard</t>
    <phoneticPr fontId="2"/>
  </si>
  <si>
    <t>Approve the STD Cost for Current FY (Standard)</t>
    <phoneticPr fontId="2"/>
  </si>
  <si>
    <t>Perfrom "Approval"of  the calculation result for the uploaded "Recipe"</t>
    <phoneticPr fontId="2"/>
  </si>
  <si>
    <t>Standard Cost (Standard)</t>
    <phoneticPr fontId="2"/>
  </si>
  <si>
    <t>-</t>
    <phoneticPr fontId="2"/>
  </si>
  <si>
    <t>NO</t>
  </si>
  <si>
    <t>Calculation2</t>
    <phoneticPr fontId="2"/>
  </si>
  <si>
    <t>Reports and Inquiries of STD Cost
- STD Cost List</t>
    <phoneticPr fontId="2"/>
  </si>
  <si>
    <t>Inquire and check the Latest STD Cost List</t>
    <phoneticPr fontId="2"/>
  </si>
  <si>
    <t>Approve the calculation result by "Approve the STD Cost for Current FY (Standard)" screen</t>
    <phoneticPr fontId="2"/>
  </si>
  <si>
    <t>Check the Standard Cost (Beginning of the FY) by using the 
"Reports and Inquiries of STD Cost" (Type =STD Cost List)</t>
    <phoneticPr fontId="2"/>
  </si>
  <si>
    <t>Data reference</t>
  </si>
  <si>
    <t>Reports and Inquiries of STD Cost
- STD Production by Category</t>
    <phoneticPr fontId="2"/>
  </si>
  <si>
    <t>Check the Standard Cost (Latest) by using the 
"Reports and Inquiries of STD Cost" (Type =STD Production by Category)</t>
    <phoneticPr fontId="2"/>
  </si>
  <si>
    <t>Reports and Inquiries of STD Cost
- STD Variable Cost by Category</t>
    <phoneticPr fontId="2"/>
  </si>
  <si>
    <t>Check the Standard Cost (Latest) by using the 
"Reports and Inquiries of STD Cost" (Type =STD Variable Cost by Category)</t>
    <phoneticPr fontId="2"/>
  </si>
  <si>
    <r>
      <t>Standard Cost Summary(Latest)</t>
    </r>
    <r>
      <rPr>
        <sz val="11"/>
        <rFont val="ＭＳ Ｐゴシック"/>
        <family val="3"/>
        <charset val="128"/>
      </rPr>
      <t/>
    </r>
    <phoneticPr fontId="2"/>
  </si>
  <si>
    <t>Check "Standard Cost Summary (Latest)"</t>
    <phoneticPr fontId="2"/>
  </si>
  <si>
    <t>Part Material List (Latest)</t>
    <phoneticPr fontId="2"/>
  </si>
  <si>
    <t>Check "Part Material List (Latest)"</t>
    <phoneticPr fontId="2"/>
  </si>
  <si>
    <t>Recipe Multi Level Reference (Latest)</t>
    <phoneticPr fontId="2"/>
  </si>
  <si>
    <t>Check ”Recipe Multi Level Reference (Latest)"</t>
    <phoneticPr fontId="2"/>
  </si>
  <si>
    <t>Recipe Multi Level Referrence Un-Approval (Latest)</t>
    <phoneticPr fontId="2"/>
  </si>
  <si>
    <t>Check "Recipe Multi Level Referrence Un-Approval (Latest)"</t>
    <phoneticPr fontId="2"/>
  </si>
  <si>
    <t>Check "Reports and Inquiries of STD Cost - STD Production by Category" (Beginning of the FY)</t>
    <phoneticPr fontId="2"/>
  </si>
  <si>
    <t>Check "Reports and Inquiries of STD Cost - STD Variable Cost by Category" (Beginning of the FY)</t>
    <phoneticPr fontId="2"/>
  </si>
  <si>
    <r>
      <t>Standard Cost Summary(Standard)</t>
    </r>
    <r>
      <rPr>
        <sz val="11"/>
        <rFont val="ＭＳ Ｐゴシック"/>
        <family val="3"/>
        <charset val="128"/>
      </rPr>
      <t/>
    </r>
    <phoneticPr fontId="2"/>
  </si>
  <si>
    <t>Check "Standard Cost Summary(Standard)" (Beginning of the FY)</t>
    <phoneticPr fontId="2"/>
  </si>
  <si>
    <t>Part Material List (Standard)</t>
    <phoneticPr fontId="2"/>
  </si>
  <si>
    <t>Check "Part Material List (Standard)" (Beginning of the FY)</t>
    <phoneticPr fontId="2"/>
  </si>
  <si>
    <t>Recipe Multi Level Reference (Standard)</t>
    <phoneticPr fontId="2"/>
  </si>
  <si>
    <t>Check "Recipe Multi Level Reference (Standard)" (Beginning of the FY)</t>
    <phoneticPr fontId="2"/>
  </si>
  <si>
    <t>Recipe Multi Level Referrence Un-Approval (Standard)</t>
    <phoneticPr fontId="2"/>
  </si>
  <si>
    <t xml:space="preserve">Check "Recipe Multi Level Referrence Un-Approval (Standard)" (Beginning of FY)
</t>
    <phoneticPr fontId="2"/>
  </si>
  <si>
    <t>Net Time List</t>
    <phoneticPr fontId="2"/>
  </si>
  <si>
    <t>Check "Net Time List"</t>
    <phoneticPr fontId="2"/>
  </si>
  <si>
    <t>Mix/Top</t>
    <phoneticPr fontId="2"/>
  </si>
  <si>
    <t>Check "Reports and Inquiries of STD Cost - STD Production by Category"
for "Mixing and Topping Standard"   (Beginning of FY)</t>
    <phoneticPr fontId="2"/>
  </si>
  <si>
    <t>Check "Reports and Inquiries of STD Cost - STD Variable Cost by Category"
for "Mixing and Topping Standard"   (Beginning of FY)</t>
    <phoneticPr fontId="2"/>
  </si>
  <si>
    <r>
      <t>Standard Cost Summary(Mix/Top)</t>
    </r>
    <r>
      <rPr>
        <sz val="11"/>
        <rFont val="ＭＳ Ｐゴシック"/>
        <family val="3"/>
        <charset val="128"/>
      </rPr>
      <t/>
    </r>
    <phoneticPr fontId="2"/>
  </si>
  <si>
    <t>Check "Standard Cost Summary(Mix/Top)"</t>
    <phoneticPr fontId="2"/>
  </si>
  <si>
    <t>Part Material List (Mix/Top)</t>
    <phoneticPr fontId="2"/>
  </si>
  <si>
    <t>Check "Part Material List (Mix/Top)"  (Beginning of FY)</t>
    <phoneticPr fontId="2"/>
  </si>
  <si>
    <t>Simulation</t>
    <phoneticPr fontId="2"/>
  </si>
  <si>
    <t>Simulation</t>
  </si>
  <si>
    <t xml:space="preserve">Standard Cost Simulation Data
 - Standard Cost Header (Standard) </t>
    <phoneticPr fontId="2"/>
  </si>
  <si>
    <t>Copy from the Standard of FY (Beginning) SPEC and create a new simulation data
by RMB "Simulation Data Create"</t>
    <phoneticPr fontId="2"/>
  </si>
  <si>
    <t>Simulation Data Entry</t>
    <phoneticPr fontId="2"/>
  </si>
  <si>
    <t>Modify the simulation data by "Simulation Data Entry" screen</t>
    <phoneticPr fontId="2"/>
  </si>
  <si>
    <t>Simulation Data Entry
RMB Fix Parameters</t>
    <phoneticPr fontId="2"/>
  </si>
  <si>
    <t xml:space="preserve">Perform "RMB : Fix Parameters" on the "Simulation Data Entry" screen.
</t>
    <phoneticPr fontId="2"/>
  </si>
  <si>
    <t>Simulation Data Entry
RMB Standard Cost Calculation</t>
    <phoneticPr fontId="2"/>
  </si>
  <si>
    <t xml:space="preserve">Perform "RMB : Standard Cost Calculation" on the "Simulation Data Entry" screen.
</t>
    <phoneticPr fontId="2"/>
  </si>
  <si>
    <t>Simulation Data Entry
RMB Output STD Cost List</t>
    <phoneticPr fontId="2"/>
  </si>
  <si>
    <t xml:space="preserve">Perform "RMB : Output STD Cost List" on the "Simulation Data Entry" screen.
</t>
    <phoneticPr fontId="2"/>
  </si>
  <si>
    <t>Other</t>
    <phoneticPr fontId="2"/>
  </si>
  <si>
    <t>Create STD recipe from Latest recipe</t>
    <phoneticPr fontId="2"/>
  </si>
  <si>
    <t>Create Recipe and Part master of Standard</t>
    <phoneticPr fontId="2"/>
  </si>
  <si>
    <t>Create STD Recipe (Beginning of FY) from Latest recipe</t>
    <phoneticPr fontId="2"/>
  </si>
  <si>
    <t>Prepare for Next FY</t>
    <phoneticPr fontId="2"/>
  </si>
  <si>
    <t>Make the STD Cost for Next FY</t>
    <phoneticPr fontId="2"/>
  </si>
  <si>
    <t>Create standard cost for the next FY by executing the "Make the STD Cost for Next FY"job.</t>
    <phoneticPr fontId="2"/>
  </si>
  <si>
    <t>Fix the STD Cost</t>
    <phoneticPr fontId="2"/>
  </si>
  <si>
    <t>Execute the "Fix the STD Cost" job.</t>
    <phoneticPr fontId="2"/>
  </si>
  <si>
    <t>Excel Upload - Master
 - Basis of Allocation</t>
    <phoneticPr fontId="2"/>
  </si>
  <si>
    <t>Allocation master can be uploaded by using the "Excel Upload - Master" screen
(Type = Actual Cost "Basis of Allocation")</t>
    <phoneticPr fontId="2"/>
  </si>
  <si>
    <t>Excel Upload - Data
 - Actual Data</t>
    <phoneticPr fontId="2"/>
  </si>
  <si>
    <t>"Actual data" can be uploaded by using the "Excel Upload - Data" screen
(Type = Actual Cost "Actual Data")</t>
    <phoneticPr fontId="2"/>
  </si>
  <si>
    <t>Import the Interface Data
 - Actual Data</t>
    <phoneticPr fontId="2"/>
  </si>
  <si>
    <t>Import operation can be performed by "Import the Interface Data" screen.
(for "Actual Data")</t>
    <phoneticPr fontId="2"/>
  </si>
  <si>
    <t>Excel Upload - Data
 - Actual Work Time</t>
    <phoneticPr fontId="2"/>
  </si>
  <si>
    <t>"Actual Work Time" data can be uploaded by using the "Excel Upload - Data" screen
(Type = Actual Cost "Actual Work Time")</t>
    <phoneticPr fontId="2"/>
  </si>
  <si>
    <t>Import the Interface Data
 - Actual Work Time</t>
    <phoneticPr fontId="2"/>
  </si>
  <si>
    <t>Import operation can be performed by "Import the Interface Data" screen.
(for "Actual Work Time")</t>
    <phoneticPr fontId="2"/>
  </si>
  <si>
    <t>Excel Upload - Data
 - Labor Loss Cost</t>
    <phoneticPr fontId="2"/>
  </si>
  <si>
    <t>"Labor Loss Cost" data can be uploaded by using the "Excel Upload - Data" screen
(Type = Actual Cost "Labor Loss Cost")</t>
    <phoneticPr fontId="2"/>
  </si>
  <si>
    <t>Raw Material 5-9 Conv Master</t>
    <phoneticPr fontId="2"/>
  </si>
  <si>
    <t>Reject Group Unit Price Master</t>
    <phoneticPr fontId="2"/>
  </si>
  <si>
    <t>Reject Group Master</t>
    <phoneticPr fontId="2"/>
  </si>
  <si>
    <t>Unit Master</t>
    <phoneticPr fontId="2"/>
  </si>
  <si>
    <t>Process Connection Master</t>
    <phoneticPr fontId="2"/>
  </si>
  <si>
    <t>Cost Center Level Master</t>
    <phoneticPr fontId="2"/>
  </si>
  <si>
    <t>Account Grp Connect Master</t>
    <phoneticPr fontId="2"/>
  </si>
  <si>
    <t>Allocation Rule Master</t>
    <phoneticPr fontId="2"/>
  </si>
  <si>
    <t>Cost Center Excluded From Actual Costing</t>
    <phoneticPr fontId="2"/>
  </si>
  <si>
    <t>Calculation</t>
    <phoneticPr fontId="2"/>
  </si>
  <si>
    <t>Cancel</t>
    <phoneticPr fontId="2"/>
  </si>
  <si>
    <t>Cancel the Actual Cost</t>
    <phoneticPr fontId="2"/>
  </si>
  <si>
    <t xml:space="preserve">Perform Cancellation by using the "Cancel the Actual Cost" screen. </t>
    <phoneticPr fontId="2"/>
  </si>
  <si>
    <t>Voucher Entry</t>
    <phoneticPr fontId="2"/>
  </si>
  <si>
    <t>Check the created accounting journal vouchers</t>
    <phoneticPr fontId="2"/>
  </si>
  <si>
    <t>Calculate the Actual Cost</t>
    <phoneticPr fontId="2"/>
  </si>
  <si>
    <t>Execute the actual cost calculation by using the "Calculate the Actual Cost" screen.</t>
    <phoneticPr fontId="2"/>
  </si>
  <si>
    <t>Reports and Inquiries of ACT Cost
 - Standard Actula Cost List(By Factory)</t>
    <phoneticPr fontId="2"/>
  </si>
  <si>
    <t>Check "Standard Actula Cost List(By Factory)"
by using the "Reports and Inquiries of ACT Cost" screen</t>
    <phoneticPr fontId="2"/>
  </si>
  <si>
    <t>Reports and Inquiries of ACT Cost
 - Fixed Cost Detail List(By Factory)</t>
    <phoneticPr fontId="2"/>
  </si>
  <si>
    <t>Check "Fixed Cost Detail List(By Factory)"
by using the "Reports and Inquiries of ACT Cost" screen</t>
    <phoneticPr fontId="2"/>
  </si>
  <si>
    <t>Reports and Inquiries of ACT Cost
 - Standard Actula Cost List(By Factory)&lt;Generating Base&gt;</t>
    <phoneticPr fontId="2"/>
  </si>
  <si>
    <t>Check "Standard Actula Cost List(By Factory)&lt;Generating Base&gt;"
by using the "Reports and Inquiries of ACT Cost" screen</t>
    <phoneticPr fontId="2"/>
  </si>
  <si>
    <t>Reports and Inquiries of ACT Cost
 - Fixed Cost Detail List(By Factory)&lt;Generating Base&gt;</t>
    <phoneticPr fontId="2"/>
  </si>
  <si>
    <t>Check "Fixed Cost Detail List(By Factory)&lt;Generating Base&gt;"
by using the "Reports and Inquiries of ACT Cost" screen</t>
    <phoneticPr fontId="2"/>
  </si>
  <si>
    <t>Reports and Inquiries of ACT Cost
 - Wip Std Balance List</t>
    <phoneticPr fontId="2"/>
  </si>
  <si>
    <t>Check "Wip Std Balance List"
by using the "Reports and Inquiries of ACT Cost" screen</t>
    <phoneticPr fontId="2"/>
  </si>
  <si>
    <t>Reports and Inquiries of ACT Cost
- Wip Std Balance List(Weight)</t>
    <phoneticPr fontId="2"/>
  </si>
  <si>
    <t>Check "Wip Std Balance List(Weight)"
by using the "Reports and Inquiries of ACT Cost" screen</t>
    <phoneticPr fontId="2"/>
  </si>
  <si>
    <t>Cost Center Report</t>
    <phoneticPr fontId="2"/>
  </si>
  <si>
    <t>Check "Cost Center Report"</t>
    <phoneticPr fontId="2"/>
  </si>
  <si>
    <r>
      <t xml:space="preserve">Inventory Accept Issue Report
</t>
    </r>
    <r>
      <rPr>
        <sz val="11"/>
        <rFont val="Arial"/>
        <family val="2"/>
      </rPr>
      <t>Inventory Accept Issue List</t>
    </r>
    <phoneticPr fontId="2"/>
  </si>
  <si>
    <t>Check "Inventory Accept Issue Report" and "Inventory Accept Issue List"</t>
    <phoneticPr fontId="2"/>
  </si>
  <si>
    <t>WIP Transfer Detail List</t>
    <phoneticPr fontId="2"/>
  </si>
  <si>
    <t>Check "WIP Transfer Detail List"</t>
    <phoneticPr fontId="2"/>
  </si>
  <si>
    <t>Actual Raw Material Stock</t>
    <phoneticPr fontId="2"/>
  </si>
  <si>
    <t>Check "Actual Raw Material Stock"</t>
    <phoneticPr fontId="2"/>
  </si>
  <si>
    <t>Fix the Actual Cost</t>
    <phoneticPr fontId="2"/>
  </si>
  <si>
    <t>Perform "Fix the Actual Cost" job.</t>
    <phoneticPr fontId="2"/>
  </si>
  <si>
    <t>If you don't use this no more, you don't need testing this section.</t>
    <phoneticPr fontId="2"/>
  </si>
  <si>
    <t>A few "Beginning Recipe" and "Latest Recipe" must be prepared.
And overnight batch job must be executed. 
 (This is a task performed by SRS/NEC staffs)</t>
    <phoneticPr fontId="2"/>
  </si>
  <si>
    <t>Actual Cost</t>
  </si>
  <si>
    <t>The following tests must be performed as of "May/2021"</t>
    <phoneticPr fontId="2"/>
  </si>
  <si>
    <t>Procurement</t>
    <phoneticPr fontId="2"/>
  </si>
  <si>
    <t>Master Data Procurement</t>
    <phoneticPr fontId="2"/>
  </si>
  <si>
    <t>Basic Data for Purchasing</t>
  </si>
  <si>
    <t>Available Unit Code</t>
  </si>
  <si>
    <t>Create Data Available Unit Code</t>
  </si>
  <si>
    <t>Buyers</t>
  </si>
  <si>
    <t>Create Data Buyers</t>
  </si>
  <si>
    <t>Purchase Groups</t>
  </si>
  <si>
    <t>Create Data Purchase Groups</t>
  </si>
  <si>
    <t>Requisitioners</t>
  </si>
  <si>
    <t>Create Data Requisitioners</t>
  </si>
  <si>
    <t>Return Material Reasons</t>
  </si>
  <si>
    <t>Create Data Return Material Reasons</t>
  </si>
  <si>
    <t>Return Causes</t>
  </si>
  <si>
    <t>Create Data Return Causes</t>
  </si>
  <si>
    <t>Purchase Charge Groups</t>
  </si>
  <si>
    <t>Create Data Purchase Charge Groups</t>
  </si>
  <si>
    <t>Purchase Charge Types</t>
  </si>
  <si>
    <t>Create Data Purchase Charge Types</t>
  </si>
  <si>
    <t>Additional Basic Data for Purchasing</t>
  </si>
  <si>
    <t>Division and Department</t>
  </si>
  <si>
    <t>Create Data Division and Department</t>
  </si>
  <si>
    <t>Authorizers</t>
  </si>
  <si>
    <t>Create Data Authorizers</t>
  </si>
  <si>
    <t>Authorization Groups</t>
  </si>
  <si>
    <t>Create Data Authorization Groups</t>
  </si>
  <si>
    <t>Authorization Templates</t>
  </si>
  <si>
    <t>Create Data Authorization Templates</t>
  </si>
  <si>
    <t>Purchase Part</t>
  </si>
  <si>
    <t>General</t>
  </si>
  <si>
    <t>Create Data General</t>
  </si>
  <si>
    <t>Characteristics</t>
  </si>
  <si>
    <t>Create Data Characteristics</t>
  </si>
  <si>
    <t>Descriptions</t>
  </si>
  <si>
    <t>Create Data Descriptions</t>
  </si>
  <si>
    <t>Overview Suppliers</t>
  </si>
  <si>
    <t>Create Data Overview Suppliers</t>
  </si>
  <si>
    <t>Supplier for Purchase Part General</t>
  </si>
  <si>
    <t>Create Data Supplier for Purchase Part General</t>
  </si>
  <si>
    <t>Supplier for Purchase Part Inspection Info</t>
  </si>
  <si>
    <t>Create Data Supplier for Purchase Part Inspection Info</t>
  </si>
  <si>
    <t>Supplier for Purchase Part Charges</t>
  </si>
  <si>
    <t>Create Data Supplier for Purchase Part Charges</t>
  </si>
  <si>
    <t>Supplier</t>
  </si>
  <si>
    <t>Address - General Address Info</t>
  </si>
  <si>
    <t>Create Data Address - General Address Info</t>
  </si>
  <si>
    <t>Address - Purchase Address Info</t>
  </si>
  <si>
    <t>Create Data Address - Purchase Address Info</t>
  </si>
  <si>
    <t>Address - Tax Information</t>
  </si>
  <si>
    <t>Create Data Address - Tax Information</t>
  </si>
  <si>
    <t>Contact</t>
  </si>
  <si>
    <t>Create Data Contact</t>
  </si>
  <si>
    <t>Comm Method</t>
  </si>
  <si>
    <t>Create Data Comm Method</t>
  </si>
  <si>
    <t>Invoice - General</t>
  </si>
  <si>
    <t>Create Data Invoice - General</t>
  </si>
  <si>
    <t>Invoice - Tax Information</t>
  </si>
  <si>
    <t>Create Data Invoice - Tax Information</t>
  </si>
  <si>
    <t>Purchase - General</t>
  </si>
  <si>
    <t>Create Data Purchase - General</t>
  </si>
  <si>
    <t>Purchase - Misc Supplier Info</t>
  </si>
  <si>
    <t>Create Data Purchase - Misc Supplier Info</t>
  </si>
  <si>
    <t>Payment</t>
  </si>
  <si>
    <t>Create Data Payment</t>
  </si>
  <si>
    <t>Purchase Requisition Authorization Rule</t>
  </si>
  <si>
    <t>Suppliers</t>
  </si>
  <si>
    <t>Create Data Suppliers</t>
  </si>
  <si>
    <t>Pre Postings</t>
  </si>
  <si>
    <t>Create Data Pre Postings</t>
  </si>
  <si>
    <t xml:space="preserve">Set Released </t>
  </si>
  <si>
    <t>Release Purchase Requisition Authorization Rule</t>
  </si>
  <si>
    <t>Purchase Order Authorization Rule</t>
  </si>
  <si>
    <t>Create Data Purchase Order Authorization Rule</t>
  </si>
  <si>
    <t xml:space="preserve">Purchase Order Authorization Rule Set Released </t>
  </si>
  <si>
    <t>Release Purchase Order Authorization Rule</t>
  </si>
  <si>
    <t>Purchase Requisition Part and No Part</t>
    <phoneticPr fontId="2"/>
  </si>
  <si>
    <t>Purchase Requisition Part Data Entry</t>
  </si>
  <si>
    <t>Purchase Requisition Part Entry</t>
  </si>
  <si>
    <t>Create Data Purchase Requisition Part Entry</t>
  </si>
  <si>
    <t>Purchase Requisition Part Released</t>
  </si>
  <si>
    <t>Create Data Purchase Requisition Part Released</t>
  </si>
  <si>
    <t>Request for Quotation Part</t>
  </si>
  <si>
    <t xml:space="preserve">Request for Quotation Part </t>
  </si>
  <si>
    <t>Create Data Request for Quotation Part</t>
  </si>
  <si>
    <t>Request for Quotation Part Released</t>
  </si>
  <si>
    <t>Release Request for Quotation Part</t>
  </si>
  <si>
    <t>Order Quotation Part</t>
  </si>
  <si>
    <t>Create Data Order Quotation Part</t>
  </si>
  <si>
    <t>Order Quotation Approval Part</t>
  </si>
  <si>
    <t>Approve Order Quotation Approval Part</t>
  </si>
  <si>
    <t>Purchase Requisition Part Authorization</t>
  </si>
  <si>
    <t>Purchase Requisition Part Authorization Level 1</t>
  </si>
  <si>
    <t>Authorize Purchase Requisition Part Level 1</t>
  </si>
  <si>
    <t>Purchase Requisition Part Partially Authorized</t>
  </si>
  <si>
    <t>Purchase Requisition Part Authorization Level 2</t>
  </si>
  <si>
    <t>Authorize Purchase Requisition Part Level 2</t>
  </si>
  <si>
    <t>Purchase Requisition Part Authorized</t>
  </si>
  <si>
    <t>Convert Purchase Requisition to Purchase Order Part</t>
  </si>
  <si>
    <t>Purchase Order Part Created</t>
  </si>
  <si>
    <t>Purchase Requisition No Part Data Entry</t>
  </si>
  <si>
    <t>Purchase Requisition No Part Entry</t>
  </si>
  <si>
    <t>Create Data Purchase Requisition No Part Entry</t>
  </si>
  <si>
    <t>Purchase Requisition No Part Released</t>
  </si>
  <si>
    <t>Create Data Purchase Requisition No Part Released</t>
  </si>
  <si>
    <t>Request for Quotation No Part</t>
  </si>
  <si>
    <t xml:space="preserve">Request for Quotation No Part </t>
  </si>
  <si>
    <t>Create Data Request for Quotation No Part</t>
  </si>
  <si>
    <t>Request for Quotation No Part Released</t>
  </si>
  <si>
    <t>Release Request for Quotation No Part</t>
  </si>
  <si>
    <t>Order Quotation No Part</t>
  </si>
  <si>
    <t>Create Data Order Quotation No Part</t>
  </si>
  <si>
    <t>Order Quotation Approval No Part</t>
  </si>
  <si>
    <t>Approve Order Quotation Approval No Part</t>
  </si>
  <si>
    <t>Purchase Requisition No Part Authorization</t>
  </si>
  <si>
    <t>Purchase Requisition No Part Authorization Level 1</t>
  </si>
  <si>
    <t>Authorize Purchase Requisition No Part Level 1</t>
  </si>
  <si>
    <t>Purchase Requisition No Part Partially Authorized</t>
  </si>
  <si>
    <t>Purchase Requisition No Part Authorization Level 2</t>
  </si>
  <si>
    <t>Authorize Purchase Requisition No Part Level 2</t>
  </si>
  <si>
    <t>Purchase Requisition No Part Authorized</t>
  </si>
  <si>
    <t>Convert Purchase Requisition to Purchase Order  No Part</t>
  </si>
  <si>
    <t>Convert Purchase Requisition to Purchase Order No Part</t>
  </si>
  <si>
    <t>Purchase Order No Part Created</t>
  </si>
  <si>
    <t>Purchase Order Part and No Part</t>
  </si>
  <si>
    <t>Purchase Order Part Complete Entry</t>
  </si>
  <si>
    <t>Complete Data Purchase Order Part</t>
  </si>
  <si>
    <t>Purchase Order Part Released</t>
  </si>
  <si>
    <t>Release Purchase Order Part</t>
  </si>
  <si>
    <t>Purchase Order No Part Complete Entry</t>
  </si>
  <si>
    <t>Complete Data Purchase Order No Part</t>
  </si>
  <si>
    <t>Purchase Order No Part Released</t>
  </si>
  <si>
    <t>Release Purchase Order No Part</t>
  </si>
  <si>
    <t>Purchase Order Part Authorization</t>
  </si>
  <si>
    <t>Purchase Order Part Authorization Level 1</t>
  </si>
  <si>
    <t>Authorize Purchase Order Part Level 1</t>
  </si>
  <si>
    <t>Purchase Order Part Partially Authorized</t>
  </si>
  <si>
    <t>Purchase Order Part Authorization Level 2</t>
  </si>
  <si>
    <t>Authorize Purchase Order Part Level 2</t>
  </si>
  <si>
    <t>Purchase Order Part Authorized</t>
  </si>
  <si>
    <t>Purchase Order no Part Authorization</t>
  </si>
  <si>
    <t>Purchase Order No Part Authorization Level 1</t>
  </si>
  <si>
    <t>Authorize Purchase Order No Part Level 1</t>
  </si>
  <si>
    <t>Purchase Order No Part Partially Authorized</t>
  </si>
  <si>
    <t>Purchase Order No Part Authorization Level 2</t>
  </si>
  <si>
    <t>Authorize Purchase Order No Part Level 2</t>
  </si>
  <si>
    <t>Purchase Order No Part Authorized</t>
  </si>
  <si>
    <t>Purchase Receiving and Cancel Receive</t>
  </si>
  <si>
    <t>Purchase Order Part Arrival</t>
  </si>
  <si>
    <t>Register Purchase Order Part Arrival</t>
  </si>
  <si>
    <t>Purchase Receipt Part</t>
  </si>
  <si>
    <t>Purchase Receipt Part Transaction History</t>
  </si>
  <si>
    <t>Purchase Receipt Part Journal</t>
  </si>
  <si>
    <t>Cancel Purchase Order Part Arrival</t>
  </si>
  <si>
    <t>Cancel Purchase Order Part Receipt</t>
  </si>
  <si>
    <t>Purchase Order No Part Arrival</t>
  </si>
  <si>
    <t>Register Purchase Order No Part Arrival</t>
  </si>
  <si>
    <t>Purchase Receipt No Part</t>
  </si>
  <si>
    <t>Purchase Receipt No Part Transaction History</t>
  </si>
  <si>
    <t>Purchase Receipt No Part Journal</t>
  </si>
  <si>
    <t>Cancel Purchase Order No Part Arrival</t>
  </si>
  <si>
    <t>Cancel Purchase Order No Part Receipt</t>
  </si>
  <si>
    <t>Manual Supplier Invoice</t>
  </si>
  <si>
    <t>Create Supplier Invoice Matching PO Part</t>
  </si>
  <si>
    <t>Post Supplier Invoice PO Part</t>
  </si>
  <si>
    <t>Supplier Invoice PO Part Journal</t>
  </si>
  <si>
    <t>Cancel and Create Supplier Invoice PO Part</t>
  </si>
  <si>
    <t>Create Supplier Invoice Matching PO No Part</t>
  </si>
  <si>
    <t>Post Supplier Invoice PO No Part</t>
  </si>
  <si>
    <t>Supplier Invoice PO No Part Journal</t>
  </si>
  <si>
    <t>Cancel and Create Supplier Invoice PO No Part</t>
  </si>
  <si>
    <t>Report and Others Screen</t>
  </si>
  <si>
    <t>Purchase Requisition Report</t>
  </si>
  <si>
    <t>Purchase Requisition Part Report</t>
  </si>
  <si>
    <t>Print Report Purchase Requisition Part</t>
  </si>
  <si>
    <t>Purchase Requisition No Part Report</t>
  </si>
  <si>
    <t>Print Report Purchase Requisition No Part</t>
  </si>
  <si>
    <t>Purchase Order Report</t>
  </si>
  <si>
    <t>Purchase Order Part Report</t>
  </si>
  <si>
    <t>Print Report Purchase Order Part</t>
  </si>
  <si>
    <t>Purchase Order No Part Report</t>
  </si>
  <si>
    <t>Print Report Purchase Order No Part</t>
  </si>
  <si>
    <t>Quotation Report</t>
  </si>
  <si>
    <t>Quotation Part Report</t>
  </si>
  <si>
    <t>Print Report Quotation Part</t>
  </si>
  <si>
    <t>Quotation No Part Report</t>
  </si>
  <si>
    <t>Print Report Quotation No Part</t>
  </si>
  <si>
    <t>Overview Purchase Requisitions</t>
  </si>
  <si>
    <t>Overview Purchase Requisitions Part and No Part</t>
  </si>
  <si>
    <t>Overview Purchase Requisitions Lines</t>
  </si>
  <si>
    <t>Overview Purchase Requisitions Lines Part and No Part</t>
  </si>
  <si>
    <t>Overview Purchase Orders</t>
  </si>
  <si>
    <t>Overview Purchase Orders Part and No Part</t>
  </si>
  <si>
    <t>Overview Purchase Order Lines</t>
  </si>
  <si>
    <t>Overview Purchase Order Lines Part and No Part</t>
  </si>
  <si>
    <t>Overview Purchase Order Receipts</t>
  </si>
  <si>
    <t>Overview Purchase Order Receipts Part and No Part</t>
  </si>
  <si>
    <t>Overview Purchase Transactions History</t>
  </si>
  <si>
    <t>Overview Purchase Transactions History Part and No Part</t>
  </si>
  <si>
    <t>Purchase Transactions History</t>
  </si>
  <si>
    <t>Purchase Transactions History Part and No Part</t>
  </si>
  <si>
    <t>70 Procurement</t>
    <phoneticPr fontId="2"/>
  </si>
  <si>
    <t>Purchase Requisition Rejected</t>
    <phoneticPr fontId="2"/>
  </si>
  <si>
    <t>Purchase Order Rejected</t>
    <phoneticPr fontId="2"/>
  </si>
  <si>
    <t>Part Catalog</t>
  </si>
  <si>
    <t>Part Catalog</t>
    <phoneticPr fontId="2"/>
  </si>
  <si>
    <t>Create Data Part Catalog</t>
  </si>
  <si>
    <t>Overview Part Catalog</t>
  </si>
  <si>
    <t>Overview - Part Manufacturer</t>
  </si>
  <si>
    <t>Overview Part Manufacturer</t>
  </si>
  <si>
    <t>Lot Batch Master</t>
  </si>
  <si>
    <t>Overview Lot Batch Master</t>
  </si>
  <si>
    <t>Query Lot Batch History</t>
  </si>
  <si>
    <t>Copy Part</t>
  </si>
  <si>
    <t>Master Part</t>
    <phoneticPr fontId="2"/>
  </si>
  <si>
    <t>Basic Data Inventory</t>
  </si>
  <si>
    <t>Internal Destinations</t>
  </si>
  <si>
    <t>Create Data Internal Destinations</t>
  </si>
  <si>
    <t>Inventory Part Planning Methods</t>
  </si>
  <si>
    <t>Create Data Inventory Part Planning Methods</t>
  </si>
  <si>
    <t>Internal Customers</t>
  </si>
  <si>
    <t>Create Data Internal Customers</t>
  </si>
  <si>
    <t>Product Families</t>
  </si>
  <si>
    <t>Create Data Product Families</t>
  </si>
  <si>
    <t>Product Codes</t>
  </si>
  <si>
    <t>Create Data Product Codes</t>
  </si>
  <si>
    <t>Part Status</t>
  </si>
  <si>
    <t>Create Data Part Status</t>
  </si>
  <si>
    <t>Commodity Groups</t>
  </si>
  <si>
    <t>Create Data Commodity Groups</t>
  </si>
  <si>
    <t>Asset Class</t>
  </si>
  <si>
    <t>Create Data Asset Class</t>
  </si>
  <si>
    <t>ABC Classes</t>
  </si>
  <si>
    <t>Create Data ABC Classes</t>
  </si>
  <si>
    <t>Safety Codes</t>
  </si>
  <si>
    <t>Create Data Safety Codes</t>
  </si>
  <si>
    <t>Planners</t>
  </si>
  <si>
    <t>Create Data Planners</t>
  </si>
  <si>
    <t>Custom Statistics No</t>
  </si>
  <si>
    <t>Create Data Custom Statistics No</t>
  </si>
  <si>
    <t>Accounting Groups</t>
  </si>
  <si>
    <t>Create Data Accounting Groups</t>
  </si>
  <si>
    <t>Part Availability Controls</t>
  </si>
  <si>
    <t>Create Data Part Availability Controls</t>
  </si>
  <si>
    <t>Technical Coordinator</t>
  </si>
  <si>
    <t>Create Data Technical Coordinator</t>
  </si>
  <si>
    <t>Inspection Codes</t>
  </si>
  <si>
    <t>Create Data Inspection Codes</t>
  </si>
  <si>
    <t>Inventory</t>
    <phoneticPr fontId="2"/>
  </si>
  <si>
    <t>60 Inventory</t>
    <phoneticPr fontId="2"/>
  </si>
  <si>
    <t>50 Part Catalog</t>
    <phoneticPr fontId="2"/>
  </si>
  <si>
    <t>Inventory Part</t>
  </si>
  <si>
    <t>Create Data Inventory Part</t>
  </si>
  <si>
    <t>Overview - Inventory Parts</t>
  </si>
  <si>
    <t>Inventory Part Characteristics</t>
  </si>
  <si>
    <t>Overview - Inventory Part Configurations</t>
  </si>
  <si>
    <t>Overview - Inventory Part Characteristics</t>
  </si>
  <si>
    <t>Query - Inventory Part by Characteristics</t>
  </si>
  <si>
    <t>Copy Part to Site</t>
  </si>
  <si>
    <t>Inventory Location</t>
  </si>
  <si>
    <t>Location Group</t>
  </si>
  <si>
    <t>Transport Location Info</t>
  </si>
  <si>
    <t>Inventory Location Groups</t>
    <phoneticPr fontId="2"/>
  </si>
  <si>
    <t>Create Data Inventory Location Groups</t>
    <phoneticPr fontId="2"/>
  </si>
  <si>
    <t>Inventory Locations</t>
    <phoneticPr fontId="2"/>
  </si>
  <si>
    <t>Create Data Inventory Locations</t>
    <phoneticPr fontId="2"/>
  </si>
  <si>
    <t>Transport Location Info</t>
    <phoneticPr fontId="2"/>
  </si>
  <si>
    <t>Create Data Transport Location Info</t>
    <phoneticPr fontId="2"/>
  </si>
  <si>
    <t>Material Requisition</t>
  </si>
  <si>
    <t>Unissue Material Requisition</t>
  </si>
  <si>
    <t>Material Requisition Lines</t>
  </si>
  <si>
    <t>Material Requisition Lines</t>
    <phoneticPr fontId="2"/>
  </si>
  <si>
    <t>Material Requisition Lines Analysis</t>
  </si>
  <si>
    <t>Material Requisition Lines Analysis</t>
    <phoneticPr fontId="2"/>
  </si>
  <si>
    <t>Receive Inventory Part</t>
  </si>
  <si>
    <t>Issue Inventory Part</t>
  </si>
  <si>
    <t>Scrap Inventory Part</t>
  </si>
  <si>
    <t>Transport Task</t>
  </si>
  <si>
    <t>Inventory Part in Stock</t>
  </si>
  <si>
    <t>Inventory Part in Stock Reservation</t>
  </si>
  <si>
    <t>Part Handling</t>
    <phoneticPr fontId="2"/>
  </si>
  <si>
    <t>Receive from Transit</t>
  </si>
  <si>
    <t>Move Inventory Part</t>
  </si>
  <si>
    <t>Inventory Part Barcodes Analysis</t>
  </si>
  <si>
    <t>Handle Pallets on Delivery Location</t>
  </si>
  <si>
    <t>Pallet Barcodes Analysis</t>
  </si>
  <si>
    <t>Counting</t>
  </si>
  <si>
    <t>Create Count Report</t>
  </si>
  <si>
    <t>Cancle Count Report</t>
  </si>
  <si>
    <t>Count Per Count Report</t>
  </si>
  <si>
    <t>Counting Report (Print)</t>
    <phoneticPr fontId="1"/>
  </si>
  <si>
    <t>Update Counted Qty from CSV</t>
  </si>
  <si>
    <t>Count Per Inventory Part</t>
  </si>
  <si>
    <t>Count Result Per Count Report</t>
  </si>
  <si>
    <t>Count Result Per Inventory Part</t>
  </si>
  <si>
    <t>Parts Per Count Report</t>
    <phoneticPr fontId="2"/>
  </si>
  <si>
    <t>Count Results</t>
    <phoneticPr fontId="2"/>
  </si>
  <si>
    <t>Quantity in Stock</t>
  </si>
  <si>
    <t>Pallets In Stock</t>
    <phoneticPr fontId="2"/>
  </si>
  <si>
    <t>Average Issues/Receipts Per Period</t>
    <phoneticPr fontId="2"/>
  </si>
  <si>
    <t>Inventory Part Current On Hand</t>
    <phoneticPr fontId="2"/>
  </si>
  <si>
    <t>Inventory Part In Internal Order Transit</t>
    <phoneticPr fontId="2"/>
  </si>
  <si>
    <t>Inventory Part On hand Development</t>
    <phoneticPr fontId="2"/>
  </si>
  <si>
    <t>On Hand Develop per Period</t>
    <phoneticPr fontId="2"/>
  </si>
  <si>
    <t>Quantity Per Location Details</t>
    <phoneticPr fontId="2"/>
  </si>
  <si>
    <t>Quantity per Pallet Location</t>
    <phoneticPr fontId="2"/>
  </si>
  <si>
    <t>Inventory Transaction History</t>
  </si>
  <si>
    <t>Inventory Transaction History per Part</t>
  </si>
  <si>
    <t>Inventory Transaction Report</t>
    <phoneticPr fontId="2"/>
  </si>
  <si>
    <t>Inventory Trans Hist List</t>
    <phoneticPr fontId="2"/>
  </si>
  <si>
    <t>Inventory Part Origin Tracing</t>
    <phoneticPr fontId="2"/>
  </si>
  <si>
    <t>Direct Tranfer Cost Check</t>
    <phoneticPr fontId="2"/>
  </si>
  <si>
    <t>Direct Std Cost Tranfer</t>
    <phoneticPr fontId="2"/>
  </si>
  <si>
    <t>Swap Part</t>
  </si>
  <si>
    <t>Sales</t>
    <phoneticPr fontId="2"/>
  </si>
  <si>
    <t>Budget(AFA)</t>
    <phoneticPr fontId="2"/>
  </si>
  <si>
    <t>Basic Data Budget</t>
  </si>
  <si>
    <t>Budget Year</t>
  </si>
  <si>
    <t>Budget Year Revision</t>
  </si>
  <si>
    <t>Entry Budget Rate per Budget Year Revision</t>
  </si>
  <si>
    <t>Entry Budget Flag System</t>
  </si>
  <si>
    <t>Entry Budget Code System</t>
  </si>
  <si>
    <t>Entry Budget Id Numbering</t>
  </si>
  <si>
    <t>Master Budget</t>
  </si>
  <si>
    <t>Entry Allocation</t>
  </si>
  <si>
    <t>Entry Master Allocation</t>
  </si>
  <si>
    <t>Entry Master Allocation Group</t>
  </si>
  <si>
    <t>Entry Master Allocation Segment</t>
  </si>
  <si>
    <t>Entry Master Allocation Part</t>
  </si>
  <si>
    <t>Entry Master Allocation Asset</t>
  </si>
  <si>
    <t>Entry Master Department - Site - User</t>
  </si>
  <si>
    <t>Entry Master Period</t>
  </si>
  <si>
    <t>Entry Master Budget Part Price</t>
  </si>
  <si>
    <t>Overview - Master Budget Part Price</t>
  </si>
  <si>
    <t>Entry FA Budget Alloc Definition</t>
  </si>
  <si>
    <t>Entry FA Depreciation Alloc Definition</t>
  </si>
  <si>
    <t>Entry FA Number Sequence</t>
  </si>
  <si>
    <t>Sales Budget</t>
  </si>
  <si>
    <t>Summary - Sales Budget</t>
  </si>
  <si>
    <t>Sales Summary Budget Process</t>
  </si>
  <si>
    <t>Sales Budget Summary - Transfer to Draft</t>
  </si>
  <si>
    <t>Overview - Sales Budget</t>
  </si>
  <si>
    <t>Raw Material Usage Budget</t>
  </si>
  <si>
    <t>Summary - Raw Material Usage Budget</t>
  </si>
  <si>
    <t>Material Usage Summary Budget Process</t>
  </si>
  <si>
    <t>Material Usage Budget Summary - Transfer to Draft</t>
  </si>
  <si>
    <t>Overview - Raw Material Usage Budget Summary</t>
  </si>
  <si>
    <t>Production Budget</t>
  </si>
  <si>
    <t>Production Unit Cost Budget by Category</t>
  </si>
  <si>
    <t>Production Unit Cost Budget by Part</t>
  </si>
  <si>
    <t>Production Unit Qty Budget by Category</t>
  </si>
  <si>
    <t>Production Unit Qty Budget by Part</t>
  </si>
  <si>
    <t>Summary - Production Budget Summary</t>
  </si>
  <si>
    <t>Production Budget Summary Process</t>
  </si>
  <si>
    <t>Production Budget Summary - Transfer to Draft</t>
  </si>
  <si>
    <t>Depreciation Budget Summary</t>
  </si>
  <si>
    <t>Depreciation Budget - Investment</t>
  </si>
  <si>
    <t>Depreciation Budget - Depreciation for Legacy Assets Definition</t>
  </si>
  <si>
    <t>Depreciation Budget - Summary</t>
  </si>
  <si>
    <t>Depreciation Budget - New Object Process</t>
  </si>
  <si>
    <t>Depreciation Budget - Old Object Process</t>
  </si>
  <si>
    <t>Depr. Budget Summary - Transfer to Draft</t>
  </si>
  <si>
    <t>Company Budget</t>
  </si>
  <si>
    <t>Division Budget</t>
  </si>
  <si>
    <t>Overview - Division Budget</t>
  </si>
  <si>
    <t>Overview - Division Budget Detail</t>
  </si>
  <si>
    <t>Division Budget - Transfer To Draft</t>
  </si>
  <si>
    <t>Draft Budget</t>
  </si>
  <si>
    <t>Overview - Draft Budget</t>
  </si>
  <si>
    <t>Overview - Draft Budget Detail</t>
  </si>
  <si>
    <t>Interface to IFS Budget</t>
  </si>
  <si>
    <t>Budget Year PL Version</t>
  </si>
  <si>
    <t>Budget Year PL Version - Form Detail</t>
  </si>
  <si>
    <t>Transfer to IFS Budget Process</t>
  </si>
  <si>
    <t>Purchasing Budget</t>
  </si>
  <si>
    <t>Draft Budget - Transfer to Purchase Budget</t>
  </si>
  <si>
    <t>Purchasing Reclassification/Re-allocation</t>
  </si>
  <si>
    <t>Overview - Purchasing Budget</t>
  </si>
  <si>
    <t>AFA Entry</t>
  </si>
  <si>
    <t>Overview AFA Allocation Summary</t>
  </si>
  <si>
    <t>Overview AFA Entry</t>
  </si>
  <si>
    <t>AFA</t>
    <phoneticPr fontId="2"/>
  </si>
  <si>
    <t>Claim</t>
    <phoneticPr fontId="2"/>
  </si>
  <si>
    <t>Inventory Part</t>
    <phoneticPr fontId="2"/>
  </si>
  <si>
    <t>Claim Basic Data</t>
  </si>
  <si>
    <t>10</t>
  </si>
  <si>
    <t>Area</t>
  </si>
  <si>
    <t>Create Data Area</t>
  </si>
  <si>
    <t>20</t>
  </si>
  <si>
    <t>Damage Key</t>
  </si>
  <si>
    <t>Create Data Damage Key</t>
  </si>
  <si>
    <t>30</t>
  </si>
  <si>
    <t>Item Master Tech Srvc</t>
  </si>
  <si>
    <t>Create Data Item Master Tech Srvc</t>
  </si>
  <si>
    <t>40</t>
  </si>
  <si>
    <t>Week Year Master</t>
  </si>
  <si>
    <t>Create Data Week Year Master</t>
  </si>
  <si>
    <t>Claim Entry</t>
  </si>
  <si>
    <t>Claim List Technical Services</t>
  </si>
  <si>
    <t>Overview Claim List Technical Services</t>
  </si>
  <si>
    <t>Overview Claim List TS Line</t>
  </si>
  <si>
    <t>Claim Note</t>
  </si>
  <si>
    <t>50</t>
  </si>
  <si>
    <t xml:space="preserve">Overview Claim Note </t>
  </si>
  <si>
    <t>60</t>
  </si>
  <si>
    <t>Overview Claim Note Line</t>
  </si>
  <si>
    <t>70</t>
  </si>
  <si>
    <t>Print Out of Claim List TS</t>
  </si>
  <si>
    <t>Due Date</t>
    <phoneticPr fontId="2"/>
  </si>
  <si>
    <t>Basic Data</t>
  </si>
  <si>
    <t>Customer Due Date Setting</t>
  </si>
  <si>
    <t>Mapping Company</t>
  </si>
  <si>
    <t>Mapping Customer</t>
  </si>
  <si>
    <t>MIS Kuitansi Detail</t>
  </si>
  <si>
    <t>MIS Kuitansi Header</t>
  </si>
  <si>
    <t>MIS Kuitansi</t>
  </si>
  <si>
    <t>Master Nomor Tanda Terima</t>
  </si>
  <si>
    <t>Tanda Terima</t>
  </si>
  <si>
    <t>Form Tanda Terima</t>
  </si>
  <si>
    <t>Print Tanda Terima</t>
  </si>
  <si>
    <t>Query - Tanda Terima</t>
  </si>
  <si>
    <t>Query - Detail Invoice</t>
  </si>
  <si>
    <t>Query - Detail Kuitansi</t>
  </si>
  <si>
    <t>Report Aging OE Sales</t>
  </si>
  <si>
    <t>Due Date Utility</t>
  </si>
  <si>
    <t>Check Payment Date</t>
  </si>
  <si>
    <t>Engineering</t>
    <phoneticPr fontId="2"/>
  </si>
  <si>
    <t>Dept/Seksi</t>
  </si>
  <si>
    <t>Create Data Dept/Seksi</t>
  </si>
  <si>
    <t>Category</t>
  </si>
  <si>
    <t>Create Data Category</t>
  </si>
  <si>
    <t>User</t>
  </si>
  <si>
    <t>Create Data User</t>
  </si>
  <si>
    <t>Mesin</t>
  </si>
  <si>
    <t>Create Data Mesin</t>
  </si>
  <si>
    <t>User Input</t>
  </si>
  <si>
    <t>Create Data User Input</t>
  </si>
  <si>
    <t>List Terminal Use Barcode</t>
  </si>
  <si>
    <t>Create Data List Terminal Use Barcode</t>
  </si>
  <si>
    <t>Penomoran Doc No Stock In</t>
  </si>
  <si>
    <t>Create Data Penomoran Doc No Stock In</t>
  </si>
  <si>
    <t>Penomoran Doc No Stock Out</t>
  </si>
  <si>
    <t>Create Data Penomoran Doc No Stock Out</t>
  </si>
  <si>
    <t>Transactions</t>
  </si>
  <si>
    <t>Inventory Part Engineering Flag</t>
  </si>
  <si>
    <t>Inventory Part Eng Flag</t>
  </si>
  <si>
    <t>Stock In</t>
  </si>
  <si>
    <t>Purchase Receipt</t>
  </si>
  <si>
    <t>Print Barcode Label</t>
  </si>
  <si>
    <t>Stock Out</t>
  </si>
  <si>
    <t>Change Location</t>
  </si>
  <si>
    <t xml:space="preserve"> Inventory Transaction History</t>
  </si>
  <si>
    <t xml:space="preserve"> InvTransaction History</t>
  </si>
  <si>
    <t>Query and Overview</t>
  </si>
  <si>
    <t>Overview User</t>
  </si>
  <si>
    <t>Overview Stock In</t>
  </si>
  <si>
    <t>Overview Stock Out</t>
  </si>
  <si>
    <t>Overview Change Location</t>
  </si>
  <si>
    <t>Overview History Stock In</t>
  </si>
  <si>
    <t>Overview History Stock Out</t>
  </si>
  <si>
    <t>Overview History Change Location</t>
  </si>
  <si>
    <t>Financial</t>
    <phoneticPr fontId="2"/>
  </si>
  <si>
    <t>Finance Basic Data</t>
  </si>
  <si>
    <t>Accounting Rules Basic Data</t>
  </si>
  <si>
    <t>Account</t>
  </si>
  <si>
    <t>Create Data Account</t>
  </si>
  <si>
    <t xml:space="preserve">Account Type </t>
  </si>
  <si>
    <t>Create Data Account Type</t>
  </si>
  <si>
    <t>Account Group</t>
  </si>
  <si>
    <t>Create Data Account Group</t>
  </si>
  <si>
    <t>Code Part</t>
  </si>
  <si>
    <t>Create Data Code Part</t>
  </si>
  <si>
    <t xml:space="preserve">Posting Control </t>
  </si>
  <si>
    <t>Create Data Posting Control</t>
  </si>
  <si>
    <t>Combination Control Type</t>
  </si>
  <si>
    <t>Create Data Combination Control Type</t>
  </si>
  <si>
    <t>Voucher Type</t>
  </si>
  <si>
    <t>Create Data Voucher Type</t>
  </si>
  <si>
    <t>Accounting Periods</t>
  </si>
  <si>
    <t>Create Data Accounting Period</t>
  </si>
  <si>
    <t>Voucher Number Series</t>
  </si>
  <si>
    <t>Create Data Voucher Number Series</t>
  </si>
  <si>
    <t>User Groups</t>
  </si>
  <si>
    <t>Create Data User Groups</t>
  </si>
  <si>
    <t>User per Group</t>
  </si>
  <si>
    <t>Create Data User per User Group</t>
  </si>
  <si>
    <t>User per Company</t>
  </si>
  <si>
    <t>Create Data User Per Company</t>
  </si>
  <si>
    <t>Currency Code</t>
  </si>
  <si>
    <t xml:space="preserve">Create Data Currency Code </t>
  </si>
  <si>
    <t>Currency Type</t>
  </si>
  <si>
    <t>Create Data Currency Type</t>
  </si>
  <si>
    <t>Tax Code</t>
  </si>
  <si>
    <t xml:space="preserve">Create Data Tax Code </t>
  </si>
  <si>
    <t>Payment Term</t>
  </si>
  <si>
    <t xml:space="preserve">Create Data Payment Term </t>
  </si>
  <si>
    <t>Invoice Basic Data</t>
  </si>
  <si>
    <t xml:space="preserve">Basic Data Customer Invoice </t>
  </si>
  <si>
    <t>Create Data Basic Data Customer Invoice</t>
  </si>
  <si>
    <t>Invoice Number Series</t>
  </si>
  <si>
    <t>Create Data Invoice Number Series</t>
  </si>
  <si>
    <t xml:space="preserve">Basic Data Supplier Invoice </t>
  </si>
  <si>
    <t>Create Data Basic Data Supplier Invoice</t>
  </si>
  <si>
    <t>Payment Basic Data</t>
  </si>
  <si>
    <t>Cash Book</t>
  </si>
  <si>
    <t xml:space="preserve">Create Payment Institute </t>
  </si>
  <si>
    <t xml:space="preserve">Create Payment Method </t>
  </si>
  <si>
    <t>Create Cash Account</t>
  </si>
  <si>
    <t>General Payment</t>
  </si>
  <si>
    <t xml:space="preserve">Create Payment Method Rule </t>
  </si>
  <si>
    <t>Create Bad Debt Level</t>
  </si>
  <si>
    <t>Fixed Asset Basic Data</t>
  </si>
  <si>
    <t>Basic Data Object</t>
  </si>
  <si>
    <t xml:space="preserve">Create Object Group </t>
  </si>
  <si>
    <t>Create Acquisition Account</t>
  </si>
  <si>
    <t xml:space="preserve">Create Transaction Reason </t>
  </si>
  <si>
    <t>Basic Data Depreciation</t>
  </si>
  <si>
    <t xml:space="preserve">Create Depreciation Book </t>
  </si>
  <si>
    <t>Create Depreciation Method</t>
  </si>
  <si>
    <t>Create Depreciation Calendar</t>
  </si>
  <si>
    <t>Basic Data CIP Object</t>
  </si>
  <si>
    <t xml:space="preserve">Overview CIP Object </t>
  </si>
  <si>
    <t>Change Object Group</t>
  </si>
  <si>
    <t>Financial Transactions</t>
  </si>
  <si>
    <t>Voucher Entry Instant Update</t>
  </si>
  <si>
    <t>Entry Manual Customer Invoice</t>
  </si>
  <si>
    <t>Print Customer Invoice</t>
  </si>
  <si>
    <t>Posted / Create Posting Manual Customer Invoice</t>
  </si>
  <si>
    <t>Journal Manual Customer Invoice</t>
  </si>
  <si>
    <t>Manual Supplier Invoice ( No Matching + Supplier Invoice Tax )</t>
  </si>
  <si>
    <t>Entry Manual Supplier Invoice no matching</t>
  </si>
  <si>
    <t>Post Supplier Invoice</t>
  </si>
  <si>
    <t>Create Supplier Invoice Tax</t>
  </si>
  <si>
    <t>Post Supplier Invoice Tax</t>
  </si>
  <si>
    <t>Payment Request GP</t>
  </si>
  <si>
    <t>Entry Payment Request GP</t>
  </si>
  <si>
    <t>Process Payment Request GP</t>
  </si>
  <si>
    <t>Print Out Payment Request GP</t>
  </si>
  <si>
    <t>Mixed Payment and History Payment Request GP</t>
  </si>
  <si>
    <t>Payment Request AP</t>
  </si>
  <si>
    <t>Entry Payment Request AP</t>
  </si>
  <si>
    <t>Process Payment Request AP</t>
  </si>
  <si>
    <t>Print Out Payment Request AP</t>
  </si>
  <si>
    <t>Mixed Payment and History Payment Request AP</t>
  </si>
  <si>
    <t>Mixed Payment</t>
  </si>
  <si>
    <t xml:space="preserve">Entry Mixed Payment </t>
  </si>
  <si>
    <t xml:space="preserve">Approve Mixed Payment </t>
  </si>
  <si>
    <t>Journal Mixed Payment</t>
  </si>
  <si>
    <t>FA Loader</t>
  </si>
  <si>
    <t>Fixed Asset Loader</t>
  </si>
  <si>
    <t>Loader To Temporary</t>
  </si>
  <si>
    <t>FA Operation</t>
  </si>
  <si>
    <t xml:space="preserve">Entry Object </t>
  </si>
  <si>
    <t xml:space="preserve">Entry Acquisition Value </t>
  </si>
  <si>
    <t xml:space="preserve">Activate Object </t>
  </si>
  <si>
    <t xml:space="preserve">Deactivate Object </t>
  </si>
  <si>
    <t xml:space="preserve">Move Object </t>
  </si>
  <si>
    <t xml:space="preserve">Split Object </t>
  </si>
  <si>
    <t xml:space="preserve">Sell Object </t>
  </si>
  <si>
    <t xml:space="preserve">Scrap Object </t>
  </si>
  <si>
    <t xml:space="preserve">Replace Object </t>
  </si>
  <si>
    <t xml:space="preserve">CIP Object </t>
  </si>
  <si>
    <t>FA Depreciation</t>
  </si>
  <si>
    <t xml:space="preserve">Create Depreciation Proposal </t>
  </si>
  <si>
    <t xml:space="preserve">Post Depreciation Proposal </t>
  </si>
  <si>
    <t>Depreciation Proposal Overview</t>
  </si>
  <si>
    <t>Depreciation Proposal Report</t>
  </si>
  <si>
    <t>Currency Revaluation</t>
  </si>
  <si>
    <t>Basic Data Currency Revaluation</t>
  </si>
  <si>
    <t>Process Currency Revaluation</t>
  </si>
  <si>
    <t>Queries Currency Revaluation</t>
  </si>
  <si>
    <t>General Ledger ( Basic Data and Update GL )</t>
  </si>
  <si>
    <t>Basic Data General Ledger</t>
  </si>
  <si>
    <t>Process Update General Ledger</t>
  </si>
  <si>
    <t>General Ledger Voucher</t>
  </si>
  <si>
    <t>Balance Analysis</t>
  </si>
  <si>
    <t>General Ledger Report</t>
  </si>
  <si>
    <t>Financials Report</t>
  </si>
  <si>
    <t>Financials Closing</t>
  </si>
  <si>
    <t>Financials Report Standard</t>
  </si>
  <si>
    <t>Others Screen</t>
  </si>
  <si>
    <t>AR Queries and Report</t>
  </si>
  <si>
    <t>AP Queries and Report</t>
  </si>
  <si>
    <t>Manual Customer Invoice</t>
    <phoneticPr fontId="2"/>
  </si>
  <si>
    <t>Customer Order</t>
    <phoneticPr fontId="2"/>
  </si>
  <si>
    <t xml:space="preserve">Basic Data </t>
    <phoneticPr fontId="1"/>
  </si>
  <si>
    <t>Order Types</t>
  </si>
  <si>
    <t>(Customer Order)</t>
    <phoneticPr fontId="2"/>
  </si>
  <si>
    <t xml:space="preserve">for customer </t>
    <phoneticPr fontId="1"/>
  </si>
  <si>
    <t>Sales Price Groups</t>
  </si>
  <si>
    <t>Order</t>
    <phoneticPr fontId="2"/>
  </si>
  <si>
    <t>Sales Charge Groups</t>
  </si>
  <si>
    <t>Sales Group</t>
  </si>
  <si>
    <t>Customer Stat Groups</t>
  </si>
  <si>
    <t>Sri Sales Region</t>
  </si>
  <si>
    <t>Districts</t>
  </si>
  <si>
    <t>Markets</t>
  </si>
  <si>
    <t>Salesmen</t>
  </si>
  <si>
    <t>Standard Arrival Port</t>
  </si>
  <si>
    <t>Basic Data for Sri Product Code</t>
  </si>
  <si>
    <t>Ring Code</t>
  </si>
  <si>
    <t>Basic Data Port</t>
  </si>
  <si>
    <t>Enterprise</t>
    <phoneticPr fontId="2"/>
  </si>
  <si>
    <t>Overview Customers</t>
  </si>
  <si>
    <t>Customer</t>
    <phoneticPr fontId="2"/>
  </si>
  <si>
    <t>Customer Info Address</t>
  </si>
  <si>
    <t>Customer Addresses</t>
  </si>
  <si>
    <t>Customer master Invoice tab</t>
  </si>
  <si>
    <t>Customer master Payment tab</t>
  </si>
  <si>
    <t>Customer Price List</t>
    <phoneticPr fontId="2"/>
  </si>
  <si>
    <t>Customer Price List</t>
  </si>
  <si>
    <t>Overview - Customer Address</t>
  </si>
  <si>
    <t>JUST Interface</t>
    <phoneticPr fontId="2"/>
  </si>
  <si>
    <t>Customer Master Data Interface</t>
  </si>
  <si>
    <t>check General Tab &amp; Order Tab of customer master</t>
    <phoneticPr fontId="2"/>
  </si>
  <si>
    <t>Customer Address Info Interface</t>
  </si>
  <si>
    <t>check General Address Info &amp; Order Address Info of the customer address master</t>
    <phoneticPr fontId="2"/>
  </si>
  <si>
    <t>and price</t>
    <phoneticPr fontId="2"/>
  </si>
  <si>
    <t>Price Information Interface</t>
  </si>
  <si>
    <t>check Sales Price Lists</t>
    <phoneticPr fontId="2"/>
  </si>
  <si>
    <t>Sales Part</t>
    <phoneticPr fontId="2"/>
  </si>
  <si>
    <t>Sale Part</t>
    <phoneticPr fontId="2"/>
  </si>
  <si>
    <t>Sales Parts</t>
    <phoneticPr fontId="2"/>
  </si>
  <si>
    <t>Sales Part Cross Reference</t>
    <phoneticPr fontId="2"/>
  </si>
  <si>
    <t>Pricing</t>
    <phoneticPr fontId="2"/>
  </si>
  <si>
    <t>Sale Part Base Prices</t>
    <phoneticPr fontId="2"/>
  </si>
  <si>
    <t>Sales Price List</t>
    <phoneticPr fontId="2"/>
  </si>
  <si>
    <t>Sales Price Lists</t>
    <phoneticPr fontId="2"/>
  </si>
  <si>
    <t>customer order data entry and discount information entry</t>
    <phoneticPr fontId="2"/>
  </si>
  <si>
    <t>Customer Order</t>
  </si>
  <si>
    <t>Customer Orders</t>
    <phoneticPr fontId="2"/>
  </si>
  <si>
    <t xml:space="preserve">check the list of customer order header </t>
    <phoneticPr fontId="2"/>
  </si>
  <si>
    <t>Customer Order Lines</t>
    <phoneticPr fontId="2"/>
  </si>
  <si>
    <t>check the list of customer order lines</t>
    <phoneticPr fontId="2"/>
  </si>
  <si>
    <t>Discount Entry ( Multiple Customer )</t>
    <phoneticPr fontId="2"/>
  </si>
  <si>
    <t>Discount Entries ( Multiple Customer )</t>
    <phoneticPr fontId="2"/>
  </si>
  <si>
    <t>Discount Entry ( Single Customer )</t>
    <phoneticPr fontId="2"/>
  </si>
  <si>
    <t>Delivery Instruction</t>
    <phoneticPr fontId="2"/>
  </si>
  <si>
    <t>Delivery Instruction data entry</t>
    <phoneticPr fontId="2"/>
  </si>
  <si>
    <t>Load List Delivery</t>
    <phoneticPr fontId="2"/>
  </si>
  <si>
    <t>Delivery Instruction Header</t>
    <phoneticPr fontId="2"/>
  </si>
  <si>
    <t>check the list of delivery instruction</t>
    <phoneticPr fontId="2"/>
  </si>
  <si>
    <t>Divide Delivery Instruction for GWS</t>
    <phoneticPr fontId="2"/>
  </si>
  <si>
    <t>perfrom "Divide Delivery Instruction" operation</t>
    <phoneticPr fontId="2"/>
  </si>
  <si>
    <t>Picking Instruction</t>
    <phoneticPr fontId="2"/>
  </si>
  <si>
    <t>Picking Instruction data maintenance &amp; GWS interface</t>
    <phoneticPr fontId="2"/>
  </si>
  <si>
    <t>Picking Instructions</t>
    <phoneticPr fontId="2"/>
  </si>
  <si>
    <t>check the list of picking instruction</t>
    <phoneticPr fontId="2"/>
  </si>
  <si>
    <t>Commercial Invoice</t>
    <phoneticPr fontId="2"/>
  </si>
  <si>
    <t>Commercial Invoice header data entry,delivery inst connection and invoice registry</t>
    <phoneticPr fontId="2"/>
  </si>
  <si>
    <t>Commercial Invoices</t>
    <phoneticPr fontId="2"/>
  </si>
  <si>
    <t>check the list of commercial invoice header</t>
    <phoneticPr fontId="2"/>
  </si>
  <si>
    <t>Commercial Invoice printing</t>
    <phoneticPr fontId="2"/>
  </si>
  <si>
    <t xml:space="preserve">Packing List printing </t>
    <phoneticPr fontId="2"/>
  </si>
  <si>
    <t>Create Invoice by Collected Deliv. Inst</t>
  </si>
  <si>
    <t>Create Invoice by Collected Deliv. Inst</t>
    <phoneticPr fontId="2"/>
  </si>
  <si>
    <t>Collective invoice creation</t>
    <phoneticPr fontId="2"/>
  </si>
  <si>
    <t>Invoicing</t>
    <phoneticPr fontId="2"/>
  </si>
  <si>
    <t>Customer Invoice</t>
    <phoneticPr fontId="2"/>
  </si>
  <si>
    <t>Customer invoice data maintenance and posting operation</t>
    <phoneticPr fontId="2"/>
  </si>
  <si>
    <t>Customer Invoices</t>
    <phoneticPr fontId="2"/>
  </si>
  <si>
    <t>check the list of Customer Invoice header</t>
    <phoneticPr fontId="2"/>
  </si>
  <si>
    <t>Customer Invoice Lines</t>
    <phoneticPr fontId="2"/>
  </si>
  <si>
    <t>check the list of Customer Invoice Lines</t>
    <phoneticPr fontId="2"/>
  </si>
  <si>
    <t>Quick Reports</t>
    <phoneticPr fontId="2"/>
  </si>
  <si>
    <t>List Status Delivery Order</t>
  </si>
  <si>
    <t>Daily Schedule</t>
  </si>
  <si>
    <t>List General Paymemt</t>
  </si>
  <si>
    <t>List Sales Per Period and Market</t>
  </si>
  <si>
    <t>List Sales Result (Export)</t>
  </si>
  <si>
    <t>List Delivery Order</t>
  </si>
  <si>
    <t>Rekap Proforma Invoice</t>
  </si>
  <si>
    <t>Sales Report Per Brand by Invoice</t>
  </si>
  <si>
    <t>List Stock Inventory</t>
  </si>
  <si>
    <t>List Brand, Weight &amp; Volume</t>
  </si>
  <si>
    <t>Summary Delivery By Size, Cust</t>
  </si>
  <si>
    <t>List Proforma Invoice Vs Customer Invoice REP</t>
  </si>
  <si>
    <t>BALANCE CUSTOMER ORDER</t>
  </si>
  <si>
    <t>Sales Report Per Brand by Invoice V2</t>
  </si>
  <si>
    <t>List Delivery CO per Date</t>
  </si>
  <si>
    <t>Balance PO by DI</t>
  </si>
  <si>
    <t>PO Review by Customer</t>
  </si>
  <si>
    <t>Sales Report Per Brand by Invoice with PO</t>
  </si>
  <si>
    <t>List DI include Amount</t>
  </si>
  <si>
    <t>Rekap Customer Invoice</t>
  </si>
  <si>
    <t>List DO inclued Amount</t>
  </si>
  <si>
    <t>List Prof DI Invoice</t>
  </si>
  <si>
    <t>List Of Invoice</t>
  </si>
  <si>
    <t>List Customer Invoice CBD to Payment</t>
  </si>
  <si>
    <t>List Customer</t>
  </si>
  <si>
    <t>List Customer by Delivery</t>
  </si>
  <si>
    <t>Lise Customer Order incl Detail Discount</t>
  </si>
  <si>
    <t>Overview Sales Part</t>
  </si>
  <si>
    <t>Cek Discount Proforma Invoice</t>
  </si>
  <si>
    <t>List Invoice by Weekly</t>
  </si>
  <si>
    <t>List Voucher Row Type N No Proforma  by Period</t>
  </si>
  <si>
    <t>Summary Invoice group by Cust</t>
  </si>
  <si>
    <t>Picking List Report (Urut Part dan Pallet Id)</t>
  </si>
  <si>
    <t>List Summary Sales per Market dan Caegory</t>
  </si>
  <si>
    <t>GWS Interface Data (Picking Instruction Detail)</t>
  </si>
  <si>
    <t>GWS Interface Data (Vanning Result Detail)</t>
  </si>
  <si>
    <t>GWS Reservation Part List</t>
  </si>
  <si>
    <t>Separated DI List</t>
  </si>
  <si>
    <t>GWSFG Interface Tran for Specific Part No</t>
  </si>
  <si>
    <t>GWSFG Cancel Approval List</t>
  </si>
  <si>
    <t>Sales (Customer Order)</t>
    <phoneticPr fontId="2"/>
  </si>
  <si>
    <t>Finacial</t>
    <phoneticPr fontId="2"/>
  </si>
  <si>
    <t>80 Sales (Customer Order)</t>
    <phoneticPr fontId="2"/>
  </si>
  <si>
    <t>70 Procurement</t>
    <phoneticPr fontId="2"/>
  </si>
  <si>
    <t>150 Standard Cost</t>
    <phoneticPr fontId="2"/>
  </si>
  <si>
    <t>160 Actual Cost</t>
    <phoneticPr fontId="2"/>
  </si>
  <si>
    <t>Factory Automation</t>
  </si>
  <si>
    <t xml:space="preserve">Purchase Part Entry </t>
  </si>
  <si>
    <t>Overview - Purchase Part</t>
  </si>
  <si>
    <t>Overview - Supplier for Purchase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</si>
</sst>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"/>
    <numFmt numFmtId="165" formatCode="m/d;@"/>
    <numFmt numFmtId="166" formatCode="#,##0;\-#,##0;&quot;-&quot;"/>
    <numFmt numFmtId="167" formatCode="0_);[Red]\(0\)"/>
    <numFmt numFmtId="168" formatCode="[$-1010000]d/m/yy;@"/>
  </numFmts>
  <fonts count="29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name val="Arial"/>
      <family val="2"/>
    </font>
    <font>
      <sz val="12"/>
      <name val="Arial"/>
      <family val="2"/>
    </font>
    <font>
      <sz val="9"/>
      <name val="Arial"/>
      <family val="2"/>
    </font>
    <font>
      <sz val="20"/>
      <name val="Arial"/>
      <family val="2"/>
    </font>
    <font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166" fontId="5" fillId="0" borderId="0" applyFill="0" applyBorder="0" applyAlignment="0"/>
    <xf numFmtId="0" fontId="6" fillId="0" borderId="1" applyNumberFormat="0" applyAlignment="0" applyProtection="0">
      <alignment horizontal="left" vertical="center"/>
    </xf>
    <xf numFmtId="0" fontId="6" fillId="0" borderId="2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0" borderId="3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" fillId="22" borderId="4" applyNumberFormat="0" applyFon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3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23" borderId="11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7" borderId="6" applyNumberFormat="0" applyAlignment="0" applyProtection="0">
      <alignment vertical="center"/>
    </xf>
    <xf numFmtId="0" fontId="1" fillId="0" borderId="0"/>
    <xf numFmtId="0" fontId="22" fillId="0" borderId="0"/>
    <xf numFmtId="0" fontId="23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89">
    <xf numFmtId="0" fontId="0" fillId="0" borderId="0" xfId="0"/>
    <xf numFmtId="0" fontId="24" fillId="0" borderId="0" xfId="0" applyFont="1" applyFill="1" applyAlignment="1">
      <alignment horizontal="center" vertical="center"/>
    </xf>
    <xf numFmtId="165" fontId="24" fillId="0" borderId="0" xfId="0" applyNumberFormat="1" applyFont="1" applyFill="1" applyAlignment="1">
      <alignment horizontal="center" vertical="center"/>
    </xf>
    <xf numFmtId="0" fontId="7" fillId="24" borderId="12" xfId="0" applyFont="1" applyFill="1" applyBorder="1" applyAlignment="1">
      <alignment horizontal="center" vertical="center" wrapText="1"/>
    </xf>
    <xf numFmtId="164" fontId="24" fillId="0" borderId="12" xfId="0" applyNumberFormat="1" applyFont="1" applyFill="1" applyBorder="1" applyAlignment="1">
      <alignment horizontal="center" vertical="center"/>
    </xf>
    <xf numFmtId="0" fontId="7" fillId="26" borderId="12" xfId="0" applyFont="1" applyFill="1" applyBorder="1" applyAlignment="1">
      <alignment horizontal="center" vertical="center" wrapText="1"/>
    </xf>
    <xf numFmtId="167" fontId="7" fillId="0" borderId="19" xfId="0" applyNumberFormat="1" applyFont="1" applyFill="1" applyBorder="1" applyAlignment="1">
      <alignment horizontal="center" vertical="top" wrapText="1"/>
    </xf>
    <xf numFmtId="49" fontId="7" fillId="0" borderId="19" xfId="0" applyNumberFormat="1" applyFont="1" applyFill="1" applyBorder="1" applyAlignment="1">
      <alignment horizontal="left" vertical="top" wrapText="1"/>
    </xf>
    <xf numFmtId="167" fontId="7" fillId="0" borderId="12" xfId="0" applyNumberFormat="1" applyFont="1" applyFill="1" applyBorder="1" applyAlignment="1">
      <alignment horizontal="center" vertical="top" wrapText="1"/>
    </xf>
    <xf numFmtId="49" fontId="7" fillId="0" borderId="12" xfId="0" applyNumberFormat="1" applyFont="1" applyFill="1" applyBorder="1" applyAlignment="1">
      <alignment horizontal="left" vertical="top" wrapText="1"/>
    </xf>
    <xf numFmtId="167" fontId="26" fillId="24" borderId="13" xfId="0" applyNumberFormat="1" applyFont="1" applyFill="1" applyBorder="1" applyAlignment="1">
      <alignment horizontal="center" vertical="center"/>
    </xf>
    <xf numFmtId="167" fontId="26" fillId="0" borderId="17" xfId="0" applyNumberFormat="1" applyFont="1" applyFill="1" applyBorder="1" applyAlignment="1">
      <alignment horizontal="center" vertical="top" wrapText="1"/>
    </xf>
    <xf numFmtId="49" fontId="26" fillId="0" borderId="17" xfId="0" applyNumberFormat="1" applyFont="1" applyFill="1" applyBorder="1" applyAlignment="1">
      <alignment horizontal="left" vertical="top" wrapText="1"/>
    </xf>
    <xf numFmtId="167" fontId="26" fillId="0" borderId="18" xfId="0" applyNumberFormat="1" applyFont="1" applyFill="1" applyBorder="1" applyAlignment="1">
      <alignment horizontal="center" vertical="top" wrapText="1"/>
    </xf>
    <xf numFmtId="49" fontId="26" fillId="0" borderId="18" xfId="0" applyNumberFormat="1" applyFont="1" applyFill="1" applyBorder="1" applyAlignment="1">
      <alignment horizontal="left" vertical="top" wrapText="1"/>
    </xf>
    <xf numFmtId="167" fontId="26" fillId="0" borderId="19" xfId="0" applyNumberFormat="1" applyFont="1" applyFill="1" applyBorder="1" applyAlignment="1">
      <alignment horizontal="center" vertical="top" wrapText="1"/>
    </xf>
    <xf numFmtId="49" fontId="26" fillId="0" borderId="19" xfId="0" applyNumberFormat="1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center" vertical="top"/>
    </xf>
    <xf numFmtId="0" fontId="7" fillId="0" borderId="17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center" vertical="top" wrapText="1"/>
    </xf>
    <xf numFmtId="0" fontId="7" fillId="0" borderId="19" xfId="0" applyFont="1" applyFill="1" applyBorder="1" applyAlignment="1">
      <alignment horizontal="left" vertical="top" wrapText="1"/>
    </xf>
    <xf numFmtId="0" fontId="7" fillId="0" borderId="12" xfId="0" applyFont="1" applyFill="1" applyBorder="1" applyAlignment="1">
      <alignment horizontal="center" vertical="top" wrapText="1"/>
    </xf>
    <xf numFmtId="0" fontId="7" fillId="0" borderId="13" xfId="0" applyFont="1" applyFill="1" applyBorder="1" applyAlignment="1">
      <alignment vertical="top" wrapText="1"/>
    </xf>
    <xf numFmtId="0" fontId="7" fillId="24" borderId="13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top"/>
    </xf>
    <xf numFmtId="0" fontId="7" fillId="0" borderId="13" xfId="0" applyFont="1" applyFill="1" applyBorder="1" applyAlignment="1">
      <alignment horizontal="center" vertical="top"/>
    </xf>
    <xf numFmtId="0" fontId="24" fillId="25" borderId="12" xfId="0" applyFont="1" applyFill="1" applyBorder="1" applyAlignment="1">
      <alignment horizontal="center" vertical="center"/>
    </xf>
    <xf numFmtId="49" fontId="26" fillId="24" borderId="13" xfId="0" applyNumberFormat="1" applyFont="1" applyFill="1" applyBorder="1" applyAlignment="1">
      <alignment horizontal="center" vertical="center" wrapText="1"/>
    </xf>
    <xf numFmtId="0" fontId="25" fillId="24" borderId="12" xfId="0" applyFont="1" applyFill="1" applyBorder="1" applyAlignment="1">
      <alignment horizontal="center" vertical="center" wrapText="1"/>
    </xf>
    <xf numFmtId="168" fontId="24" fillId="0" borderId="12" xfId="0" applyNumberFormat="1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14" fontId="25" fillId="0" borderId="0" xfId="0" applyNumberFormat="1" applyFont="1" applyFill="1" applyBorder="1" applyAlignment="1">
      <alignment horizontal="center" vertical="center"/>
    </xf>
    <xf numFmtId="0" fontId="27" fillId="24" borderId="20" xfId="0" applyFont="1" applyFill="1" applyBorder="1" applyAlignment="1">
      <alignment vertical="center"/>
    </xf>
    <xf numFmtId="0" fontId="25" fillId="24" borderId="16" xfId="0" applyFont="1" applyFill="1" applyBorder="1" applyAlignment="1">
      <alignment vertical="center"/>
    </xf>
    <xf numFmtId="0" fontId="0" fillId="0" borderId="12" xfId="0" applyBorder="1"/>
    <xf numFmtId="0" fontId="0" fillId="0" borderId="12" xfId="0" applyFill="1" applyBorder="1"/>
    <xf numFmtId="9" fontId="0" fillId="0" borderId="12" xfId="47" applyFont="1" applyBorder="1" applyAlignment="1"/>
    <xf numFmtId="0" fontId="0" fillId="27" borderId="12" xfId="0" applyFill="1" applyBorder="1"/>
    <xf numFmtId="0" fontId="0" fillId="27" borderId="12" xfId="0" applyFill="1" applyBorder="1" applyAlignment="1">
      <alignment wrapText="1"/>
    </xf>
    <xf numFmtId="0" fontId="0" fillId="27" borderId="13" xfId="0" applyFill="1" applyBorder="1" applyAlignment="1">
      <alignment wrapText="1"/>
    </xf>
    <xf numFmtId="0" fontId="0" fillId="27" borderId="14" xfId="0" applyFill="1" applyBorder="1"/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167" fontId="26" fillId="24" borderId="21" xfId="0" applyNumberFormat="1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vertical="center"/>
    </xf>
    <xf numFmtId="0" fontId="24" fillId="0" borderId="18" xfId="0" applyFont="1" applyFill="1" applyBorder="1" applyAlignment="1">
      <alignment horizontal="center" vertical="top"/>
    </xf>
    <xf numFmtId="0" fontId="24" fillId="0" borderId="0" xfId="0" applyFont="1" applyFill="1" applyAlignment="1">
      <alignment horizontal="center" vertical="top"/>
    </xf>
    <xf numFmtId="0" fontId="24" fillId="0" borderId="18" xfId="0" applyFont="1" applyFill="1" applyBorder="1" applyAlignment="1">
      <alignment horizontal="left" vertical="top" wrapText="1"/>
    </xf>
    <xf numFmtId="0" fontId="24" fillId="0" borderId="18" xfId="0" applyFont="1" applyFill="1" applyBorder="1" applyAlignment="1">
      <alignment horizontal="center" vertical="top" wrapText="1"/>
    </xf>
    <xf numFmtId="0" fontId="24" fillId="0" borderId="12" xfId="0" applyFont="1" applyFill="1" applyBorder="1" applyAlignment="1">
      <alignment horizontal="center" vertical="top"/>
    </xf>
    <xf numFmtId="49" fontId="24" fillId="0" borderId="12" xfId="0" applyNumberFormat="1" applyFont="1" applyFill="1" applyBorder="1" applyAlignment="1">
      <alignment horizontal="left" vertical="top" wrapText="1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top" wrapText="1"/>
    </xf>
    <xf numFmtId="0" fontId="24" fillId="0" borderId="19" xfId="0" applyFont="1" applyFill="1" applyBorder="1" applyAlignment="1">
      <alignment horizontal="left" vertical="top" wrapText="1"/>
    </xf>
    <xf numFmtId="0" fontId="24" fillId="0" borderId="17" xfId="0" applyFont="1" applyFill="1" applyBorder="1" applyAlignment="1">
      <alignment horizontal="center" vertical="top" wrapText="1"/>
    </xf>
    <xf numFmtId="0" fontId="24" fillId="0" borderId="17" xfId="0" applyFont="1" applyFill="1" applyBorder="1" applyAlignment="1">
      <alignment horizontal="left" vertical="top" wrapText="1"/>
    </xf>
    <xf numFmtId="0" fontId="24" fillId="0" borderId="19" xfId="0" applyFont="1" applyFill="1" applyBorder="1" applyAlignment="1">
      <alignment horizontal="center" vertical="top"/>
    </xf>
    <xf numFmtId="0" fontId="24" fillId="0" borderId="17" xfId="0" applyFont="1" applyFill="1" applyBorder="1" applyAlignment="1">
      <alignment horizontal="center" vertical="top"/>
    </xf>
    <xf numFmtId="0" fontId="24" fillId="0" borderId="17" xfId="0" applyFont="1" applyFill="1" applyBorder="1" applyAlignment="1">
      <alignment horizontal="left" vertical="top"/>
    </xf>
    <xf numFmtId="0" fontId="24" fillId="0" borderId="18" xfId="0" applyFont="1" applyFill="1" applyBorder="1" applyAlignment="1">
      <alignment horizontal="left" vertical="top"/>
    </xf>
    <xf numFmtId="0" fontId="24" fillId="0" borderId="22" xfId="0" applyFont="1" applyFill="1" applyBorder="1" applyAlignment="1">
      <alignment horizontal="center" vertical="top"/>
    </xf>
    <xf numFmtId="0" fontId="24" fillId="0" borderId="19" xfId="0" applyFont="1" applyFill="1" applyBorder="1" applyAlignment="1">
      <alignment horizontal="left" vertical="top"/>
    </xf>
    <xf numFmtId="0" fontId="24" fillId="0" borderId="23" xfId="0" applyFont="1" applyFill="1" applyBorder="1" applyAlignment="1">
      <alignment horizontal="center" vertical="top"/>
    </xf>
    <xf numFmtId="0" fontId="24" fillId="0" borderId="12" xfId="0" applyFont="1" applyFill="1" applyBorder="1" applyAlignment="1">
      <alignment horizontal="left" vertical="top"/>
    </xf>
    <xf numFmtId="0" fontId="24" fillId="0" borderId="24" xfId="0" applyFont="1" applyFill="1" applyBorder="1" applyAlignment="1">
      <alignment horizontal="center" vertical="top" wrapText="1"/>
    </xf>
    <xf numFmtId="0" fontId="24" fillId="0" borderId="20" xfId="0" applyFont="1" applyFill="1" applyBorder="1" applyAlignment="1">
      <alignment horizontal="center" vertical="top" wrapText="1"/>
    </xf>
    <xf numFmtId="0" fontId="24" fillId="0" borderId="22" xfId="0" applyFont="1" applyFill="1" applyBorder="1" applyAlignment="1">
      <alignment horizontal="center" vertical="center"/>
    </xf>
    <xf numFmtId="0" fontId="24" fillId="0" borderId="20" xfId="0" applyFont="1" applyFill="1" applyBorder="1" applyAlignment="1">
      <alignment horizontal="center" vertical="top"/>
    </xf>
    <xf numFmtId="0" fontId="24" fillId="0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0" borderId="16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top"/>
    </xf>
    <xf numFmtId="0" fontId="7" fillId="0" borderId="18" xfId="0" applyFont="1" applyFill="1" applyBorder="1" applyAlignment="1">
      <alignment horizontal="center" vertical="top"/>
    </xf>
    <xf numFmtId="0" fontId="7" fillId="0" borderId="22" xfId="0" applyFont="1" applyFill="1" applyBorder="1" applyAlignment="1">
      <alignment horizontal="center" vertical="top"/>
    </xf>
    <xf numFmtId="49" fontId="7" fillId="0" borderId="18" xfId="0" applyNumberFormat="1" applyFont="1" applyFill="1" applyBorder="1" applyAlignment="1">
      <alignment horizontal="left" vertical="top" wrapText="1"/>
    </xf>
    <xf numFmtId="167" fontId="7" fillId="0" borderId="18" xfId="0" applyNumberFormat="1" applyFont="1" applyFill="1" applyBorder="1" applyAlignment="1">
      <alignment horizontal="center" vertical="top" wrapText="1"/>
    </xf>
    <xf numFmtId="0" fontId="7" fillId="0" borderId="18" xfId="0" applyFont="1" applyFill="1" applyBorder="1" applyAlignment="1">
      <alignment horizontal="left" vertical="top" wrapText="1"/>
    </xf>
    <xf numFmtId="0" fontId="7" fillId="0" borderId="18" xfId="0" applyFont="1" applyFill="1" applyBorder="1" applyAlignment="1">
      <alignment horizontal="left" vertical="top"/>
    </xf>
    <xf numFmtId="0" fontId="7" fillId="0" borderId="17" xfId="0" applyFont="1" applyFill="1" applyBorder="1" applyAlignment="1">
      <alignment horizontal="left" vertical="top"/>
    </xf>
    <xf numFmtId="0" fontId="7" fillId="0" borderId="19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left" vertical="top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24" fillId="0" borderId="14" xfId="0" applyFont="1" applyBorder="1" applyAlignment="1">
      <alignment horizontal="center" vertical="top" wrapText="1"/>
    </xf>
    <xf numFmtId="0" fontId="24" fillId="0" borderId="12" xfId="0" applyFont="1" applyBorder="1" applyAlignment="1">
      <alignment horizontal="left" vertical="top" wrapText="1"/>
    </xf>
    <xf numFmtId="0" fontId="24" fillId="0" borderId="12" xfId="0" applyFont="1" applyFill="1" applyBorder="1" applyAlignment="1">
      <alignment horizontal="center" vertical="top" wrapText="1"/>
    </xf>
    <xf numFmtId="0" fontId="24" fillId="0" borderId="13" xfId="0" applyFont="1" applyFill="1" applyBorder="1" applyAlignment="1">
      <alignment horizontal="left" vertical="top" wrapText="1"/>
    </xf>
    <xf numFmtId="0" fontId="24" fillId="0" borderId="12" xfId="0" applyFont="1" applyBorder="1" applyAlignment="1">
      <alignment horizontal="center" vertical="top" wrapText="1"/>
    </xf>
    <xf numFmtId="0" fontId="24" fillId="0" borderId="17" xfId="0" applyFont="1" applyBorder="1" applyAlignment="1">
      <alignment horizontal="center" vertical="top"/>
    </xf>
    <xf numFmtId="0" fontId="24" fillId="0" borderId="18" xfId="0" applyFont="1" applyBorder="1" applyAlignment="1">
      <alignment horizontal="center" vertical="top"/>
    </xf>
    <xf numFmtId="0" fontId="24" fillId="0" borderId="19" xfId="0" applyFont="1" applyBorder="1" applyAlignment="1">
      <alignment horizontal="center" vertical="top"/>
    </xf>
    <xf numFmtId="0" fontId="24" fillId="0" borderId="17" xfId="0" applyFont="1" applyBorder="1" applyAlignment="1">
      <alignment horizontal="left" vertical="top" wrapText="1"/>
    </xf>
    <xf numFmtId="0" fontId="24" fillId="0" borderId="17" xfId="0" applyFont="1" applyBorder="1" applyAlignment="1">
      <alignment vertical="top"/>
    </xf>
    <xf numFmtId="0" fontId="24" fillId="0" borderId="24" xfId="0" applyFont="1" applyBorder="1" applyAlignment="1">
      <alignment vertical="top" wrapText="1"/>
    </xf>
    <xf numFmtId="0" fontId="24" fillId="0" borderId="18" xfId="0" applyFont="1" applyBorder="1" applyAlignment="1">
      <alignment vertical="top"/>
    </xf>
    <xf numFmtId="0" fontId="24" fillId="0" borderId="20" xfId="0" applyFont="1" applyBorder="1" applyAlignment="1">
      <alignment vertical="top" wrapText="1"/>
    </xf>
    <xf numFmtId="0" fontId="24" fillId="0" borderId="19" xfId="0" applyFont="1" applyBorder="1" applyAlignment="1">
      <alignment vertical="top"/>
    </xf>
    <xf numFmtId="0" fontId="24" fillId="0" borderId="16" xfId="0" applyFont="1" applyBorder="1" applyAlignment="1">
      <alignment vertical="top" wrapText="1"/>
    </xf>
    <xf numFmtId="0" fontId="24" fillId="0" borderId="19" xfId="0" applyFont="1" applyBorder="1" applyAlignment="1">
      <alignment vertical="top" wrapText="1"/>
    </xf>
    <xf numFmtId="0" fontId="24" fillId="0" borderId="17" xfId="0" applyFont="1" applyBorder="1" applyAlignment="1">
      <alignment vertical="top" wrapText="1"/>
    </xf>
    <xf numFmtId="0" fontId="24" fillId="0" borderId="18" xfId="0" applyFont="1" applyBorder="1" applyAlignment="1">
      <alignment vertical="top" wrapText="1"/>
    </xf>
    <xf numFmtId="0" fontId="24" fillId="0" borderId="21" xfId="0" applyFont="1" applyFill="1" applyBorder="1" applyAlignment="1">
      <alignment horizontal="center" vertical="top"/>
    </xf>
    <xf numFmtId="49" fontId="24" fillId="0" borderId="17" xfId="0" applyNumberFormat="1" applyFont="1" applyBorder="1" applyAlignment="1">
      <alignment horizontal="left" vertical="top" wrapText="1"/>
    </xf>
    <xf numFmtId="49" fontId="24" fillId="0" borderId="17" xfId="0" applyNumberFormat="1" applyFont="1" applyBorder="1" applyAlignment="1">
      <alignment horizontal="center" vertical="top" wrapText="1"/>
    </xf>
    <xf numFmtId="49" fontId="24" fillId="0" borderId="12" xfId="0" applyNumberFormat="1" applyFont="1" applyBorder="1" applyAlignment="1">
      <alignment horizontal="center" vertical="top" wrapText="1"/>
    </xf>
    <xf numFmtId="0" fontId="24" fillId="0" borderId="13" xfId="0" applyFont="1" applyFill="1" applyBorder="1" applyAlignment="1">
      <alignment horizontal="center" vertical="top"/>
    </xf>
    <xf numFmtId="0" fontId="24" fillId="0" borderId="12" xfId="0" applyFont="1" applyFill="1" applyBorder="1" applyAlignment="1">
      <alignment horizontal="left" vertical="top" wrapText="1"/>
    </xf>
    <xf numFmtId="0" fontId="24" fillId="0" borderId="20" xfId="0" applyFont="1" applyBorder="1" applyAlignment="1">
      <alignment vertical="top"/>
    </xf>
    <xf numFmtId="0" fontId="24" fillId="0" borderId="20" xfId="0" applyFont="1" applyFill="1" applyBorder="1" applyAlignment="1">
      <alignment vertical="center"/>
    </xf>
    <xf numFmtId="0" fontId="24" fillId="0" borderId="18" xfId="0" applyFont="1" applyBorder="1" applyAlignment="1">
      <alignment vertical="center" wrapText="1"/>
    </xf>
    <xf numFmtId="0" fontId="24" fillId="0" borderId="18" xfId="0" applyFont="1" applyFill="1" applyBorder="1" applyAlignment="1">
      <alignment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17" xfId="0" applyFont="1" applyFill="1" applyBorder="1" applyAlignment="1">
      <alignment vertical="center"/>
    </xf>
    <xf numFmtId="0" fontId="24" fillId="0" borderId="17" xfId="0" applyFont="1" applyBorder="1" applyAlignment="1">
      <alignment vertical="center" wrapText="1"/>
    </xf>
    <xf numFmtId="0" fontId="24" fillId="0" borderId="12" xfId="0" applyFont="1" applyBorder="1" applyAlignment="1">
      <alignment horizontal="center" vertical="top"/>
    </xf>
    <xf numFmtId="0" fontId="24" fillId="0" borderId="12" xfId="0" applyFont="1" applyBorder="1" applyAlignment="1">
      <alignment vertical="top"/>
    </xf>
    <xf numFmtId="49" fontId="24" fillId="0" borderId="17" xfId="0" applyNumberFormat="1" applyFont="1" applyBorder="1" applyAlignment="1">
      <alignment horizontal="left" vertical="top"/>
    </xf>
    <xf numFmtId="49" fontId="24" fillId="0" borderId="18" xfId="0" applyNumberFormat="1" applyFont="1" applyBorder="1" applyAlignment="1">
      <alignment horizontal="left" vertical="top"/>
    </xf>
    <xf numFmtId="49" fontId="24" fillId="0" borderId="19" xfId="0" applyNumberFormat="1" applyFont="1" applyBorder="1" applyAlignment="1">
      <alignment horizontal="left" vertical="top"/>
    </xf>
    <xf numFmtId="0" fontId="28" fillId="0" borderId="12" xfId="0" applyFont="1" applyBorder="1" applyAlignment="1">
      <alignment vertical="top"/>
    </xf>
    <xf numFmtId="49" fontId="24" fillId="0" borderId="14" xfId="0" applyNumberFormat="1" applyFont="1" applyBorder="1" applyAlignment="1">
      <alignment horizontal="center" vertical="top"/>
    </xf>
    <xf numFmtId="49" fontId="24" fillId="0" borderId="12" xfId="0" applyNumberFormat="1" applyFont="1" applyBorder="1" applyAlignment="1">
      <alignment vertical="top"/>
    </xf>
    <xf numFmtId="167" fontId="24" fillId="0" borderId="24" xfId="0" applyNumberFormat="1" applyFont="1" applyBorder="1" applyAlignment="1">
      <alignment horizontal="center" vertical="top"/>
    </xf>
    <xf numFmtId="167" fontId="24" fillId="0" borderId="16" xfId="0" applyNumberFormat="1" applyFont="1" applyBorder="1" applyAlignment="1">
      <alignment horizontal="center" vertical="top"/>
    </xf>
    <xf numFmtId="49" fontId="28" fillId="0" borderId="17" xfId="0" applyNumberFormat="1" applyFont="1" applyBorder="1" applyAlignment="1">
      <alignment horizontal="left" vertical="top"/>
    </xf>
    <xf numFmtId="167" fontId="24" fillId="0" borderId="20" xfId="0" applyNumberFormat="1" applyFont="1" applyBorder="1" applyAlignment="1">
      <alignment horizontal="center" vertical="top"/>
    </xf>
    <xf numFmtId="49" fontId="24" fillId="0" borderId="12" xfId="0" applyNumberFormat="1" applyFont="1" applyBorder="1" applyAlignment="1">
      <alignment horizontal="center" vertical="top"/>
    </xf>
    <xf numFmtId="49" fontId="24" fillId="0" borderId="0" xfId="0" applyNumberFormat="1" applyFont="1" applyAlignment="1">
      <alignment horizontal="center" vertical="top"/>
    </xf>
    <xf numFmtId="167" fontId="24" fillId="0" borderId="17" xfId="0" applyNumberFormat="1" applyFont="1" applyBorder="1" applyAlignment="1">
      <alignment horizontal="center" vertical="top"/>
    </xf>
    <xf numFmtId="167" fontId="24" fillId="0" borderId="19" xfId="0" applyNumberFormat="1" applyFont="1" applyBorder="1" applyAlignment="1">
      <alignment horizontal="center" vertical="top"/>
    </xf>
    <xf numFmtId="0" fontId="24" fillId="28" borderId="17" xfId="0" applyFont="1" applyFill="1" applyBorder="1" applyAlignment="1">
      <alignment horizontal="center" vertical="top" wrapText="1"/>
    </xf>
    <xf numFmtId="0" fontId="24" fillId="28" borderId="18" xfId="0" applyFont="1" applyFill="1" applyBorder="1" applyAlignment="1">
      <alignment horizontal="center" vertical="top" wrapText="1"/>
    </xf>
    <xf numFmtId="0" fontId="24" fillId="28" borderId="20" xfId="0" applyFont="1" applyFill="1" applyBorder="1" applyAlignment="1">
      <alignment horizontal="center" vertical="top" wrapText="1"/>
    </xf>
    <xf numFmtId="0" fontId="24" fillId="28" borderId="16" xfId="0" applyFont="1" applyFill="1" applyBorder="1" applyAlignment="1">
      <alignment horizontal="center" vertical="top" wrapText="1"/>
    </xf>
    <xf numFmtId="0" fontId="24" fillId="28" borderId="17" xfId="0" applyFont="1" applyFill="1" applyBorder="1" applyAlignment="1">
      <alignment vertical="top" wrapText="1"/>
    </xf>
    <xf numFmtId="0" fontId="24" fillId="28" borderId="18" xfId="0" applyFont="1" applyFill="1" applyBorder="1" applyAlignment="1">
      <alignment vertical="top" wrapText="1"/>
    </xf>
    <xf numFmtId="0" fontId="24" fillId="28" borderId="19" xfId="0" applyFont="1" applyFill="1" applyBorder="1" applyAlignment="1">
      <alignment vertical="top" wrapText="1"/>
    </xf>
    <xf numFmtId="0" fontId="24" fillId="0" borderId="17" xfId="0" applyFont="1" applyFill="1" applyBorder="1" applyAlignment="1">
      <alignment vertical="top" wrapText="1"/>
    </xf>
    <xf numFmtId="0" fontId="24" fillId="0" borderId="18" xfId="0" applyFont="1" applyFill="1" applyBorder="1" applyAlignment="1">
      <alignment vertical="top" wrapText="1"/>
    </xf>
    <xf numFmtId="0" fontId="24" fillId="0" borderId="19" xfId="0" applyFont="1" applyFill="1" applyBorder="1" applyAlignment="1">
      <alignment vertical="top" wrapText="1"/>
    </xf>
    <xf numFmtId="0" fontId="24" fillId="0" borderId="14" xfId="0" applyFont="1" applyBorder="1" applyAlignment="1">
      <alignment vertical="top"/>
    </xf>
    <xf numFmtId="0" fontId="24" fillId="0" borderId="24" xfId="0" applyFont="1" applyBorder="1" applyAlignment="1">
      <alignment vertical="top"/>
    </xf>
    <xf numFmtId="0" fontId="24" fillId="0" borderId="21" xfId="0" applyFont="1" applyBorder="1" applyAlignment="1">
      <alignment vertical="center" wrapText="1"/>
    </xf>
    <xf numFmtId="0" fontId="24" fillId="0" borderId="22" xfId="0" applyFont="1" applyBorder="1" applyAlignment="1">
      <alignment vertical="center" wrapText="1"/>
    </xf>
    <xf numFmtId="0" fontId="24" fillId="0" borderId="16" xfId="0" applyFont="1" applyBorder="1" applyAlignment="1">
      <alignment vertical="top"/>
    </xf>
    <xf numFmtId="167" fontId="24" fillId="0" borderId="18" xfId="0" applyNumberFormat="1" applyFont="1" applyBorder="1" applyAlignment="1">
      <alignment horizontal="center" vertical="top"/>
    </xf>
    <xf numFmtId="0" fontId="24" fillId="0" borderId="19" xfId="0" applyFont="1" applyBorder="1" applyAlignment="1">
      <alignment vertical="center" wrapText="1"/>
    </xf>
    <xf numFmtId="49" fontId="24" fillId="0" borderId="12" xfId="0" applyNumberFormat="1" applyFont="1" applyFill="1" applyBorder="1" applyAlignment="1">
      <alignment horizontal="center" vertical="center"/>
    </xf>
    <xf numFmtId="49" fontId="24" fillId="0" borderId="12" xfId="0" applyNumberFormat="1" applyFont="1" applyFill="1" applyBorder="1" applyAlignment="1">
      <alignment horizontal="center" vertical="top" wrapText="1"/>
    </xf>
    <xf numFmtId="49" fontId="24" fillId="0" borderId="18" xfId="0" applyNumberFormat="1" applyFont="1" applyBorder="1" applyAlignment="1">
      <alignment horizontal="center" vertical="top" wrapText="1"/>
    </xf>
    <xf numFmtId="49" fontId="24" fillId="0" borderId="19" xfId="0" applyNumberFormat="1" applyFont="1" applyBorder="1" applyAlignment="1">
      <alignment horizontal="center" vertical="top" wrapText="1"/>
    </xf>
    <xf numFmtId="49" fontId="28" fillId="0" borderId="14" xfId="0" applyNumberFormat="1" applyFont="1" applyBorder="1" applyAlignment="1">
      <alignment horizontal="center" vertical="top"/>
    </xf>
    <xf numFmtId="0" fontId="25" fillId="24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left" vertical="top" wrapText="1"/>
    </xf>
    <xf numFmtId="0" fontId="7" fillId="0" borderId="17" xfId="0" applyFont="1" applyBorder="1" applyAlignment="1">
      <alignment vertical="top" wrapText="1"/>
    </xf>
    <xf numFmtId="0" fontId="7" fillId="0" borderId="12" xfId="0" applyFont="1" applyBorder="1" applyAlignment="1">
      <alignment horizontal="center" vertical="top" wrapText="1"/>
    </xf>
    <xf numFmtId="0" fontId="7" fillId="0" borderId="18" xfId="0" applyFont="1" applyBorder="1" applyAlignment="1">
      <alignment vertical="top" wrapText="1"/>
    </xf>
    <xf numFmtId="0" fontId="7" fillId="0" borderId="19" xfId="0" applyFont="1" applyBorder="1" applyAlignment="1">
      <alignment vertical="top" wrapText="1"/>
    </xf>
    <xf numFmtId="0" fontId="27" fillId="24" borderId="0" xfId="0" applyFont="1" applyFill="1" applyBorder="1" applyAlignment="1">
      <alignment horizontal="center" vertical="center"/>
    </xf>
    <xf numFmtId="0" fontId="27" fillId="24" borderId="15" xfId="0" applyFont="1" applyFill="1" applyBorder="1" applyAlignment="1">
      <alignment horizontal="center" vertical="center"/>
    </xf>
    <xf numFmtId="0" fontId="25" fillId="24" borderId="12" xfId="0" applyFont="1" applyFill="1" applyBorder="1" applyAlignment="1">
      <alignment horizontal="center" vertical="center"/>
    </xf>
    <xf numFmtId="0" fontId="24" fillId="24" borderId="12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25" fillId="24" borderId="13" xfId="0" applyFont="1" applyFill="1" applyBorder="1" applyAlignment="1">
      <alignment horizontal="center" vertical="center"/>
    </xf>
    <xf numFmtId="0" fontId="24" fillId="24" borderId="14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22" builtinId="29" customBuiltin="1"/>
    <cellStyle name="Accent2" xfId="23" builtinId="33" customBuiltin="1"/>
    <cellStyle name="Accent3" xfId="24" builtinId="37" customBuiltin="1"/>
    <cellStyle name="Accent4" xfId="25" builtinId="41" customBuiltin="1"/>
    <cellStyle name="Accent5" xfId="26" builtinId="45" customBuiltin="1"/>
    <cellStyle name="Accent6" xfId="27" builtinId="49" customBuiltin="1"/>
    <cellStyle name="Bad" xfId="33" builtinId="27" customBuiltin="1"/>
    <cellStyle name="Calc Currency (0)" xfId="19"/>
    <cellStyle name="Calculation" xfId="34" builtinId="22" customBuiltin="1"/>
    <cellStyle name="Check Cell" xfId="29" builtinId="23" customBuiltin="1"/>
    <cellStyle name="Explanatory Text" xfId="42" builtinId="53" customBuiltin="1"/>
    <cellStyle name="Good" xfId="46" builtinId="26" customBuiltin="1"/>
    <cellStyle name="Header1" xfId="20"/>
    <cellStyle name="Header2" xfId="2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3" builtinId="20" customBuiltin="1"/>
    <cellStyle name="Linked Cell" xfId="32" builtinId="24" customBuiltin="1"/>
    <cellStyle name="Neutral" xfId="30" builtinId="28" customBuiltin="1"/>
    <cellStyle name="Normal" xfId="0" builtinId="0"/>
    <cellStyle name="Note" xfId="31" builtinId="10" customBuiltin="1"/>
    <cellStyle name="Output" xfId="41" builtinId="21" customBuiltin="1"/>
    <cellStyle name="Percent" xfId="47" builtinId="5"/>
    <cellStyle name="Title" xfId="28" builtinId="15" customBuiltin="1"/>
    <cellStyle name="Total" xfId="40" builtinId="25" customBuiltin="1"/>
    <cellStyle name="Warning Text" xfId="35" builtinId="11" customBuiltin="1"/>
    <cellStyle name="未定義" xfId="45"/>
    <cellStyle name="標準 2_要件定義資料_要件定義資料(内部)" xfId="44"/>
  </cellStyles>
  <dxfs count="23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4"/>
  <sheetViews>
    <sheetView workbookViewId="0"/>
  </sheetViews>
  <sheetFormatPr defaultRowHeight="13.5"/>
  <cols>
    <col min="1" max="1" width="4.5" customWidth="1"/>
    <col min="2" max="2" width="30" bestFit="1" customWidth="1"/>
    <col min="3" max="3" width="10.375" bestFit="1" customWidth="1"/>
    <col min="4" max="4" width="11.5" bestFit="1" customWidth="1"/>
    <col min="5" max="5" width="14" bestFit="1" customWidth="1"/>
    <col min="6" max="6" width="15.25" bestFit="1" customWidth="1"/>
    <col min="7" max="10" width="6.25" customWidth="1"/>
    <col min="11" max="11" width="9.875" bestFit="1" customWidth="1"/>
    <col min="12" max="12" width="16.375" customWidth="1"/>
    <col min="13" max="13" width="11.75" customWidth="1"/>
  </cols>
  <sheetData>
    <row r="2" spans="2:13" ht="27">
      <c r="G2" s="43" t="s">
        <v>10</v>
      </c>
      <c r="H2" s="44"/>
      <c r="I2" s="43" t="s">
        <v>11</v>
      </c>
      <c r="J2" s="44"/>
    </row>
    <row r="3" spans="2:13">
      <c r="B3" s="41" t="s">
        <v>29</v>
      </c>
      <c r="C3" s="41" t="s">
        <v>25</v>
      </c>
      <c r="D3" s="41" t="s">
        <v>27</v>
      </c>
      <c r="E3" s="41" t="s">
        <v>26</v>
      </c>
      <c r="F3" s="42" t="s">
        <v>20</v>
      </c>
      <c r="G3" s="42" t="s">
        <v>21</v>
      </c>
      <c r="H3" s="42" t="s">
        <v>22</v>
      </c>
      <c r="I3" s="42" t="s">
        <v>21</v>
      </c>
      <c r="J3" s="42" t="s">
        <v>22</v>
      </c>
      <c r="K3" s="42" t="s">
        <v>23</v>
      </c>
      <c r="L3" s="42" t="s">
        <v>24</v>
      </c>
      <c r="M3" s="42" t="s">
        <v>28</v>
      </c>
    </row>
    <row r="4" spans="2:13">
      <c r="B4" s="38" t="s">
        <v>900</v>
      </c>
      <c r="C4" s="39">
        <f>Financial!$G$2</f>
        <v>82</v>
      </c>
      <c r="D4" s="39">
        <f t="shared" ref="D4:D14" si="0">C4-(E4+F4)</f>
        <v>82</v>
      </c>
      <c r="E4" s="39">
        <f>Financial!$J$1</f>
        <v>0</v>
      </c>
      <c r="F4" s="39">
        <f>Financial!$J$2</f>
        <v>0</v>
      </c>
      <c r="G4" s="39">
        <f>Financial!$K$2</f>
        <v>0</v>
      </c>
      <c r="H4" s="39">
        <f>Financial!$K$1</f>
        <v>0</v>
      </c>
      <c r="I4" s="39">
        <f>Financial!$L$2</f>
        <v>0</v>
      </c>
      <c r="J4" s="39">
        <f>Financial!$L$1</f>
        <v>0</v>
      </c>
      <c r="K4" s="38">
        <f t="shared" ref="K4:K14" si="1">G4+I4</f>
        <v>0</v>
      </c>
      <c r="L4" s="38">
        <f t="shared" ref="L4:L14" si="2">F4-K4</f>
        <v>0</v>
      </c>
      <c r="M4" s="40" t="str">
        <f t="shared" ref="M4:M14" si="3">IF(F4=0,"",K4/F4)</f>
        <v/>
      </c>
    </row>
    <row r="5" spans="2:13">
      <c r="B5" s="38" t="s">
        <v>620</v>
      </c>
      <c r="C5" s="39">
        <f>Engineering!$G$2</f>
        <v>23</v>
      </c>
      <c r="D5" s="39">
        <f t="shared" si="0"/>
        <v>23</v>
      </c>
      <c r="E5" s="39">
        <f>Engineering!$J$1</f>
        <v>0</v>
      </c>
      <c r="F5" s="39">
        <f>Engineering!$J$2</f>
        <v>0</v>
      </c>
      <c r="G5" s="39">
        <f>Engineering!$K$2</f>
        <v>0</v>
      </c>
      <c r="H5" s="39">
        <f>Engineering!$K$1</f>
        <v>0</v>
      </c>
      <c r="I5" s="39">
        <f>Engineering!$L$2</f>
        <v>0</v>
      </c>
      <c r="J5" s="39">
        <f>Engineering!$L$1</f>
        <v>0</v>
      </c>
      <c r="K5" s="38">
        <f t="shared" si="1"/>
        <v>0</v>
      </c>
      <c r="L5" s="38">
        <f t="shared" si="2"/>
        <v>0</v>
      </c>
      <c r="M5" s="40" t="str">
        <f t="shared" si="3"/>
        <v/>
      </c>
    </row>
    <row r="6" spans="2:13">
      <c r="B6" s="38" t="s">
        <v>602</v>
      </c>
      <c r="C6" s="39">
        <f>'Due Date'!$G$2</f>
        <v>14</v>
      </c>
      <c r="D6" s="39">
        <f t="shared" si="0"/>
        <v>14</v>
      </c>
      <c r="E6" s="39">
        <f>'Due Date'!$J$1</f>
        <v>0</v>
      </c>
      <c r="F6" s="39">
        <f>'Due Date'!$J$2</f>
        <v>0</v>
      </c>
      <c r="G6" s="39">
        <f>'Due Date'!$K$2</f>
        <v>0</v>
      </c>
      <c r="H6" s="39">
        <f>'Due Date'!$K$1</f>
        <v>0</v>
      </c>
      <c r="I6" s="39">
        <f>'Due Date'!$L$2</f>
        <v>0</v>
      </c>
      <c r="J6" s="39">
        <f>'Due Date'!$L$1</f>
        <v>0</v>
      </c>
      <c r="K6" s="38">
        <f t="shared" si="1"/>
        <v>0</v>
      </c>
      <c r="L6" s="38">
        <f t="shared" si="2"/>
        <v>0</v>
      </c>
      <c r="M6" s="40" t="str">
        <f t="shared" si="3"/>
        <v/>
      </c>
    </row>
    <row r="7" spans="2:13">
      <c r="B7" s="38" t="s">
        <v>576</v>
      </c>
      <c r="C7" s="39">
        <f>Claim!$G$2</f>
        <v>11</v>
      </c>
      <c r="D7" s="39">
        <f t="shared" si="0"/>
        <v>11</v>
      </c>
      <c r="E7" s="39">
        <f>Claim!$J$1</f>
        <v>0</v>
      </c>
      <c r="F7" s="39">
        <f>Claim!$J$2</f>
        <v>0</v>
      </c>
      <c r="G7" s="39">
        <f>Claim!$K$2</f>
        <v>0</v>
      </c>
      <c r="H7" s="39">
        <f>Claim!$K$1</f>
        <v>0</v>
      </c>
      <c r="I7" s="39">
        <f>Claim!$L$2</f>
        <v>0</v>
      </c>
      <c r="J7" s="39">
        <f>Claim!$L$1</f>
        <v>0</v>
      </c>
      <c r="K7" s="38">
        <f t="shared" si="1"/>
        <v>0</v>
      </c>
      <c r="L7" s="38">
        <f t="shared" si="2"/>
        <v>0</v>
      </c>
      <c r="M7" s="40" t="str">
        <f t="shared" si="3"/>
        <v/>
      </c>
    </row>
    <row r="8" spans="2:13">
      <c r="B8" s="38" t="s">
        <v>509</v>
      </c>
      <c r="C8" s="39">
        <f>'Budget(AFA)'!$G$2</f>
        <v>59</v>
      </c>
      <c r="D8" s="39">
        <f t="shared" si="0"/>
        <v>59</v>
      </c>
      <c r="E8" s="39">
        <f>'Budget(AFA)'!$J$1</f>
        <v>0</v>
      </c>
      <c r="F8" s="39">
        <f>'Budget(AFA)'!$J$2</f>
        <v>0</v>
      </c>
      <c r="G8" s="39">
        <f>'Budget(AFA)'!$K$2</f>
        <v>0</v>
      </c>
      <c r="H8" s="39">
        <f>'Budget(AFA)'!$K$1</f>
        <v>0</v>
      </c>
      <c r="I8" s="39">
        <f>'Budget(AFA)'!$L$2</f>
        <v>0</v>
      </c>
      <c r="J8" s="39">
        <f>'Budget(AFA)'!$L$1</f>
        <v>0</v>
      </c>
      <c r="K8" s="38">
        <f t="shared" si="1"/>
        <v>0</v>
      </c>
      <c r="L8" s="38">
        <f t="shared" si="2"/>
        <v>0</v>
      </c>
      <c r="M8" s="40" t="str">
        <f t="shared" si="3"/>
        <v/>
      </c>
    </row>
    <row r="9" spans="2:13">
      <c r="B9" s="38" t="s">
        <v>399</v>
      </c>
      <c r="C9" s="39">
        <f>'Part Catalog'!$G$2</f>
        <v>6</v>
      </c>
      <c r="D9" s="39">
        <f t="shared" si="0"/>
        <v>6</v>
      </c>
      <c r="E9" s="39">
        <f>'Part Catalog'!$J$1</f>
        <v>0</v>
      </c>
      <c r="F9" s="39">
        <f>'Part Catalog'!$J$2</f>
        <v>0</v>
      </c>
      <c r="G9" s="39">
        <f>'Part Catalog'!$K$2</f>
        <v>0</v>
      </c>
      <c r="H9" s="39">
        <f>'Part Catalog'!$K$1</f>
        <v>0</v>
      </c>
      <c r="I9" s="39">
        <f>'Part Catalog'!$L$2</f>
        <v>0</v>
      </c>
      <c r="J9" s="39">
        <f>'Part Catalog'!$L$1</f>
        <v>0</v>
      </c>
      <c r="K9" s="38">
        <f t="shared" si="1"/>
        <v>0</v>
      </c>
      <c r="L9" s="38">
        <f t="shared" si="2"/>
        <v>0</v>
      </c>
      <c r="M9" s="40" t="str">
        <f t="shared" si="3"/>
        <v/>
      </c>
    </row>
    <row r="10" spans="2:13">
      <c r="B10" s="38" t="s">
        <v>443</v>
      </c>
      <c r="C10" s="39">
        <f>'60 Inventory'!$G$2</f>
        <v>66</v>
      </c>
      <c r="D10" s="39">
        <f t="shared" si="0"/>
        <v>66</v>
      </c>
      <c r="E10" s="39">
        <f>'60 Inventory'!$J$1</f>
        <v>0</v>
      </c>
      <c r="F10" s="39">
        <f>'60 Inventory'!$J$2</f>
        <v>0</v>
      </c>
      <c r="G10" s="39">
        <f>'60 Inventory'!$K$2</f>
        <v>0</v>
      </c>
      <c r="H10" s="39">
        <f>'60 Inventory'!$K$1</f>
        <v>0</v>
      </c>
      <c r="I10" s="39">
        <f>'60 Inventory'!$L$2</f>
        <v>0</v>
      </c>
      <c r="J10" s="39">
        <f>'60 Inventory'!$L$1</f>
        <v>0</v>
      </c>
      <c r="K10" s="38">
        <f t="shared" si="1"/>
        <v>0</v>
      </c>
      <c r="L10" s="38">
        <f t="shared" si="2"/>
        <v>0</v>
      </c>
      <c r="M10" s="40" t="str">
        <f t="shared" si="3"/>
        <v/>
      </c>
    </row>
    <row r="11" spans="2:13">
      <c r="B11" s="39" t="s">
        <v>901</v>
      </c>
      <c r="C11" s="38">
        <f>'80 Sales (Customer Order)'!$G$2</f>
        <v>89</v>
      </c>
      <c r="D11" s="39">
        <f t="shared" si="0"/>
        <v>89</v>
      </c>
      <c r="E11" s="38">
        <f>'80 Sales (Customer Order)'!$J$1</f>
        <v>0</v>
      </c>
      <c r="F11" s="38">
        <f>'80 Sales (Customer Order)'!$J$2</f>
        <v>0</v>
      </c>
      <c r="G11" s="38">
        <f>'80 Sales (Customer Order)'!$K$2</f>
        <v>0</v>
      </c>
      <c r="H11" s="38">
        <f>'80 Sales (Customer Order)'!$K$1</f>
        <v>0</v>
      </c>
      <c r="I11" s="38">
        <f>'80 Sales (Customer Order)'!$L$2</f>
        <v>0</v>
      </c>
      <c r="J11" s="38">
        <f>'80 Sales (Customer Order)'!$L$1</f>
        <v>0</v>
      </c>
      <c r="K11" s="38">
        <f t="shared" si="1"/>
        <v>0</v>
      </c>
      <c r="L11" s="38">
        <f t="shared" si="2"/>
        <v>0</v>
      </c>
      <c r="M11" s="40" t="str">
        <f t="shared" si="3"/>
        <v/>
      </c>
    </row>
    <row r="12" spans="2:13">
      <c r="B12" s="39" t="s">
        <v>902</v>
      </c>
      <c r="C12" s="38">
        <f>'70 Procurement'!$G$2</f>
        <v>117</v>
      </c>
      <c r="D12" s="39">
        <f t="shared" si="0"/>
        <v>117</v>
      </c>
      <c r="E12" s="38">
        <f>'70 Procurement'!$J$1</f>
        <v>0</v>
      </c>
      <c r="F12" s="38">
        <f>'70 Procurement'!$J$2</f>
        <v>0</v>
      </c>
      <c r="G12" s="38">
        <f>'70 Procurement'!$K$2</f>
        <v>0</v>
      </c>
      <c r="H12" s="38">
        <f>'70 Procurement'!$K$1</f>
        <v>0</v>
      </c>
      <c r="I12" s="38">
        <f>'70 Procurement'!$L$2</f>
        <v>0</v>
      </c>
      <c r="J12" s="38">
        <f>'70 Procurement'!$L$1</f>
        <v>0</v>
      </c>
      <c r="K12" s="38">
        <f t="shared" si="1"/>
        <v>0</v>
      </c>
      <c r="L12" s="38">
        <f t="shared" si="2"/>
        <v>0</v>
      </c>
      <c r="M12" s="40" t="str">
        <f t="shared" si="3"/>
        <v/>
      </c>
    </row>
    <row r="13" spans="2:13">
      <c r="B13" s="39" t="s">
        <v>903</v>
      </c>
      <c r="C13" s="38">
        <f>'150 Standard Cost'!$G$2</f>
        <v>57</v>
      </c>
      <c r="D13" s="39">
        <f t="shared" si="0"/>
        <v>56</v>
      </c>
      <c r="E13" s="38">
        <f>'150 Standard Cost'!$J$1</f>
        <v>1</v>
      </c>
      <c r="F13" s="38">
        <f>'150 Standard Cost'!$J$2</f>
        <v>0</v>
      </c>
      <c r="G13" s="38">
        <f>'150 Standard Cost'!$K$2</f>
        <v>0</v>
      </c>
      <c r="H13" s="38">
        <f>'150 Standard Cost'!$K$1</f>
        <v>0</v>
      </c>
      <c r="I13" s="38">
        <f>'150 Standard Cost'!$L$2</f>
        <v>0</v>
      </c>
      <c r="J13" s="38">
        <f>'150 Standard Cost'!$L$1</f>
        <v>0</v>
      </c>
      <c r="K13" s="38">
        <f t="shared" si="1"/>
        <v>0</v>
      </c>
      <c r="L13" s="38">
        <f t="shared" si="2"/>
        <v>0</v>
      </c>
      <c r="M13" s="40" t="str">
        <f t="shared" si="3"/>
        <v/>
      </c>
    </row>
    <row r="14" spans="2:13">
      <c r="B14" s="39" t="s">
        <v>904</v>
      </c>
      <c r="C14" s="38">
        <f>'160 Actual Cost'!$G$2</f>
        <v>34</v>
      </c>
      <c r="D14" s="39">
        <f t="shared" si="0"/>
        <v>33</v>
      </c>
      <c r="E14" s="38">
        <f>'160 Actual Cost'!$J$1</f>
        <v>1</v>
      </c>
      <c r="F14" s="38">
        <f>'160 Actual Cost'!$J$2</f>
        <v>0</v>
      </c>
      <c r="G14" s="38">
        <f>'160 Actual Cost'!$K$2</f>
        <v>0</v>
      </c>
      <c r="H14" s="38">
        <f>'160 Actual Cost'!$K$1</f>
        <v>0</v>
      </c>
      <c r="I14" s="38">
        <f>'160 Actual Cost'!$L$2</f>
        <v>0</v>
      </c>
      <c r="J14" s="38">
        <f>'160 Actual Cost'!$L$1</f>
        <v>0</v>
      </c>
      <c r="K14" s="38">
        <f t="shared" si="1"/>
        <v>0</v>
      </c>
      <c r="L14" s="38">
        <f t="shared" si="2"/>
        <v>0</v>
      </c>
      <c r="M14" s="40" t="str">
        <f t="shared" si="3"/>
        <v/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2"/>
  <sheetViews>
    <sheetView zoomScaleNormal="100" workbookViewId="0">
      <pane ySplit="3" topLeftCell="A31" activePane="bottomLeft" state="frozen"/>
      <selection pane="bottomLeft" activeCell="H3" sqref="H3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37.75" style="1" customWidth="1"/>
    <col min="7" max="7" width="6.75" style="1" bestFit="1" customWidth="1"/>
    <col min="8" max="8" width="37.375" style="1" customWidth="1"/>
    <col min="9" max="9" width="60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7">
        <f>COUNTIF(J4:J2070,"NO")</f>
        <v>0</v>
      </c>
      <c r="K1" s="97">
        <f>COUNTIF(K4:K2070,"NG")</f>
        <v>0</v>
      </c>
      <c r="L1" s="97">
        <f>COUNTIF(L4:L2070,"NG")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COUNTA(G4:G2070)</f>
        <v>89</v>
      </c>
      <c r="H2" s="183" t="s">
        <v>899</v>
      </c>
      <c r="I2" s="183"/>
      <c r="J2" s="34">
        <f>COUNTIF(J4:J2070,"YES")</f>
        <v>0</v>
      </c>
      <c r="K2" s="34">
        <f>COUNTIF(K4:K2070,"OK")</f>
        <v>0</v>
      </c>
      <c r="L2" s="34">
        <f>COUNTIF(L4:L2070,"OK")</f>
        <v>0</v>
      </c>
      <c r="M2" s="35"/>
      <c r="N2" s="97"/>
      <c r="O2" s="97"/>
      <c r="P2" s="97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9" t="s">
        <v>4</v>
      </c>
      <c r="G3" s="3" t="s">
        <v>5</v>
      </c>
      <c r="H3" s="99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11">
        <v>80</v>
      </c>
      <c r="B4" s="12" t="s">
        <v>508</v>
      </c>
      <c r="C4" s="20">
        <v>10</v>
      </c>
      <c r="D4" s="65" t="s">
        <v>779</v>
      </c>
      <c r="E4" s="22">
        <v>10</v>
      </c>
      <c r="F4" s="96" t="s">
        <v>780</v>
      </c>
      <c r="G4" s="24">
        <v>1</v>
      </c>
      <c r="H4" s="96" t="s">
        <v>780</v>
      </c>
      <c r="I4" s="25" t="s">
        <v>780</v>
      </c>
      <c r="J4" s="4"/>
      <c r="K4" s="4"/>
      <c r="L4" s="4"/>
      <c r="M4" s="32"/>
      <c r="N4" s="98"/>
      <c r="O4" s="98"/>
      <c r="P4" s="98"/>
    </row>
    <row r="5" spans="1:16" ht="24">
      <c r="A5" s="13"/>
      <c r="B5" s="14" t="s">
        <v>781</v>
      </c>
      <c r="C5" s="85"/>
      <c r="D5" s="57" t="s">
        <v>782</v>
      </c>
      <c r="E5" s="27">
        <v>20</v>
      </c>
      <c r="F5" s="96" t="s">
        <v>783</v>
      </c>
      <c r="G5" s="24">
        <v>1</v>
      </c>
      <c r="H5" s="96" t="s">
        <v>783</v>
      </c>
      <c r="I5" s="25" t="s">
        <v>783</v>
      </c>
      <c r="J5" s="4"/>
      <c r="K5" s="4"/>
      <c r="L5" s="4"/>
      <c r="M5" s="32"/>
      <c r="N5" s="98"/>
      <c r="O5" s="98"/>
      <c r="P5" s="98"/>
    </row>
    <row r="6" spans="1:16">
      <c r="A6" s="13"/>
      <c r="B6" s="14"/>
      <c r="C6" s="85"/>
      <c r="D6" s="90" t="s">
        <v>784</v>
      </c>
      <c r="E6" s="27">
        <v>30</v>
      </c>
      <c r="F6" s="96" t="s">
        <v>785</v>
      </c>
      <c r="G6" s="24">
        <v>1</v>
      </c>
      <c r="H6" s="96" t="s">
        <v>785</v>
      </c>
      <c r="I6" s="25" t="s">
        <v>785</v>
      </c>
      <c r="J6" s="4"/>
      <c r="K6" s="4"/>
      <c r="L6" s="4"/>
      <c r="M6" s="32"/>
      <c r="N6" s="98"/>
      <c r="O6" s="98"/>
      <c r="P6" s="98"/>
    </row>
    <row r="7" spans="1:16">
      <c r="A7" s="13"/>
      <c r="B7" s="14"/>
      <c r="C7" s="85"/>
      <c r="D7" s="90"/>
      <c r="E7" s="27">
        <v>40</v>
      </c>
      <c r="F7" s="19" t="s">
        <v>786</v>
      </c>
      <c r="G7" s="24">
        <v>1</v>
      </c>
      <c r="H7" s="19" t="s">
        <v>786</v>
      </c>
      <c r="I7" s="25" t="s">
        <v>786</v>
      </c>
      <c r="J7" s="4"/>
      <c r="K7" s="4"/>
      <c r="L7" s="4"/>
      <c r="M7" s="32"/>
      <c r="N7" s="98"/>
      <c r="O7" s="98"/>
      <c r="P7" s="98"/>
    </row>
    <row r="8" spans="1:16">
      <c r="A8" s="13"/>
      <c r="B8" s="14"/>
      <c r="C8" s="86"/>
      <c r="D8" s="87"/>
      <c r="E8" s="8">
        <v>50</v>
      </c>
      <c r="F8" s="96" t="s">
        <v>206</v>
      </c>
      <c r="G8" s="24">
        <v>1</v>
      </c>
      <c r="H8" s="96" t="s">
        <v>206</v>
      </c>
      <c r="I8" s="25" t="s">
        <v>206</v>
      </c>
      <c r="J8" s="4"/>
      <c r="K8" s="4"/>
      <c r="L8" s="4"/>
      <c r="M8" s="32"/>
      <c r="N8" s="98"/>
      <c r="O8" s="98"/>
      <c r="P8" s="98"/>
    </row>
    <row r="9" spans="1:16">
      <c r="A9" s="13"/>
      <c r="B9" s="14"/>
      <c r="C9" s="85"/>
      <c r="D9" s="90"/>
      <c r="E9" s="27">
        <v>60</v>
      </c>
      <c r="F9" s="96" t="s">
        <v>787</v>
      </c>
      <c r="G9" s="24">
        <v>1</v>
      </c>
      <c r="H9" s="96" t="s">
        <v>787</v>
      </c>
      <c r="I9" s="25" t="s">
        <v>787</v>
      </c>
      <c r="J9" s="4"/>
      <c r="K9" s="4"/>
      <c r="L9" s="4"/>
      <c r="M9" s="32"/>
      <c r="N9" s="98"/>
      <c r="O9" s="98"/>
      <c r="P9" s="98"/>
    </row>
    <row r="10" spans="1:16">
      <c r="A10" s="13"/>
      <c r="B10" s="14"/>
      <c r="C10" s="85"/>
      <c r="D10" s="90"/>
      <c r="E10" s="27">
        <v>70</v>
      </c>
      <c r="F10" s="23" t="s">
        <v>788</v>
      </c>
      <c r="G10" s="24">
        <v>1</v>
      </c>
      <c r="H10" s="23" t="s">
        <v>788</v>
      </c>
      <c r="I10" s="25" t="s">
        <v>788</v>
      </c>
      <c r="J10" s="4"/>
      <c r="K10" s="4"/>
      <c r="L10" s="4"/>
      <c r="M10" s="32"/>
      <c r="N10" s="98"/>
      <c r="O10" s="98"/>
      <c r="P10" s="98"/>
    </row>
    <row r="11" spans="1:16">
      <c r="A11" s="13"/>
      <c r="B11" s="14"/>
      <c r="C11" s="85"/>
      <c r="D11" s="87"/>
      <c r="E11" s="6">
        <v>80</v>
      </c>
      <c r="F11" s="96" t="s">
        <v>789</v>
      </c>
      <c r="G11" s="24">
        <v>1</v>
      </c>
      <c r="H11" s="96" t="s">
        <v>789</v>
      </c>
      <c r="I11" s="25" t="s">
        <v>789</v>
      </c>
      <c r="J11" s="4"/>
      <c r="K11" s="4"/>
      <c r="L11" s="4"/>
      <c r="M11" s="32"/>
      <c r="N11" s="98"/>
      <c r="O11" s="98"/>
      <c r="P11" s="98"/>
    </row>
    <row r="12" spans="1:16" ht="16.5" customHeight="1">
      <c r="A12" s="13"/>
      <c r="B12" s="14"/>
      <c r="C12" s="85"/>
      <c r="D12" s="90"/>
      <c r="E12" s="27">
        <v>90</v>
      </c>
      <c r="F12" s="96" t="s">
        <v>790</v>
      </c>
      <c r="G12" s="24">
        <v>1</v>
      </c>
      <c r="H12" s="96" t="s">
        <v>790</v>
      </c>
      <c r="I12" s="25" t="s">
        <v>790</v>
      </c>
      <c r="J12" s="4"/>
      <c r="K12" s="4"/>
      <c r="L12" s="4"/>
      <c r="M12" s="32"/>
      <c r="N12" s="98"/>
      <c r="O12" s="98"/>
      <c r="P12" s="98"/>
    </row>
    <row r="13" spans="1:16">
      <c r="A13" s="13"/>
      <c r="B13" s="14"/>
      <c r="C13" s="85"/>
      <c r="D13" s="90"/>
      <c r="E13" s="27">
        <v>100</v>
      </c>
      <c r="F13" s="96" t="s">
        <v>791</v>
      </c>
      <c r="G13" s="24">
        <v>1</v>
      </c>
      <c r="H13" s="96" t="s">
        <v>791</v>
      </c>
      <c r="I13" s="25" t="s">
        <v>791</v>
      </c>
      <c r="J13" s="4"/>
      <c r="K13" s="4"/>
      <c r="L13" s="4"/>
      <c r="M13" s="32"/>
      <c r="N13" s="98"/>
      <c r="O13" s="98"/>
      <c r="P13" s="98"/>
    </row>
    <row r="14" spans="1:16">
      <c r="A14" s="13"/>
      <c r="B14" s="14"/>
      <c r="C14" s="85"/>
      <c r="D14" s="90"/>
      <c r="E14" s="27">
        <v>110</v>
      </c>
      <c r="F14" s="96" t="s">
        <v>792</v>
      </c>
      <c r="G14" s="24">
        <v>1</v>
      </c>
      <c r="H14" s="96" t="s">
        <v>792</v>
      </c>
      <c r="I14" s="25" t="s">
        <v>792</v>
      </c>
      <c r="J14" s="4"/>
      <c r="K14" s="4"/>
      <c r="L14" s="4"/>
      <c r="M14" s="32"/>
      <c r="N14" s="98"/>
      <c r="O14" s="98"/>
      <c r="P14" s="98"/>
    </row>
    <row r="15" spans="1:16">
      <c r="A15" s="13"/>
      <c r="B15" s="14"/>
      <c r="C15" s="85"/>
      <c r="D15" s="90"/>
      <c r="E15" s="27">
        <v>120</v>
      </c>
      <c r="F15" s="96" t="s">
        <v>793</v>
      </c>
      <c r="G15" s="24">
        <v>1</v>
      </c>
      <c r="H15" s="96" t="s">
        <v>793</v>
      </c>
      <c r="I15" s="25" t="s">
        <v>793</v>
      </c>
      <c r="J15" s="4"/>
      <c r="K15" s="4"/>
      <c r="L15" s="4"/>
      <c r="M15" s="32"/>
      <c r="N15" s="98"/>
      <c r="O15" s="98"/>
      <c r="P15" s="98"/>
    </row>
    <row r="16" spans="1:16">
      <c r="A16" s="13"/>
      <c r="B16" s="14"/>
      <c r="C16" s="85"/>
      <c r="D16" s="90"/>
      <c r="E16" s="27">
        <v>130</v>
      </c>
      <c r="F16" s="96" t="s">
        <v>794</v>
      </c>
      <c r="G16" s="24">
        <v>1</v>
      </c>
      <c r="H16" s="96" t="s">
        <v>794</v>
      </c>
      <c r="I16" s="25" t="s">
        <v>794</v>
      </c>
      <c r="J16" s="4"/>
      <c r="K16" s="4"/>
      <c r="L16" s="4"/>
      <c r="M16" s="32"/>
      <c r="N16" s="98"/>
      <c r="O16" s="98"/>
      <c r="P16" s="98"/>
    </row>
    <row r="17" spans="1:16">
      <c r="A17" s="13"/>
      <c r="B17" s="14"/>
      <c r="C17" s="85"/>
      <c r="D17" s="90"/>
      <c r="E17" s="27">
        <v>140</v>
      </c>
      <c r="F17" s="96" t="s">
        <v>795</v>
      </c>
      <c r="G17" s="24">
        <v>1</v>
      </c>
      <c r="H17" s="96" t="s">
        <v>795</v>
      </c>
      <c r="I17" s="25" t="s">
        <v>795</v>
      </c>
      <c r="J17" s="4"/>
      <c r="K17" s="4"/>
      <c r="L17" s="4"/>
      <c r="M17" s="32"/>
      <c r="N17" s="98"/>
      <c r="O17" s="98"/>
      <c r="P17" s="98"/>
    </row>
    <row r="18" spans="1:16">
      <c r="A18" s="13"/>
      <c r="B18" s="14"/>
      <c r="C18" s="20">
        <v>20</v>
      </c>
      <c r="D18" s="91" t="s">
        <v>796</v>
      </c>
      <c r="E18" s="20">
        <v>10</v>
      </c>
      <c r="F18" s="91" t="s">
        <v>797</v>
      </c>
      <c r="G18" s="24">
        <v>1</v>
      </c>
      <c r="H18" s="91" t="s">
        <v>797</v>
      </c>
      <c r="I18" s="25" t="s">
        <v>797</v>
      </c>
      <c r="J18" s="4"/>
      <c r="K18" s="4"/>
      <c r="L18" s="4"/>
      <c r="M18" s="32"/>
      <c r="N18" s="98"/>
      <c r="O18" s="98"/>
      <c r="P18" s="98"/>
    </row>
    <row r="19" spans="1:16">
      <c r="A19" s="13"/>
      <c r="B19" s="14"/>
      <c r="C19" s="85"/>
      <c r="D19" s="90" t="s">
        <v>798</v>
      </c>
      <c r="E19" s="20">
        <v>20</v>
      </c>
      <c r="F19" s="91" t="s">
        <v>799</v>
      </c>
      <c r="G19" s="24">
        <v>1</v>
      </c>
      <c r="H19" s="91" t="s">
        <v>799</v>
      </c>
      <c r="I19" s="25" t="s">
        <v>799</v>
      </c>
      <c r="J19" s="4"/>
      <c r="K19" s="4"/>
      <c r="L19" s="4"/>
      <c r="M19" s="32"/>
      <c r="N19" s="98"/>
      <c r="O19" s="98"/>
      <c r="P19" s="98"/>
    </row>
    <row r="20" spans="1:16">
      <c r="A20" s="13"/>
      <c r="B20" s="14"/>
      <c r="C20" s="85"/>
      <c r="D20" s="90"/>
      <c r="E20" s="27">
        <v>30</v>
      </c>
      <c r="F20" s="91" t="s">
        <v>800</v>
      </c>
      <c r="G20" s="24">
        <v>1</v>
      </c>
      <c r="H20" s="91" t="s">
        <v>800</v>
      </c>
      <c r="I20" s="25" t="s">
        <v>800</v>
      </c>
      <c r="J20" s="4"/>
      <c r="K20" s="4"/>
      <c r="L20" s="4"/>
      <c r="M20" s="32"/>
      <c r="N20" s="98"/>
      <c r="O20" s="98"/>
      <c r="P20" s="98"/>
    </row>
    <row r="21" spans="1:16">
      <c r="A21" s="13"/>
      <c r="B21" s="14"/>
      <c r="C21" s="85"/>
      <c r="D21" s="90"/>
      <c r="E21" s="20">
        <v>40</v>
      </c>
      <c r="F21" s="91" t="s">
        <v>801</v>
      </c>
      <c r="G21" s="24">
        <v>1</v>
      </c>
      <c r="H21" s="91" t="s">
        <v>801</v>
      </c>
      <c r="I21" s="25" t="s">
        <v>801</v>
      </c>
      <c r="J21" s="4"/>
      <c r="K21" s="4"/>
      <c r="L21" s="4"/>
      <c r="M21" s="32"/>
      <c r="N21" s="98"/>
      <c r="O21" s="98"/>
      <c r="P21" s="98"/>
    </row>
    <row r="22" spans="1:16">
      <c r="A22" s="13"/>
      <c r="B22" s="14"/>
      <c r="C22" s="85"/>
      <c r="D22" s="90"/>
      <c r="E22" s="27">
        <v>50</v>
      </c>
      <c r="F22" s="91" t="s">
        <v>802</v>
      </c>
      <c r="G22" s="24">
        <v>1</v>
      </c>
      <c r="H22" s="91" t="s">
        <v>802</v>
      </c>
      <c r="I22" s="25" t="s">
        <v>802</v>
      </c>
      <c r="J22" s="4"/>
      <c r="K22" s="4"/>
      <c r="L22" s="4"/>
      <c r="M22" s="32"/>
      <c r="N22" s="98"/>
      <c r="O22" s="98"/>
      <c r="P22" s="98"/>
    </row>
    <row r="23" spans="1:16">
      <c r="A23" s="13"/>
      <c r="B23" s="14"/>
      <c r="C23" s="85"/>
      <c r="D23" s="90"/>
      <c r="E23" s="20">
        <v>60</v>
      </c>
      <c r="F23" s="91" t="s">
        <v>803</v>
      </c>
      <c r="G23" s="24">
        <v>1</v>
      </c>
      <c r="H23" s="91" t="s">
        <v>803</v>
      </c>
      <c r="I23" s="25" t="s">
        <v>804</v>
      </c>
      <c r="J23" s="4"/>
      <c r="K23" s="4"/>
      <c r="L23" s="4"/>
      <c r="M23" s="32"/>
      <c r="N23" s="98"/>
      <c r="O23" s="98"/>
      <c r="P23" s="98"/>
    </row>
    <row r="24" spans="1:16">
      <c r="A24" s="13"/>
      <c r="B24" s="14"/>
      <c r="C24" s="85"/>
      <c r="D24" s="90"/>
      <c r="E24" s="20">
        <v>70</v>
      </c>
      <c r="F24" s="91" t="s">
        <v>805</v>
      </c>
      <c r="G24" s="24">
        <v>1</v>
      </c>
      <c r="H24" s="91" t="s">
        <v>805</v>
      </c>
      <c r="I24" s="25" t="s">
        <v>805</v>
      </c>
      <c r="J24" s="4"/>
      <c r="K24" s="4"/>
      <c r="L24" s="4"/>
      <c r="M24" s="32"/>
      <c r="N24" s="98"/>
      <c r="O24" s="98"/>
      <c r="P24" s="98"/>
    </row>
    <row r="25" spans="1:16">
      <c r="A25" s="13"/>
      <c r="B25" s="14"/>
      <c r="C25" s="20">
        <v>30</v>
      </c>
      <c r="D25" s="91" t="s">
        <v>806</v>
      </c>
      <c r="E25" s="27">
        <v>10</v>
      </c>
      <c r="F25" s="91" t="s">
        <v>807</v>
      </c>
      <c r="G25" s="24">
        <v>1</v>
      </c>
      <c r="H25" s="91" t="s">
        <v>807</v>
      </c>
      <c r="I25" s="25" t="s">
        <v>808</v>
      </c>
      <c r="J25" s="4"/>
      <c r="K25" s="4"/>
      <c r="L25" s="4"/>
      <c r="M25" s="32"/>
      <c r="N25" s="98"/>
      <c r="O25" s="98"/>
      <c r="P25" s="98"/>
    </row>
    <row r="26" spans="1:16" ht="25.5">
      <c r="A26" s="13"/>
      <c r="B26" s="14"/>
      <c r="C26" s="85"/>
      <c r="D26" s="90" t="s">
        <v>782</v>
      </c>
      <c r="E26" s="27">
        <v>20</v>
      </c>
      <c r="F26" s="91" t="s">
        <v>809</v>
      </c>
      <c r="G26" s="24">
        <v>1</v>
      </c>
      <c r="H26" s="91" t="s">
        <v>809</v>
      </c>
      <c r="I26" s="25" t="s">
        <v>810</v>
      </c>
      <c r="J26" s="4"/>
      <c r="K26" s="4"/>
      <c r="L26" s="4"/>
      <c r="M26" s="32"/>
      <c r="N26" s="98"/>
      <c r="O26" s="98"/>
      <c r="P26" s="98"/>
    </row>
    <row r="27" spans="1:16">
      <c r="A27" s="13"/>
      <c r="B27" s="14"/>
      <c r="C27" s="85"/>
      <c r="D27" s="90" t="s">
        <v>811</v>
      </c>
      <c r="E27" s="27">
        <v>30</v>
      </c>
      <c r="F27" s="96" t="s">
        <v>812</v>
      </c>
      <c r="G27" s="24">
        <v>1</v>
      </c>
      <c r="H27" s="96" t="s">
        <v>812</v>
      </c>
      <c r="I27" s="25" t="s">
        <v>813</v>
      </c>
      <c r="J27" s="4"/>
      <c r="K27" s="4"/>
      <c r="L27" s="4"/>
      <c r="M27" s="32"/>
      <c r="N27" s="98"/>
      <c r="O27" s="98"/>
      <c r="P27" s="98"/>
    </row>
    <row r="28" spans="1:16">
      <c r="A28" s="13"/>
      <c r="B28" s="14"/>
      <c r="C28" s="20">
        <v>40</v>
      </c>
      <c r="D28" s="91" t="s">
        <v>814</v>
      </c>
      <c r="E28" s="27">
        <v>10</v>
      </c>
      <c r="F28" s="92" t="s">
        <v>815</v>
      </c>
      <c r="G28" s="24">
        <v>1</v>
      </c>
      <c r="H28" s="92" t="s">
        <v>815</v>
      </c>
      <c r="I28" s="92" t="s">
        <v>815</v>
      </c>
      <c r="J28" s="4"/>
      <c r="K28" s="4"/>
      <c r="L28" s="4"/>
      <c r="M28" s="32"/>
      <c r="N28" s="98"/>
      <c r="O28" s="98"/>
      <c r="P28" s="98"/>
    </row>
    <row r="29" spans="1:16">
      <c r="A29" s="13"/>
      <c r="B29" s="14"/>
      <c r="C29" s="85"/>
      <c r="D29" s="90"/>
      <c r="E29" s="27">
        <v>20</v>
      </c>
      <c r="F29" s="92" t="s">
        <v>816</v>
      </c>
      <c r="G29" s="24">
        <v>1</v>
      </c>
      <c r="H29" s="92" t="s">
        <v>816</v>
      </c>
      <c r="I29" s="92" t="s">
        <v>816</v>
      </c>
      <c r="J29" s="4"/>
      <c r="K29" s="4"/>
      <c r="L29" s="4"/>
      <c r="M29" s="32"/>
      <c r="N29" s="98"/>
      <c r="O29" s="98"/>
      <c r="P29" s="98"/>
    </row>
    <row r="30" spans="1:16">
      <c r="A30" s="13"/>
      <c r="B30" s="14"/>
      <c r="C30" s="85"/>
      <c r="D30" s="90"/>
      <c r="E30" s="27">
        <v>30</v>
      </c>
      <c r="F30" s="92" t="s">
        <v>817</v>
      </c>
      <c r="G30" s="24">
        <v>1</v>
      </c>
      <c r="H30" s="92" t="s">
        <v>817</v>
      </c>
      <c r="I30" s="92" t="s">
        <v>817</v>
      </c>
      <c r="J30" s="4"/>
      <c r="K30" s="4"/>
      <c r="L30" s="4"/>
      <c r="M30" s="32"/>
      <c r="N30" s="98"/>
      <c r="O30" s="98"/>
      <c r="P30" s="98"/>
    </row>
    <row r="31" spans="1:16">
      <c r="A31" s="13"/>
      <c r="B31" s="14"/>
      <c r="C31" s="20">
        <v>50</v>
      </c>
      <c r="D31" s="91" t="s">
        <v>818</v>
      </c>
      <c r="E31" s="27">
        <v>10</v>
      </c>
      <c r="F31" s="92" t="s">
        <v>819</v>
      </c>
      <c r="G31" s="24">
        <v>1</v>
      </c>
      <c r="H31" s="92" t="s">
        <v>819</v>
      </c>
      <c r="I31" s="92" t="s">
        <v>819</v>
      </c>
      <c r="J31" s="4"/>
      <c r="K31" s="4"/>
      <c r="L31" s="4"/>
      <c r="M31" s="32"/>
      <c r="N31" s="98"/>
      <c r="O31" s="98"/>
      <c r="P31" s="98"/>
    </row>
    <row r="32" spans="1:16">
      <c r="A32" s="13"/>
      <c r="B32" s="14"/>
      <c r="C32" s="85"/>
      <c r="D32" s="90"/>
      <c r="E32" s="27">
        <v>20</v>
      </c>
      <c r="F32" s="92" t="s">
        <v>820</v>
      </c>
      <c r="G32" s="24">
        <v>1</v>
      </c>
      <c r="H32" s="92" t="s">
        <v>820</v>
      </c>
      <c r="I32" s="92" t="s">
        <v>820</v>
      </c>
      <c r="J32" s="4"/>
      <c r="K32" s="4"/>
      <c r="L32" s="4"/>
      <c r="M32" s="32"/>
      <c r="N32" s="98"/>
      <c r="O32" s="98"/>
      <c r="P32" s="98"/>
    </row>
    <row r="33" spans="1:16">
      <c r="A33" s="13"/>
      <c r="B33" s="14"/>
      <c r="C33" s="85"/>
      <c r="D33" s="90"/>
      <c r="E33" s="27">
        <v>30</v>
      </c>
      <c r="F33" s="92" t="s">
        <v>821</v>
      </c>
      <c r="G33" s="24">
        <v>1</v>
      </c>
      <c r="H33" s="92" t="s">
        <v>821</v>
      </c>
      <c r="I33" s="92" t="s">
        <v>821</v>
      </c>
      <c r="J33" s="4"/>
      <c r="K33" s="4"/>
      <c r="L33" s="4"/>
      <c r="M33" s="32"/>
      <c r="N33" s="98"/>
      <c r="O33" s="98"/>
      <c r="P33" s="98"/>
    </row>
    <row r="34" spans="1:16">
      <c r="A34" s="13"/>
      <c r="B34" s="14"/>
      <c r="C34" s="20">
        <v>60</v>
      </c>
      <c r="D34" s="91" t="s">
        <v>508</v>
      </c>
      <c r="E34" s="27">
        <v>10</v>
      </c>
      <c r="F34" s="92" t="s">
        <v>778</v>
      </c>
      <c r="G34" s="24">
        <v>1</v>
      </c>
      <c r="H34" s="92" t="s">
        <v>778</v>
      </c>
      <c r="I34" s="92" t="s">
        <v>822</v>
      </c>
      <c r="J34" s="4"/>
      <c r="K34" s="4"/>
      <c r="L34" s="4"/>
      <c r="M34" s="32"/>
      <c r="N34" s="98"/>
      <c r="O34" s="98"/>
      <c r="P34" s="98"/>
    </row>
    <row r="35" spans="1:16">
      <c r="A35" s="13"/>
      <c r="B35" s="14"/>
      <c r="C35" s="85"/>
      <c r="D35" s="90" t="s">
        <v>823</v>
      </c>
      <c r="E35" s="27">
        <v>20</v>
      </c>
      <c r="F35" s="92" t="s">
        <v>824</v>
      </c>
      <c r="G35" s="24">
        <v>1</v>
      </c>
      <c r="H35" s="92" t="s">
        <v>824</v>
      </c>
      <c r="I35" s="92" t="s">
        <v>825</v>
      </c>
      <c r="J35" s="4"/>
      <c r="K35" s="4"/>
      <c r="L35" s="4"/>
      <c r="M35" s="32"/>
      <c r="N35" s="98"/>
      <c r="O35" s="98"/>
      <c r="P35" s="98"/>
    </row>
    <row r="36" spans="1:16">
      <c r="A36" s="13"/>
      <c r="B36" s="14"/>
      <c r="C36" s="85"/>
      <c r="D36" s="90"/>
      <c r="E36" s="27">
        <v>30</v>
      </c>
      <c r="F36" s="92" t="s">
        <v>826</v>
      </c>
      <c r="G36" s="24">
        <v>1</v>
      </c>
      <c r="H36" s="92" t="s">
        <v>826</v>
      </c>
      <c r="I36" s="92" t="s">
        <v>827</v>
      </c>
      <c r="J36" s="4"/>
      <c r="K36" s="4"/>
      <c r="L36" s="4"/>
      <c r="M36" s="32"/>
      <c r="N36" s="98"/>
      <c r="O36" s="98"/>
      <c r="P36" s="98"/>
    </row>
    <row r="37" spans="1:16">
      <c r="A37" s="13"/>
      <c r="B37" s="14"/>
      <c r="C37" s="85"/>
      <c r="D37" s="90"/>
      <c r="E37" s="27">
        <v>40</v>
      </c>
      <c r="F37" s="92" t="s">
        <v>828</v>
      </c>
      <c r="G37" s="24">
        <v>1</v>
      </c>
      <c r="H37" s="92" t="s">
        <v>828</v>
      </c>
      <c r="I37" s="92" t="s">
        <v>828</v>
      </c>
      <c r="J37" s="4"/>
      <c r="K37" s="4"/>
      <c r="L37" s="4"/>
      <c r="M37" s="32"/>
      <c r="N37" s="98"/>
      <c r="O37" s="98"/>
      <c r="P37" s="98"/>
    </row>
    <row r="38" spans="1:16">
      <c r="A38" s="13"/>
      <c r="B38" s="14"/>
      <c r="C38" s="85"/>
      <c r="D38" s="90"/>
      <c r="E38" s="27">
        <v>50</v>
      </c>
      <c r="F38" s="92" t="s">
        <v>829</v>
      </c>
      <c r="G38" s="24">
        <v>1</v>
      </c>
      <c r="H38" s="92" t="s">
        <v>829</v>
      </c>
      <c r="I38" s="92" t="s">
        <v>829</v>
      </c>
      <c r="J38" s="4"/>
      <c r="K38" s="4"/>
      <c r="L38" s="4"/>
      <c r="M38" s="32"/>
      <c r="N38" s="98"/>
      <c r="O38" s="98"/>
      <c r="P38" s="98"/>
    </row>
    <row r="39" spans="1:16">
      <c r="A39" s="13"/>
      <c r="B39" s="14"/>
      <c r="C39" s="85"/>
      <c r="D39" s="90"/>
      <c r="E39" s="27">
        <v>60</v>
      </c>
      <c r="F39" s="92" t="s">
        <v>830</v>
      </c>
      <c r="G39" s="24">
        <v>1</v>
      </c>
      <c r="H39" s="92" t="s">
        <v>830</v>
      </c>
      <c r="I39" s="92" t="s">
        <v>830</v>
      </c>
      <c r="J39" s="4"/>
      <c r="K39" s="4"/>
      <c r="L39" s="4"/>
      <c r="M39" s="32"/>
      <c r="N39" s="98"/>
      <c r="O39" s="98"/>
      <c r="P39" s="98"/>
    </row>
    <row r="40" spans="1:16">
      <c r="A40" s="13"/>
      <c r="B40" s="14"/>
      <c r="C40" s="20">
        <v>70</v>
      </c>
      <c r="D40" s="91" t="s">
        <v>508</v>
      </c>
      <c r="E40" s="27">
        <v>10</v>
      </c>
      <c r="F40" s="92" t="s">
        <v>831</v>
      </c>
      <c r="G40" s="24">
        <v>1</v>
      </c>
      <c r="H40" s="92" t="s">
        <v>831</v>
      </c>
      <c r="I40" s="92" t="s">
        <v>832</v>
      </c>
      <c r="J40" s="4"/>
      <c r="K40" s="4"/>
      <c r="L40" s="4"/>
      <c r="M40" s="32"/>
      <c r="N40" s="98"/>
      <c r="O40" s="98"/>
      <c r="P40" s="98"/>
    </row>
    <row r="41" spans="1:16">
      <c r="A41" s="13"/>
      <c r="B41" s="14"/>
      <c r="C41" s="85"/>
      <c r="D41" s="90" t="s">
        <v>833</v>
      </c>
      <c r="E41" s="27">
        <v>20</v>
      </c>
      <c r="F41" s="92" t="s">
        <v>834</v>
      </c>
      <c r="G41" s="24">
        <v>1</v>
      </c>
      <c r="H41" s="92" t="s">
        <v>834</v>
      </c>
      <c r="I41" s="92" t="s">
        <v>835</v>
      </c>
      <c r="J41" s="4"/>
      <c r="K41" s="4"/>
      <c r="L41" s="4"/>
      <c r="M41" s="32"/>
      <c r="N41" s="98"/>
      <c r="O41" s="98"/>
      <c r="P41" s="98"/>
    </row>
    <row r="42" spans="1:16">
      <c r="A42" s="13"/>
      <c r="B42" s="14"/>
      <c r="C42" s="85"/>
      <c r="D42" s="90"/>
      <c r="E42" s="27">
        <v>30</v>
      </c>
      <c r="F42" s="92" t="s">
        <v>836</v>
      </c>
      <c r="G42" s="24">
        <v>1</v>
      </c>
      <c r="H42" s="92" t="s">
        <v>836</v>
      </c>
      <c r="I42" s="92" t="s">
        <v>837</v>
      </c>
      <c r="J42" s="4"/>
      <c r="K42" s="4"/>
      <c r="L42" s="4"/>
      <c r="M42" s="32"/>
      <c r="N42" s="98"/>
      <c r="O42" s="98"/>
      <c r="P42" s="98"/>
    </row>
    <row r="43" spans="1:16">
      <c r="A43" s="13"/>
      <c r="B43" s="14"/>
      <c r="C43" s="85"/>
      <c r="D43" s="90"/>
      <c r="E43" s="27">
        <v>40</v>
      </c>
      <c r="F43" s="92" t="s">
        <v>838</v>
      </c>
      <c r="G43" s="24">
        <v>1</v>
      </c>
      <c r="H43" s="92" t="s">
        <v>838</v>
      </c>
      <c r="I43" s="92" t="s">
        <v>839</v>
      </c>
      <c r="J43" s="4"/>
      <c r="K43" s="4"/>
      <c r="L43" s="4"/>
      <c r="M43" s="32"/>
      <c r="N43" s="98"/>
      <c r="O43" s="98"/>
      <c r="P43" s="98"/>
    </row>
    <row r="44" spans="1:16">
      <c r="A44" s="13"/>
      <c r="B44" s="14"/>
      <c r="C44" s="85"/>
      <c r="D44" s="90"/>
      <c r="E44" s="27">
        <v>50</v>
      </c>
      <c r="F44" s="92" t="s">
        <v>840</v>
      </c>
      <c r="G44" s="24">
        <v>1</v>
      </c>
      <c r="H44" s="92" t="s">
        <v>840</v>
      </c>
      <c r="I44" s="92" t="s">
        <v>841</v>
      </c>
      <c r="J44" s="4"/>
      <c r="K44" s="4"/>
      <c r="L44" s="4"/>
      <c r="M44" s="32"/>
      <c r="N44" s="98"/>
      <c r="O44" s="98"/>
      <c r="P44" s="98"/>
    </row>
    <row r="45" spans="1:16">
      <c r="A45" s="13"/>
      <c r="B45" s="14"/>
      <c r="C45" s="85"/>
      <c r="D45" s="90"/>
      <c r="E45" s="27">
        <v>60</v>
      </c>
      <c r="F45" s="92" t="s">
        <v>842</v>
      </c>
      <c r="G45" s="24">
        <v>1</v>
      </c>
      <c r="H45" s="92" t="s">
        <v>842</v>
      </c>
      <c r="I45" s="92" t="s">
        <v>843</v>
      </c>
      <c r="J45" s="4"/>
      <c r="K45" s="4"/>
      <c r="L45" s="4"/>
      <c r="M45" s="32"/>
      <c r="N45" s="98"/>
      <c r="O45" s="98"/>
      <c r="P45" s="98"/>
    </row>
    <row r="46" spans="1:16">
      <c r="A46" s="13"/>
      <c r="B46" s="14"/>
      <c r="C46" s="85"/>
      <c r="D46" s="90"/>
      <c r="E46" s="27">
        <v>70</v>
      </c>
      <c r="F46" s="92" t="s">
        <v>844</v>
      </c>
      <c r="G46" s="24">
        <v>1</v>
      </c>
      <c r="H46" s="92" t="s">
        <v>844</v>
      </c>
      <c r="I46" s="92" t="s">
        <v>845</v>
      </c>
      <c r="J46" s="4"/>
      <c r="K46" s="4"/>
      <c r="L46" s="4"/>
      <c r="M46" s="32"/>
      <c r="N46" s="98"/>
      <c r="O46" s="98"/>
      <c r="P46" s="98"/>
    </row>
    <row r="47" spans="1:16">
      <c r="A47" s="13"/>
      <c r="B47" s="14"/>
      <c r="C47" s="85"/>
      <c r="D47" s="90"/>
      <c r="E47" s="27">
        <v>80</v>
      </c>
      <c r="F47" s="92" t="s">
        <v>846</v>
      </c>
      <c r="G47" s="24">
        <v>1</v>
      </c>
      <c r="H47" s="92" t="s">
        <v>846</v>
      </c>
      <c r="I47" s="92" t="s">
        <v>846</v>
      </c>
      <c r="J47" s="4"/>
      <c r="K47" s="4"/>
      <c r="L47" s="4"/>
      <c r="M47" s="32"/>
      <c r="N47" s="98"/>
      <c r="O47" s="98"/>
      <c r="P47" s="98"/>
    </row>
    <row r="48" spans="1:16">
      <c r="A48" s="13"/>
      <c r="B48" s="14"/>
      <c r="C48" s="85"/>
      <c r="D48" s="90"/>
      <c r="E48" s="27">
        <v>90</v>
      </c>
      <c r="F48" s="92" t="s">
        <v>847</v>
      </c>
      <c r="G48" s="24">
        <v>1</v>
      </c>
      <c r="H48" s="92" t="s">
        <v>847</v>
      </c>
      <c r="I48" s="92" t="s">
        <v>847</v>
      </c>
      <c r="J48" s="4"/>
      <c r="K48" s="4"/>
      <c r="L48" s="4"/>
      <c r="M48" s="32"/>
      <c r="N48" s="98"/>
      <c r="O48" s="98"/>
      <c r="P48" s="98"/>
    </row>
    <row r="49" spans="1:16">
      <c r="A49" s="13"/>
      <c r="B49" s="14"/>
      <c r="C49" s="85"/>
      <c r="D49" s="90"/>
      <c r="E49" s="27">
        <v>100</v>
      </c>
      <c r="F49" s="92" t="s">
        <v>848</v>
      </c>
      <c r="G49" s="24">
        <v>1</v>
      </c>
      <c r="H49" s="92" t="s">
        <v>849</v>
      </c>
      <c r="I49" s="92" t="s">
        <v>850</v>
      </c>
      <c r="J49" s="4"/>
      <c r="K49" s="4"/>
      <c r="L49" s="4"/>
      <c r="M49" s="32"/>
      <c r="N49" s="98"/>
      <c r="O49" s="98"/>
      <c r="P49" s="98"/>
    </row>
    <row r="50" spans="1:16">
      <c r="A50" s="13"/>
      <c r="B50" s="14"/>
      <c r="C50" s="20">
        <v>80</v>
      </c>
      <c r="D50" s="91" t="s">
        <v>851</v>
      </c>
      <c r="E50" s="27">
        <v>10</v>
      </c>
      <c r="F50" s="92" t="s">
        <v>852</v>
      </c>
      <c r="G50" s="24">
        <v>1</v>
      </c>
      <c r="H50" s="92" t="s">
        <v>852</v>
      </c>
      <c r="I50" s="92" t="s">
        <v>853</v>
      </c>
      <c r="J50" s="4"/>
      <c r="K50" s="4"/>
      <c r="L50" s="4"/>
      <c r="M50" s="32"/>
      <c r="N50" s="98"/>
      <c r="O50" s="98"/>
      <c r="P50" s="98"/>
    </row>
    <row r="51" spans="1:16" ht="14.25" customHeight="1">
      <c r="A51" s="13"/>
      <c r="B51" s="14"/>
      <c r="C51" s="85"/>
      <c r="D51" s="90"/>
      <c r="E51" s="27">
        <v>20</v>
      </c>
      <c r="F51" s="92" t="s">
        <v>854</v>
      </c>
      <c r="G51" s="24">
        <v>1</v>
      </c>
      <c r="H51" s="92" t="s">
        <v>854</v>
      </c>
      <c r="I51" s="92" t="s">
        <v>855</v>
      </c>
      <c r="J51" s="4"/>
      <c r="K51" s="4"/>
      <c r="L51" s="4"/>
      <c r="M51" s="32"/>
      <c r="N51" s="98"/>
      <c r="O51" s="98"/>
      <c r="P51" s="98"/>
    </row>
    <row r="52" spans="1:16">
      <c r="A52" s="13"/>
      <c r="B52" s="14"/>
      <c r="C52" s="85"/>
      <c r="D52" s="90"/>
      <c r="E52" s="27">
        <v>30</v>
      </c>
      <c r="F52" s="92" t="s">
        <v>856</v>
      </c>
      <c r="G52" s="24">
        <v>1</v>
      </c>
      <c r="H52" s="92" t="s">
        <v>856</v>
      </c>
      <c r="I52" s="92" t="s">
        <v>857</v>
      </c>
      <c r="J52" s="4"/>
      <c r="K52" s="4"/>
      <c r="L52" s="4"/>
      <c r="M52" s="32"/>
      <c r="N52" s="98"/>
      <c r="O52" s="98"/>
      <c r="P52" s="98"/>
    </row>
    <row r="53" spans="1:16">
      <c r="A53" s="13"/>
      <c r="B53" s="14"/>
      <c r="C53" s="20">
        <v>90</v>
      </c>
      <c r="D53" s="91" t="s">
        <v>858</v>
      </c>
      <c r="E53" s="27">
        <v>10</v>
      </c>
      <c r="F53" s="92" t="s">
        <v>859</v>
      </c>
      <c r="G53" s="24">
        <v>1</v>
      </c>
      <c r="H53" s="92" t="s">
        <v>859</v>
      </c>
      <c r="I53" s="92" t="s">
        <v>859</v>
      </c>
      <c r="J53" s="4"/>
      <c r="K53" s="4"/>
      <c r="L53" s="4"/>
      <c r="M53" s="32"/>
      <c r="N53" s="98"/>
      <c r="O53" s="98"/>
      <c r="P53" s="98"/>
    </row>
    <row r="54" spans="1:16">
      <c r="A54" s="13"/>
      <c r="B54" s="14"/>
      <c r="C54" s="85"/>
      <c r="D54" s="90"/>
      <c r="E54" s="27">
        <v>20</v>
      </c>
      <c r="F54" s="92" t="s">
        <v>860</v>
      </c>
      <c r="G54" s="24">
        <v>1</v>
      </c>
      <c r="H54" s="92" t="s">
        <v>860</v>
      </c>
      <c r="I54" s="92" t="s">
        <v>860</v>
      </c>
      <c r="J54" s="4"/>
      <c r="K54" s="4"/>
      <c r="L54" s="4"/>
      <c r="M54" s="32"/>
      <c r="N54" s="98"/>
      <c r="O54" s="98"/>
      <c r="P54" s="98"/>
    </row>
    <row r="55" spans="1:16">
      <c r="A55" s="13"/>
      <c r="B55" s="14"/>
      <c r="C55" s="85"/>
      <c r="D55" s="90"/>
      <c r="E55" s="27">
        <v>30</v>
      </c>
      <c r="F55" s="92" t="s">
        <v>861</v>
      </c>
      <c r="G55" s="24">
        <v>1</v>
      </c>
      <c r="H55" s="92" t="s">
        <v>861</v>
      </c>
      <c r="I55" s="92" t="s">
        <v>861</v>
      </c>
      <c r="J55" s="4"/>
      <c r="K55" s="4"/>
      <c r="L55" s="4"/>
      <c r="M55" s="32"/>
      <c r="N55" s="98"/>
      <c r="O55" s="98"/>
      <c r="P55" s="98"/>
    </row>
    <row r="56" spans="1:16">
      <c r="A56" s="13"/>
      <c r="B56" s="14"/>
      <c r="C56" s="85"/>
      <c r="D56" s="90"/>
      <c r="E56" s="27">
        <v>40</v>
      </c>
      <c r="F56" s="92" t="s">
        <v>862</v>
      </c>
      <c r="G56" s="24">
        <v>1</v>
      </c>
      <c r="H56" s="92" t="s">
        <v>862</v>
      </c>
      <c r="I56" s="92" t="s">
        <v>862</v>
      </c>
      <c r="J56" s="4"/>
      <c r="K56" s="4"/>
      <c r="L56" s="4"/>
      <c r="M56" s="32"/>
      <c r="N56" s="98"/>
      <c r="O56" s="98"/>
      <c r="P56" s="98"/>
    </row>
    <row r="57" spans="1:16">
      <c r="A57" s="13"/>
      <c r="B57" s="14"/>
      <c r="C57" s="85"/>
      <c r="D57" s="90"/>
      <c r="E57" s="27">
        <v>50</v>
      </c>
      <c r="F57" s="92" t="s">
        <v>863</v>
      </c>
      <c r="G57" s="24">
        <v>1</v>
      </c>
      <c r="H57" s="92" t="s">
        <v>863</v>
      </c>
      <c r="I57" s="92" t="s">
        <v>863</v>
      </c>
      <c r="J57" s="4"/>
      <c r="K57" s="4"/>
      <c r="L57" s="4"/>
      <c r="M57" s="32"/>
      <c r="N57" s="98"/>
      <c r="O57" s="98"/>
      <c r="P57" s="98"/>
    </row>
    <row r="58" spans="1:16">
      <c r="A58" s="13"/>
      <c r="B58" s="14"/>
      <c r="C58" s="85"/>
      <c r="D58" s="90"/>
      <c r="E58" s="27">
        <v>60</v>
      </c>
      <c r="F58" s="92" t="s">
        <v>864</v>
      </c>
      <c r="G58" s="24">
        <v>1</v>
      </c>
      <c r="H58" s="92" t="s">
        <v>864</v>
      </c>
      <c r="I58" s="92" t="s">
        <v>864</v>
      </c>
      <c r="J58" s="4"/>
      <c r="K58" s="4"/>
      <c r="L58" s="4"/>
      <c r="M58" s="32"/>
      <c r="N58" s="98"/>
      <c r="O58" s="98"/>
      <c r="P58" s="98"/>
    </row>
    <row r="59" spans="1:16">
      <c r="A59" s="13"/>
      <c r="B59" s="14"/>
      <c r="C59" s="85"/>
      <c r="D59" s="90"/>
      <c r="E59" s="27">
        <v>70</v>
      </c>
      <c r="F59" s="92" t="s">
        <v>865</v>
      </c>
      <c r="G59" s="24">
        <v>1</v>
      </c>
      <c r="H59" s="92" t="s">
        <v>865</v>
      </c>
      <c r="I59" s="92" t="s">
        <v>865</v>
      </c>
      <c r="J59" s="4"/>
      <c r="K59" s="4"/>
      <c r="L59" s="4"/>
      <c r="M59" s="32"/>
      <c r="N59" s="98"/>
      <c r="O59" s="98"/>
      <c r="P59" s="98"/>
    </row>
    <row r="60" spans="1:16">
      <c r="A60" s="13"/>
      <c r="B60" s="14"/>
      <c r="C60" s="85"/>
      <c r="D60" s="90"/>
      <c r="E60" s="27">
        <v>80</v>
      </c>
      <c r="F60" s="92" t="s">
        <v>866</v>
      </c>
      <c r="G60" s="24">
        <v>1</v>
      </c>
      <c r="H60" s="92" t="s">
        <v>866</v>
      </c>
      <c r="I60" s="92" t="s">
        <v>866</v>
      </c>
      <c r="J60" s="4"/>
      <c r="K60" s="4"/>
      <c r="L60" s="4"/>
      <c r="M60" s="32"/>
      <c r="N60" s="98"/>
      <c r="O60" s="98"/>
      <c r="P60" s="98"/>
    </row>
    <row r="61" spans="1:16">
      <c r="A61" s="13"/>
      <c r="B61" s="14"/>
      <c r="C61" s="85"/>
      <c r="D61" s="90"/>
      <c r="E61" s="27">
        <v>90</v>
      </c>
      <c r="F61" s="92" t="s">
        <v>867</v>
      </c>
      <c r="G61" s="24">
        <v>1</v>
      </c>
      <c r="H61" s="92" t="s">
        <v>867</v>
      </c>
      <c r="I61" s="92" t="s">
        <v>867</v>
      </c>
      <c r="J61" s="4"/>
      <c r="K61" s="4"/>
      <c r="L61" s="4"/>
      <c r="M61" s="32"/>
      <c r="N61" s="98"/>
      <c r="O61" s="98"/>
      <c r="P61" s="98"/>
    </row>
    <row r="62" spans="1:16">
      <c r="A62" s="13"/>
      <c r="B62" s="14"/>
      <c r="C62" s="85"/>
      <c r="D62" s="90"/>
      <c r="E62" s="27">
        <v>100</v>
      </c>
      <c r="F62" s="92" t="s">
        <v>868</v>
      </c>
      <c r="G62" s="24">
        <v>1</v>
      </c>
      <c r="H62" s="92" t="s">
        <v>868</v>
      </c>
      <c r="I62" s="92" t="s">
        <v>868</v>
      </c>
      <c r="J62" s="4"/>
      <c r="K62" s="4"/>
      <c r="L62" s="4"/>
      <c r="M62" s="32"/>
      <c r="N62" s="98"/>
      <c r="O62" s="98"/>
      <c r="P62" s="98"/>
    </row>
    <row r="63" spans="1:16">
      <c r="A63" s="13"/>
      <c r="B63" s="14"/>
      <c r="C63" s="85"/>
      <c r="D63" s="90"/>
      <c r="E63" s="27">
        <v>110</v>
      </c>
      <c r="F63" s="92" t="s">
        <v>869</v>
      </c>
      <c r="G63" s="24">
        <v>1</v>
      </c>
      <c r="H63" s="92" t="s">
        <v>869</v>
      </c>
      <c r="I63" s="92" t="s">
        <v>869</v>
      </c>
      <c r="J63" s="4"/>
      <c r="K63" s="4"/>
      <c r="L63" s="4"/>
      <c r="M63" s="32"/>
      <c r="N63" s="98"/>
      <c r="O63" s="98"/>
      <c r="P63" s="98"/>
    </row>
    <row r="64" spans="1:16">
      <c r="A64" s="13"/>
      <c r="B64" s="14"/>
      <c r="C64" s="85"/>
      <c r="D64" s="90"/>
      <c r="E64" s="27">
        <v>120</v>
      </c>
      <c r="F64" s="92" t="s">
        <v>870</v>
      </c>
      <c r="G64" s="24">
        <v>1</v>
      </c>
      <c r="H64" s="92" t="s">
        <v>870</v>
      </c>
      <c r="I64" s="92" t="s">
        <v>870</v>
      </c>
      <c r="J64" s="4"/>
      <c r="K64" s="4"/>
      <c r="L64" s="4"/>
      <c r="M64" s="32"/>
      <c r="N64" s="98"/>
      <c r="O64" s="98"/>
      <c r="P64" s="98"/>
    </row>
    <row r="65" spans="1:16">
      <c r="A65" s="13"/>
      <c r="B65" s="14"/>
      <c r="C65" s="85"/>
      <c r="D65" s="90"/>
      <c r="E65" s="27">
        <v>130</v>
      </c>
      <c r="F65" s="92" t="s">
        <v>871</v>
      </c>
      <c r="G65" s="24">
        <v>1</v>
      </c>
      <c r="H65" s="92" t="s">
        <v>871</v>
      </c>
      <c r="I65" s="92" t="s">
        <v>871</v>
      </c>
      <c r="J65" s="4"/>
      <c r="K65" s="4"/>
      <c r="L65" s="4"/>
      <c r="M65" s="32"/>
      <c r="N65" s="98"/>
      <c r="O65" s="98"/>
      <c r="P65" s="98"/>
    </row>
    <row r="66" spans="1:16">
      <c r="A66" s="13"/>
      <c r="B66" s="14"/>
      <c r="C66" s="85"/>
      <c r="D66" s="90"/>
      <c r="E66" s="27">
        <v>140</v>
      </c>
      <c r="F66" s="92" t="s">
        <v>872</v>
      </c>
      <c r="G66" s="24">
        <v>1</v>
      </c>
      <c r="H66" s="92" t="s">
        <v>872</v>
      </c>
      <c r="I66" s="92" t="s">
        <v>872</v>
      </c>
      <c r="J66" s="4"/>
      <c r="K66" s="4"/>
      <c r="L66" s="4"/>
      <c r="M66" s="32"/>
      <c r="N66" s="98"/>
      <c r="O66" s="98"/>
      <c r="P66" s="98"/>
    </row>
    <row r="67" spans="1:16">
      <c r="A67" s="13"/>
      <c r="B67" s="14"/>
      <c r="C67" s="85"/>
      <c r="D67" s="90"/>
      <c r="E67" s="27">
        <v>150</v>
      </c>
      <c r="F67" s="92" t="s">
        <v>873</v>
      </c>
      <c r="G67" s="24">
        <v>1</v>
      </c>
      <c r="H67" s="92" t="s">
        <v>873</v>
      </c>
      <c r="I67" s="92" t="s">
        <v>873</v>
      </c>
      <c r="J67" s="4"/>
      <c r="K67" s="4"/>
      <c r="L67" s="4"/>
      <c r="M67" s="32"/>
      <c r="N67" s="98"/>
      <c r="O67" s="98"/>
      <c r="P67" s="98"/>
    </row>
    <row r="68" spans="1:16">
      <c r="A68" s="13"/>
      <c r="B68" s="14"/>
      <c r="C68" s="85"/>
      <c r="D68" s="90"/>
      <c r="E68" s="27">
        <v>160</v>
      </c>
      <c r="F68" s="92" t="s">
        <v>874</v>
      </c>
      <c r="G68" s="24">
        <v>1</v>
      </c>
      <c r="H68" s="92" t="s">
        <v>874</v>
      </c>
      <c r="I68" s="92" t="s">
        <v>874</v>
      </c>
      <c r="J68" s="4"/>
      <c r="K68" s="4"/>
      <c r="L68" s="4"/>
      <c r="M68" s="32"/>
      <c r="N68" s="98"/>
      <c r="O68" s="98"/>
      <c r="P68" s="98"/>
    </row>
    <row r="69" spans="1:16">
      <c r="A69" s="13"/>
      <c r="B69" s="14"/>
      <c r="C69" s="85"/>
      <c r="D69" s="90"/>
      <c r="E69" s="27">
        <v>170</v>
      </c>
      <c r="F69" s="92" t="s">
        <v>875</v>
      </c>
      <c r="G69" s="24">
        <v>1</v>
      </c>
      <c r="H69" s="92" t="s">
        <v>875</v>
      </c>
      <c r="I69" s="92" t="s">
        <v>875</v>
      </c>
      <c r="J69" s="4"/>
      <c r="K69" s="4"/>
      <c r="L69" s="4"/>
      <c r="M69" s="32"/>
      <c r="N69" s="98"/>
      <c r="O69" s="98"/>
      <c r="P69" s="98"/>
    </row>
    <row r="70" spans="1:16">
      <c r="A70" s="13"/>
      <c r="B70" s="14"/>
      <c r="C70" s="85"/>
      <c r="D70" s="90"/>
      <c r="E70" s="27">
        <v>180</v>
      </c>
      <c r="F70" s="92" t="s">
        <v>876</v>
      </c>
      <c r="G70" s="24">
        <v>1</v>
      </c>
      <c r="H70" s="92" t="s">
        <v>876</v>
      </c>
      <c r="I70" s="92" t="s">
        <v>876</v>
      </c>
      <c r="J70" s="4"/>
      <c r="K70" s="4"/>
      <c r="L70" s="4"/>
      <c r="M70" s="32"/>
      <c r="N70" s="98"/>
      <c r="O70" s="98"/>
      <c r="P70" s="98"/>
    </row>
    <row r="71" spans="1:16">
      <c r="A71" s="13"/>
      <c r="B71" s="14"/>
      <c r="C71" s="85"/>
      <c r="D71" s="90"/>
      <c r="E71" s="27">
        <v>190</v>
      </c>
      <c r="F71" s="92" t="s">
        <v>877</v>
      </c>
      <c r="G71" s="24">
        <v>1</v>
      </c>
      <c r="H71" s="92" t="s">
        <v>877</v>
      </c>
      <c r="I71" s="92" t="s">
        <v>877</v>
      </c>
      <c r="J71" s="4"/>
      <c r="K71" s="4"/>
      <c r="L71" s="4"/>
      <c r="M71" s="32"/>
      <c r="N71" s="98"/>
      <c r="O71" s="98"/>
      <c r="P71" s="98"/>
    </row>
    <row r="72" spans="1:16">
      <c r="A72" s="13"/>
      <c r="B72" s="14"/>
      <c r="C72" s="85"/>
      <c r="D72" s="90"/>
      <c r="E72" s="27">
        <v>200</v>
      </c>
      <c r="F72" s="92" t="s">
        <v>878</v>
      </c>
      <c r="G72" s="24">
        <v>1</v>
      </c>
      <c r="H72" s="92" t="s">
        <v>878</v>
      </c>
      <c r="I72" s="92" t="s">
        <v>878</v>
      </c>
      <c r="J72" s="4"/>
      <c r="K72" s="4"/>
      <c r="L72" s="4"/>
      <c r="M72" s="32"/>
      <c r="N72" s="98"/>
      <c r="O72" s="98"/>
      <c r="P72" s="98"/>
    </row>
    <row r="73" spans="1:16">
      <c r="A73" s="13"/>
      <c r="B73" s="14"/>
      <c r="C73" s="85"/>
      <c r="D73" s="90"/>
      <c r="E73" s="27">
        <v>210</v>
      </c>
      <c r="F73" s="92" t="s">
        <v>879</v>
      </c>
      <c r="G73" s="24">
        <v>1</v>
      </c>
      <c r="H73" s="92" t="s">
        <v>879</v>
      </c>
      <c r="I73" s="92" t="s">
        <v>879</v>
      </c>
      <c r="J73" s="4"/>
      <c r="K73" s="4"/>
      <c r="L73" s="4"/>
      <c r="M73" s="32"/>
      <c r="N73" s="98"/>
      <c r="O73" s="98"/>
      <c r="P73" s="98"/>
    </row>
    <row r="74" spans="1:16">
      <c r="A74" s="13"/>
      <c r="B74" s="14"/>
      <c r="C74" s="85"/>
      <c r="D74" s="90"/>
      <c r="E74" s="27">
        <v>220</v>
      </c>
      <c r="F74" s="92" t="s">
        <v>880</v>
      </c>
      <c r="G74" s="24">
        <v>1</v>
      </c>
      <c r="H74" s="92" t="s">
        <v>880</v>
      </c>
      <c r="I74" s="92" t="s">
        <v>880</v>
      </c>
      <c r="J74" s="4"/>
      <c r="K74" s="4"/>
      <c r="L74" s="4"/>
      <c r="M74" s="32"/>
      <c r="N74" s="98"/>
      <c r="O74" s="98"/>
      <c r="P74" s="98"/>
    </row>
    <row r="75" spans="1:16">
      <c r="A75" s="13"/>
      <c r="B75" s="14"/>
      <c r="C75" s="85"/>
      <c r="D75" s="90"/>
      <c r="E75" s="27">
        <v>230</v>
      </c>
      <c r="F75" s="92" t="s">
        <v>881</v>
      </c>
      <c r="G75" s="24">
        <v>1</v>
      </c>
      <c r="H75" s="92" t="s">
        <v>881</v>
      </c>
      <c r="I75" s="92" t="s">
        <v>881</v>
      </c>
      <c r="J75" s="4"/>
      <c r="K75" s="4"/>
      <c r="L75" s="4"/>
      <c r="M75" s="32"/>
      <c r="N75" s="98"/>
      <c r="O75" s="98"/>
      <c r="P75" s="98"/>
    </row>
    <row r="76" spans="1:16">
      <c r="A76" s="13"/>
      <c r="B76" s="14"/>
      <c r="C76" s="85"/>
      <c r="D76" s="90"/>
      <c r="E76" s="27">
        <v>240</v>
      </c>
      <c r="F76" s="92" t="s">
        <v>882</v>
      </c>
      <c r="G76" s="24">
        <v>1</v>
      </c>
      <c r="H76" s="92" t="s">
        <v>882</v>
      </c>
      <c r="I76" s="92" t="s">
        <v>882</v>
      </c>
      <c r="J76" s="4"/>
      <c r="K76" s="4"/>
      <c r="L76" s="4"/>
      <c r="M76" s="32"/>
      <c r="N76" s="98"/>
      <c r="O76" s="98"/>
      <c r="P76" s="98"/>
    </row>
    <row r="77" spans="1:16">
      <c r="A77" s="13"/>
      <c r="B77" s="14"/>
      <c r="C77" s="85"/>
      <c r="D77" s="90"/>
      <c r="E77" s="27">
        <v>250</v>
      </c>
      <c r="F77" s="92" t="s">
        <v>883</v>
      </c>
      <c r="G77" s="24">
        <v>1</v>
      </c>
      <c r="H77" s="92" t="s">
        <v>883</v>
      </c>
      <c r="I77" s="92" t="s">
        <v>883</v>
      </c>
      <c r="J77" s="4"/>
      <c r="K77" s="4"/>
      <c r="L77" s="4"/>
      <c r="M77" s="32"/>
      <c r="N77" s="98"/>
      <c r="O77" s="98"/>
      <c r="P77" s="98"/>
    </row>
    <row r="78" spans="1:16">
      <c r="A78" s="13"/>
      <c r="B78" s="14"/>
      <c r="C78" s="85"/>
      <c r="D78" s="90"/>
      <c r="E78" s="27">
        <v>260</v>
      </c>
      <c r="F78" s="92" t="s">
        <v>884</v>
      </c>
      <c r="G78" s="24">
        <v>1</v>
      </c>
      <c r="H78" s="92" t="s">
        <v>884</v>
      </c>
      <c r="I78" s="92" t="s">
        <v>884</v>
      </c>
      <c r="J78" s="4"/>
      <c r="K78" s="4"/>
      <c r="L78" s="4"/>
      <c r="M78" s="32"/>
      <c r="N78" s="98"/>
      <c r="O78" s="98"/>
      <c r="P78" s="98"/>
    </row>
    <row r="79" spans="1:16">
      <c r="A79" s="13"/>
      <c r="B79" s="14"/>
      <c r="C79" s="85"/>
      <c r="D79" s="90"/>
      <c r="E79" s="27">
        <v>270</v>
      </c>
      <c r="F79" s="92" t="s">
        <v>885</v>
      </c>
      <c r="G79" s="24">
        <v>1</v>
      </c>
      <c r="H79" s="92" t="s">
        <v>885</v>
      </c>
      <c r="I79" s="92" t="s">
        <v>885</v>
      </c>
      <c r="J79" s="4"/>
      <c r="K79" s="4"/>
      <c r="L79" s="4"/>
      <c r="M79" s="32"/>
      <c r="N79" s="98"/>
      <c r="O79" s="98"/>
      <c r="P79" s="98"/>
    </row>
    <row r="80" spans="1:16">
      <c r="A80" s="13"/>
      <c r="B80" s="14"/>
      <c r="C80" s="85"/>
      <c r="D80" s="90"/>
      <c r="E80" s="27">
        <v>280</v>
      </c>
      <c r="F80" s="92" t="s">
        <v>886</v>
      </c>
      <c r="G80" s="24">
        <v>1</v>
      </c>
      <c r="H80" s="92" t="s">
        <v>886</v>
      </c>
      <c r="I80" s="92" t="s">
        <v>886</v>
      </c>
      <c r="J80" s="4"/>
      <c r="K80" s="4"/>
      <c r="L80" s="4"/>
      <c r="M80" s="32"/>
      <c r="N80" s="98"/>
      <c r="O80" s="98"/>
      <c r="P80" s="98"/>
    </row>
    <row r="81" spans="1:16">
      <c r="A81" s="13"/>
      <c r="B81" s="14"/>
      <c r="C81" s="85"/>
      <c r="D81" s="90"/>
      <c r="E81" s="27">
        <v>290</v>
      </c>
      <c r="F81" s="92" t="s">
        <v>887</v>
      </c>
      <c r="G81" s="24">
        <v>1</v>
      </c>
      <c r="H81" s="92" t="s">
        <v>887</v>
      </c>
      <c r="I81" s="92" t="s">
        <v>887</v>
      </c>
      <c r="J81" s="4"/>
      <c r="K81" s="4"/>
      <c r="L81" s="4"/>
      <c r="M81" s="32"/>
      <c r="N81" s="98"/>
      <c r="O81" s="98"/>
      <c r="P81" s="98"/>
    </row>
    <row r="82" spans="1:16" ht="14.25" customHeight="1">
      <c r="A82" s="13"/>
      <c r="B82" s="14"/>
      <c r="C82" s="85"/>
      <c r="D82" s="90"/>
      <c r="E82" s="27">
        <v>300</v>
      </c>
      <c r="F82" s="92" t="s">
        <v>888</v>
      </c>
      <c r="G82" s="24">
        <v>1</v>
      </c>
      <c r="H82" s="92" t="s">
        <v>888</v>
      </c>
      <c r="I82" s="92" t="s">
        <v>888</v>
      </c>
      <c r="J82" s="4"/>
      <c r="K82" s="4"/>
      <c r="L82" s="4"/>
      <c r="M82" s="32"/>
      <c r="N82" s="98"/>
      <c r="O82" s="98"/>
      <c r="P82" s="98"/>
    </row>
    <row r="83" spans="1:16">
      <c r="A83" s="13"/>
      <c r="B83" s="14"/>
      <c r="C83" s="85"/>
      <c r="D83" s="90"/>
      <c r="E83" s="27">
        <v>310</v>
      </c>
      <c r="F83" s="92" t="s">
        <v>889</v>
      </c>
      <c r="G83" s="24">
        <v>1</v>
      </c>
      <c r="H83" s="92" t="s">
        <v>889</v>
      </c>
      <c r="I83" s="92" t="s">
        <v>889</v>
      </c>
      <c r="J83" s="4"/>
      <c r="K83" s="4"/>
      <c r="L83" s="4"/>
      <c r="M83" s="32"/>
      <c r="N83" s="98"/>
      <c r="O83" s="98"/>
      <c r="P83" s="98"/>
    </row>
    <row r="84" spans="1:16">
      <c r="A84" s="13"/>
      <c r="B84" s="14"/>
      <c r="C84" s="85"/>
      <c r="D84" s="90"/>
      <c r="E84" s="27">
        <v>320</v>
      </c>
      <c r="F84" s="92" t="s">
        <v>890</v>
      </c>
      <c r="G84" s="24">
        <v>1</v>
      </c>
      <c r="H84" s="92" t="s">
        <v>890</v>
      </c>
      <c r="I84" s="92" t="s">
        <v>890</v>
      </c>
      <c r="J84" s="4"/>
      <c r="K84" s="4"/>
      <c r="L84" s="4"/>
      <c r="M84" s="32"/>
      <c r="N84" s="98"/>
      <c r="O84" s="98"/>
      <c r="P84" s="98"/>
    </row>
    <row r="85" spans="1:16">
      <c r="A85" s="13"/>
      <c r="B85" s="14"/>
      <c r="C85" s="85"/>
      <c r="D85" s="90"/>
      <c r="E85" s="27">
        <v>330</v>
      </c>
      <c r="F85" s="92" t="s">
        <v>891</v>
      </c>
      <c r="G85" s="24">
        <v>1</v>
      </c>
      <c r="H85" s="92" t="s">
        <v>891</v>
      </c>
      <c r="I85" s="92" t="s">
        <v>891</v>
      </c>
      <c r="J85" s="4"/>
      <c r="K85" s="4"/>
      <c r="L85" s="4"/>
      <c r="M85" s="32"/>
      <c r="N85" s="98"/>
      <c r="O85" s="98"/>
      <c r="P85" s="98"/>
    </row>
    <row r="86" spans="1:16">
      <c r="A86" s="13"/>
      <c r="B86" s="14"/>
      <c r="C86" s="85"/>
      <c r="D86" s="90"/>
      <c r="E86" s="27">
        <v>340</v>
      </c>
      <c r="F86" s="92" t="s">
        <v>892</v>
      </c>
      <c r="G86" s="24">
        <v>1</v>
      </c>
      <c r="H86" s="92" t="s">
        <v>892</v>
      </c>
      <c r="I86" s="92" t="s">
        <v>892</v>
      </c>
      <c r="J86" s="4"/>
      <c r="K86" s="4"/>
      <c r="L86" s="4"/>
      <c r="M86" s="32"/>
      <c r="N86" s="98"/>
      <c r="O86" s="98"/>
      <c r="P86" s="98"/>
    </row>
    <row r="87" spans="1:16">
      <c r="A87" s="13"/>
      <c r="B87" s="14"/>
      <c r="C87" s="85"/>
      <c r="D87" s="90"/>
      <c r="E87" s="27">
        <v>350</v>
      </c>
      <c r="F87" s="92" t="s">
        <v>893</v>
      </c>
      <c r="G87" s="24">
        <v>1</v>
      </c>
      <c r="H87" s="92" t="s">
        <v>893</v>
      </c>
      <c r="I87" s="92" t="s">
        <v>893</v>
      </c>
      <c r="J87" s="4"/>
      <c r="K87" s="4"/>
      <c r="L87" s="4"/>
      <c r="M87" s="32"/>
      <c r="N87" s="98"/>
      <c r="O87" s="98"/>
      <c r="P87" s="98"/>
    </row>
    <row r="88" spans="1:16">
      <c r="A88" s="13"/>
      <c r="B88" s="14"/>
      <c r="C88" s="85"/>
      <c r="D88" s="90"/>
      <c r="E88" s="27">
        <v>360</v>
      </c>
      <c r="F88" s="92" t="s">
        <v>894</v>
      </c>
      <c r="G88" s="24">
        <v>1</v>
      </c>
      <c r="H88" s="92" t="s">
        <v>894</v>
      </c>
      <c r="I88" s="92" t="s">
        <v>894</v>
      </c>
      <c r="J88" s="4"/>
      <c r="K88" s="4"/>
      <c r="L88" s="4"/>
      <c r="M88" s="32"/>
      <c r="N88" s="98"/>
      <c r="O88" s="98"/>
      <c r="P88" s="98"/>
    </row>
    <row r="89" spans="1:16" ht="14.25" customHeight="1">
      <c r="A89" s="13"/>
      <c r="B89" s="14"/>
      <c r="C89" s="85"/>
      <c r="D89" s="90"/>
      <c r="E89" s="27">
        <v>370</v>
      </c>
      <c r="F89" s="92" t="s">
        <v>895</v>
      </c>
      <c r="G89" s="24">
        <v>1</v>
      </c>
      <c r="H89" s="92" t="s">
        <v>895</v>
      </c>
      <c r="I89" s="92" t="s">
        <v>895</v>
      </c>
      <c r="J89" s="4"/>
      <c r="K89" s="4"/>
      <c r="L89" s="4"/>
      <c r="M89" s="32"/>
      <c r="N89" s="98"/>
      <c r="O89" s="98"/>
      <c r="P89" s="98"/>
    </row>
    <row r="90" spans="1:16">
      <c r="A90" s="13"/>
      <c r="B90" s="14"/>
      <c r="C90" s="85"/>
      <c r="D90" s="90"/>
      <c r="E90" s="27">
        <v>380</v>
      </c>
      <c r="F90" s="92" t="s">
        <v>896</v>
      </c>
      <c r="G90" s="24">
        <v>1</v>
      </c>
      <c r="H90" s="92" t="s">
        <v>896</v>
      </c>
      <c r="I90" s="92" t="s">
        <v>896</v>
      </c>
      <c r="J90" s="4"/>
      <c r="K90" s="4"/>
      <c r="L90" s="4"/>
      <c r="M90" s="32"/>
      <c r="N90" s="98"/>
      <c r="O90" s="98"/>
      <c r="P90" s="98"/>
    </row>
    <row r="91" spans="1:16">
      <c r="A91" s="13"/>
      <c r="B91" s="14"/>
      <c r="C91" s="85"/>
      <c r="D91" s="90"/>
      <c r="E91" s="27">
        <v>390</v>
      </c>
      <c r="F91" s="92" t="s">
        <v>897</v>
      </c>
      <c r="G91" s="24">
        <v>1</v>
      </c>
      <c r="H91" s="92" t="s">
        <v>897</v>
      </c>
      <c r="I91" s="92" t="s">
        <v>897</v>
      </c>
      <c r="J91" s="4"/>
      <c r="K91" s="4"/>
      <c r="L91" s="4"/>
      <c r="M91" s="32"/>
      <c r="N91" s="98"/>
      <c r="O91" s="98"/>
      <c r="P91" s="98"/>
    </row>
    <row r="92" spans="1:16">
      <c r="A92" s="15"/>
      <c r="B92" s="16"/>
      <c r="C92" s="84"/>
      <c r="D92" s="92"/>
      <c r="E92" s="27">
        <v>400</v>
      </c>
      <c r="F92" s="92" t="s">
        <v>898</v>
      </c>
      <c r="G92" s="24">
        <v>1</v>
      </c>
      <c r="H92" s="92" t="s">
        <v>898</v>
      </c>
      <c r="I92" s="92" t="s">
        <v>898</v>
      </c>
      <c r="J92" s="4"/>
      <c r="K92" s="4"/>
      <c r="L92" s="4"/>
      <c r="M92" s="32"/>
      <c r="N92" s="98"/>
      <c r="O92" s="98"/>
      <c r="P92" s="98"/>
    </row>
  </sheetData>
  <autoFilter ref="A3:P3"/>
  <mergeCells count="4">
    <mergeCell ref="A1:F2"/>
    <mergeCell ref="H1:I1"/>
    <mergeCell ref="M1:N1"/>
    <mergeCell ref="H2:I2"/>
  </mergeCells>
  <phoneticPr fontId="2"/>
  <conditionalFormatting sqref="G42 G45 I4:P27 G48:G49 G35:G39 J28:P30 G4:G30 J34:P92">
    <cfRule type="expression" dxfId="48" priority="9">
      <formula>$J4="NO"</formula>
    </cfRule>
  </conditionalFormatting>
  <conditionalFormatting sqref="G34">
    <cfRule type="expression" dxfId="47" priority="8">
      <formula>$J34="NO"</formula>
    </cfRule>
  </conditionalFormatting>
  <conditionalFormatting sqref="G43:G44 G46:G47 G40:G41">
    <cfRule type="expression" dxfId="46" priority="7">
      <formula>$J40="NO"</formula>
    </cfRule>
  </conditionalFormatting>
  <conditionalFormatting sqref="G50:G51">
    <cfRule type="expression" dxfId="45" priority="6">
      <formula>$J50="NO"</formula>
    </cfRule>
  </conditionalFormatting>
  <conditionalFormatting sqref="G52">
    <cfRule type="expression" dxfId="44" priority="5">
      <formula>$J52="NO"</formula>
    </cfRule>
  </conditionalFormatting>
  <conditionalFormatting sqref="J31:P33 G31:G33">
    <cfRule type="expression" dxfId="43" priority="4">
      <formula>$J31="NO"</formula>
    </cfRule>
  </conditionalFormatting>
  <conditionalFormatting sqref="G55 G58 G61 G64 G67 G70 G73 G76 G79 G82 G85 G88 G91">
    <cfRule type="expression" dxfId="42" priority="3">
      <formula>$J55="NO"</formula>
    </cfRule>
  </conditionalFormatting>
  <conditionalFormatting sqref="G53 G56 G59 G62 G65 G68 G71 G74 G77 G80 G83 G86 G89 G92">
    <cfRule type="expression" dxfId="41" priority="2">
      <formula>$J53="NO"</formula>
    </cfRule>
  </conditionalFormatting>
  <conditionalFormatting sqref="G54 G57 G60 G63 G66 G69 G72 G75 G78 G81 G84 G87 G90">
    <cfRule type="expression" dxfId="40" priority="1">
      <formula>$J54="NO"</formula>
    </cfRule>
  </conditionalFormatting>
  <dataValidations count="2">
    <dataValidation type="list" allowBlank="1" showInputMessage="1" showErrorMessage="1" sqref="J4:J92">
      <formula1>"YES,NO"</formula1>
    </dataValidation>
    <dataValidation type="list" allowBlank="1" showInputMessage="1" showErrorMessage="1" sqref="K4:L92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zoomScale="85" zoomScaleNormal="85" workbookViewId="0">
      <pane ySplit="3" topLeftCell="A66" activePane="bottomLeft" state="frozen"/>
      <selection pane="bottomLeft" activeCell="D86" sqref="D86:I99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48">
        <f>COUNTIF(J4:J2098,"NO")</f>
        <v>0</v>
      </c>
      <c r="K1" s="48">
        <f>COUNTIF(K4:K2098,"NG")</f>
        <v>0</v>
      </c>
      <c r="L1" s="48">
        <f>COUNTIF(L4:L2098,"NG")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COUNTA(G4:G2098)</f>
        <v>117</v>
      </c>
      <c r="H2" s="183" t="s">
        <v>395</v>
      </c>
      <c r="I2" s="183"/>
      <c r="J2" s="34">
        <f>COUNTIF(J4:J2098,"YES")</f>
        <v>0</v>
      </c>
      <c r="K2" s="34">
        <f>COUNTIF(K4:K2098,"OK")</f>
        <v>0</v>
      </c>
      <c r="L2" s="34">
        <f>COUNTIF(L4:L2098,"OK")</f>
        <v>0</v>
      </c>
      <c r="M2" s="35"/>
      <c r="N2" s="48"/>
      <c r="O2" s="48"/>
      <c r="P2" s="48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50" t="s">
        <v>4</v>
      </c>
      <c r="G3" s="3" t="s">
        <v>5</v>
      </c>
      <c r="H3" s="50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5.5">
      <c r="A4" s="11">
        <v>70</v>
      </c>
      <c r="B4" s="12" t="s">
        <v>195</v>
      </c>
      <c r="C4" s="20">
        <v>10</v>
      </c>
      <c r="D4" s="21" t="s">
        <v>196</v>
      </c>
      <c r="E4" s="22">
        <v>10</v>
      </c>
      <c r="F4" s="21" t="s">
        <v>197</v>
      </c>
      <c r="G4" s="24">
        <v>1</v>
      </c>
      <c r="H4" s="19" t="s">
        <v>198</v>
      </c>
      <c r="I4" s="25" t="s">
        <v>199</v>
      </c>
      <c r="J4" s="4"/>
      <c r="K4" s="4"/>
      <c r="L4" s="4"/>
      <c r="M4" s="32"/>
      <c r="N4" s="49"/>
      <c r="O4" s="49"/>
      <c r="P4" s="49"/>
    </row>
    <row r="5" spans="1:16">
      <c r="A5" s="13"/>
      <c r="B5" s="14"/>
      <c r="C5" s="85"/>
      <c r="D5" s="90"/>
      <c r="E5" s="85"/>
      <c r="F5" s="90"/>
      <c r="G5" s="24">
        <v>2</v>
      </c>
      <c r="H5" s="19" t="s">
        <v>200</v>
      </c>
      <c r="I5" s="25" t="s">
        <v>201</v>
      </c>
      <c r="J5" s="4"/>
      <c r="K5" s="4"/>
      <c r="L5" s="4"/>
      <c r="M5" s="32"/>
      <c r="N5" s="49"/>
      <c r="O5" s="49"/>
      <c r="P5" s="49"/>
    </row>
    <row r="6" spans="1:16">
      <c r="A6" s="13"/>
      <c r="B6" s="14"/>
      <c r="C6" s="85"/>
      <c r="D6" s="90"/>
      <c r="E6" s="85"/>
      <c r="F6" s="90"/>
      <c r="G6" s="24">
        <v>3</v>
      </c>
      <c r="H6" s="19" t="s">
        <v>202</v>
      </c>
      <c r="I6" s="25" t="s">
        <v>203</v>
      </c>
      <c r="J6" s="4"/>
      <c r="K6" s="4"/>
      <c r="L6" s="4"/>
      <c r="M6" s="32"/>
      <c r="N6" s="49"/>
      <c r="O6" s="49"/>
      <c r="P6" s="49"/>
    </row>
    <row r="7" spans="1:16">
      <c r="A7" s="13"/>
      <c r="B7" s="14"/>
      <c r="C7" s="85"/>
      <c r="D7" s="90"/>
      <c r="E7" s="85"/>
      <c r="F7" s="90"/>
      <c r="G7" s="24">
        <v>4</v>
      </c>
      <c r="H7" s="19" t="s">
        <v>204</v>
      </c>
      <c r="I7" s="25" t="s">
        <v>205</v>
      </c>
      <c r="J7" s="4"/>
      <c r="K7" s="4"/>
      <c r="L7" s="4"/>
      <c r="M7" s="32"/>
      <c r="N7" s="49"/>
      <c r="O7" s="49"/>
      <c r="P7" s="49"/>
    </row>
    <row r="8" spans="1:16">
      <c r="A8" s="13"/>
      <c r="B8" s="14"/>
      <c r="C8" s="86"/>
      <c r="D8" s="87"/>
      <c r="E8" s="88"/>
      <c r="F8" s="89"/>
      <c r="G8" s="24">
        <v>5</v>
      </c>
      <c r="H8" s="19" t="s">
        <v>206</v>
      </c>
      <c r="I8" s="25" t="s">
        <v>207</v>
      </c>
      <c r="J8" s="4"/>
      <c r="K8" s="4"/>
      <c r="L8" s="4"/>
      <c r="M8" s="32"/>
      <c r="N8" s="49"/>
      <c r="O8" s="49"/>
      <c r="P8" s="49"/>
    </row>
    <row r="9" spans="1:16">
      <c r="A9" s="13"/>
      <c r="B9" s="14"/>
      <c r="C9" s="85"/>
      <c r="D9" s="90"/>
      <c r="E9" s="85"/>
      <c r="F9" s="90"/>
      <c r="G9" s="24">
        <v>6</v>
      </c>
      <c r="H9" s="19" t="s">
        <v>208</v>
      </c>
      <c r="I9" s="25" t="s">
        <v>209</v>
      </c>
      <c r="J9" s="4"/>
      <c r="K9" s="4"/>
      <c r="L9" s="4"/>
      <c r="M9" s="32"/>
      <c r="N9" s="49"/>
      <c r="O9" s="49"/>
      <c r="P9" s="49"/>
    </row>
    <row r="10" spans="1:16">
      <c r="A10" s="13"/>
      <c r="B10" s="14"/>
      <c r="C10" s="85"/>
      <c r="D10" s="90"/>
      <c r="E10" s="85"/>
      <c r="F10" s="90"/>
      <c r="G10" s="24">
        <v>7</v>
      </c>
      <c r="H10" s="19" t="s">
        <v>210</v>
      </c>
      <c r="I10" s="25" t="s">
        <v>211</v>
      </c>
      <c r="J10" s="4"/>
      <c r="K10" s="4"/>
      <c r="L10" s="4"/>
      <c r="M10" s="32"/>
      <c r="N10" s="49"/>
      <c r="O10" s="49"/>
      <c r="P10" s="49"/>
    </row>
    <row r="11" spans="1:16">
      <c r="A11" s="13"/>
      <c r="B11" s="14"/>
      <c r="C11" s="85"/>
      <c r="D11" s="90"/>
      <c r="E11" s="6"/>
      <c r="F11" s="23"/>
      <c r="G11" s="24">
        <v>8</v>
      </c>
      <c r="H11" s="19" t="s">
        <v>212</v>
      </c>
      <c r="I11" s="25" t="s">
        <v>213</v>
      </c>
      <c r="J11" s="4"/>
      <c r="K11" s="4"/>
      <c r="L11" s="4"/>
      <c r="M11" s="32"/>
      <c r="N11" s="49"/>
      <c r="O11" s="49"/>
      <c r="P11" s="49"/>
    </row>
    <row r="12" spans="1:16" ht="16.5" customHeight="1">
      <c r="A12" s="13"/>
      <c r="B12" s="14"/>
      <c r="C12" s="85"/>
      <c r="D12" s="90"/>
      <c r="E12" s="20">
        <v>20</v>
      </c>
      <c r="F12" s="91" t="s">
        <v>214</v>
      </c>
      <c r="G12" s="24">
        <v>1</v>
      </c>
      <c r="H12" s="19" t="s">
        <v>215</v>
      </c>
      <c r="I12" s="25" t="s">
        <v>216</v>
      </c>
      <c r="J12" s="4"/>
      <c r="K12" s="4"/>
      <c r="L12" s="4"/>
      <c r="M12" s="32"/>
      <c r="N12" s="49"/>
      <c r="O12" s="49"/>
      <c r="P12" s="49"/>
    </row>
    <row r="13" spans="1:16">
      <c r="A13" s="13"/>
      <c r="B13" s="14"/>
      <c r="C13" s="85"/>
      <c r="D13" s="90"/>
      <c r="E13" s="85"/>
      <c r="F13" s="90"/>
      <c r="G13" s="24">
        <v>2</v>
      </c>
      <c r="H13" s="19" t="s">
        <v>217</v>
      </c>
      <c r="I13" s="25" t="s">
        <v>218</v>
      </c>
      <c r="J13" s="4"/>
      <c r="K13" s="4"/>
      <c r="L13" s="4"/>
      <c r="M13" s="32"/>
      <c r="N13" s="49"/>
      <c r="O13" s="49"/>
      <c r="P13" s="49"/>
    </row>
    <row r="14" spans="1:16">
      <c r="A14" s="13"/>
      <c r="B14" s="14"/>
      <c r="C14" s="85"/>
      <c r="D14" s="90"/>
      <c r="E14" s="85"/>
      <c r="F14" s="90"/>
      <c r="G14" s="24">
        <v>3</v>
      </c>
      <c r="H14" s="19" t="s">
        <v>219</v>
      </c>
      <c r="I14" s="25" t="s">
        <v>220</v>
      </c>
      <c r="J14" s="4"/>
      <c r="K14" s="4"/>
      <c r="L14" s="4"/>
      <c r="M14" s="32"/>
      <c r="N14" s="49"/>
      <c r="O14" s="49"/>
      <c r="P14" s="49"/>
    </row>
    <row r="15" spans="1:16">
      <c r="A15" s="13"/>
      <c r="B15" s="14"/>
      <c r="C15" s="85"/>
      <c r="D15" s="90"/>
      <c r="E15" s="84"/>
      <c r="F15" s="92"/>
      <c r="G15" s="24">
        <v>4</v>
      </c>
      <c r="H15" s="19" t="s">
        <v>221</v>
      </c>
      <c r="I15" s="25" t="s">
        <v>222</v>
      </c>
      <c r="J15" s="4"/>
      <c r="K15" s="4"/>
      <c r="L15" s="4"/>
      <c r="M15" s="32"/>
      <c r="N15" s="49"/>
      <c r="O15" s="49"/>
      <c r="P15" s="49"/>
    </row>
    <row r="16" spans="1:16">
      <c r="A16" s="13"/>
      <c r="B16" s="14"/>
      <c r="C16" s="85"/>
      <c r="D16" s="90"/>
      <c r="E16" s="20">
        <v>30</v>
      </c>
      <c r="F16" s="91" t="s">
        <v>223</v>
      </c>
      <c r="G16" s="24">
        <v>1</v>
      </c>
      <c r="H16" s="19" t="s">
        <v>224</v>
      </c>
      <c r="I16" s="25" t="s">
        <v>225</v>
      </c>
      <c r="J16" s="4"/>
      <c r="K16" s="4"/>
      <c r="L16" s="4"/>
      <c r="M16" s="32"/>
      <c r="N16" s="49"/>
      <c r="O16" s="49"/>
      <c r="P16" s="49"/>
    </row>
    <row r="17" spans="1:16">
      <c r="A17" s="13"/>
      <c r="B17" s="14"/>
      <c r="C17" s="85"/>
      <c r="D17" s="90"/>
      <c r="E17" s="85"/>
      <c r="F17" s="90"/>
      <c r="G17" s="24">
        <v>2</v>
      </c>
      <c r="H17" s="19" t="s">
        <v>226</v>
      </c>
      <c r="I17" s="25" t="s">
        <v>227</v>
      </c>
      <c r="J17" s="4"/>
      <c r="K17" s="4"/>
      <c r="L17" s="4"/>
      <c r="M17" s="32"/>
      <c r="N17" s="49"/>
      <c r="O17" s="49"/>
      <c r="P17" s="49"/>
    </row>
    <row r="18" spans="1:16">
      <c r="A18" s="13"/>
      <c r="B18" s="14"/>
      <c r="C18" s="85"/>
      <c r="D18" s="90"/>
      <c r="E18" s="85"/>
      <c r="F18" s="90"/>
      <c r="G18" s="24">
        <v>3</v>
      </c>
      <c r="H18" s="19" t="s">
        <v>228</v>
      </c>
      <c r="I18" s="25" t="s">
        <v>229</v>
      </c>
      <c r="J18" s="4"/>
      <c r="K18" s="4"/>
      <c r="L18" s="4"/>
      <c r="M18" s="32"/>
      <c r="N18" s="49"/>
      <c r="O18" s="49"/>
      <c r="P18" s="49"/>
    </row>
    <row r="19" spans="1:16">
      <c r="A19" s="13"/>
      <c r="B19" s="14"/>
      <c r="C19" s="85"/>
      <c r="D19" s="90"/>
      <c r="E19" s="85"/>
      <c r="F19" s="90"/>
      <c r="G19" s="24">
        <v>4</v>
      </c>
      <c r="H19" s="19" t="s">
        <v>230</v>
      </c>
      <c r="I19" s="25" t="s">
        <v>231</v>
      </c>
      <c r="J19" s="4"/>
      <c r="K19" s="4"/>
      <c r="L19" s="4"/>
      <c r="M19" s="32"/>
      <c r="N19" s="49"/>
      <c r="O19" s="49"/>
      <c r="P19" s="49"/>
    </row>
    <row r="20" spans="1:16">
      <c r="A20" s="13"/>
      <c r="B20" s="14"/>
      <c r="C20" s="85"/>
      <c r="D20" s="90"/>
      <c r="E20" s="85"/>
      <c r="F20" s="90"/>
      <c r="G20" s="24">
        <v>5</v>
      </c>
      <c r="H20" s="19" t="s">
        <v>232</v>
      </c>
      <c r="I20" s="25" t="s">
        <v>233</v>
      </c>
      <c r="J20" s="4"/>
      <c r="K20" s="4"/>
      <c r="L20" s="4"/>
      <c r="M20" s="32"/>
      <c r="N20" s="49"/>
      <c r="O20" s="49"/>
      <c r="P20" s="49"/>
    </row>
    <row r="21" spans="1:16" ht="25.5">
      <c r="A21" s="13"/>
      <c r="B21" s="14"/>
      <c r="C21" s="85"/>
      <c r="D21" s="90"/>
      <c r="E21" s="85"/>
      <c r="F21" s="90"/>
      <c r="G21" s="24">
        <v>6</v>
      </c>
      <c r="H21" s="19" t="s">
        <v>234</v>
      </c>
      <c r="I21" s="25" t="s">
        <v>235</v>
      </c>
      <c r="J21" s="4"/>
      <c r="K21" s="4"/>
      <c r="L21" s="4"/>
      <c r="M21" s="32"/>
      <c r="N21" s="49"/>
      <c r="O21" s="49"/>
      <c r="P21" s="49"/>
    </row>
    <row r="22" spans="1:16" ht="25.5">
      <c r="A22" s="13"/>
      <c r="B22" s="14"/>
      <c r="C22" s="85"/>
      <c r="D22" s="90"/>
      <c r="E22" s="84"/>
      <c r="F22" s="92"/>
      <c r="G22" s="24">
        <v>7</v>
      </c>
      <c r="H22" s="19" t="s">
        <v>236</v>
      </c>
      <c r="I22" s="25" t="s">
        <v>237</v>
      </c>
      <c r="J22" s="4"/>
      <c r="K22" s="4"/>
      <c r="L22" s="4"/>
      <c r="M22" s="32"/>
      <c r="N22" s="49"/>
      <c r="O22" s="49"/>
      <c r="P22" s="49"/>
    </row>
    <row r="23" spans="1:16">
      <c r="A23" s="13"/>
      <c r="B23" s="14"/>
      <c r="C23" s="85"/>
      <c r="D23" s="90"/>
      <c r="E23" s="20">
        <v>40</v>
      </c>
      <c r="F23" s="91" t="s">
        <v>238</v>
      </c>
      <c r="G23" s="24">
        <v>1</v>
      </c>
      <c r="H23" s="19" t="s">
        <v>224</v>
      </c>
      <c r="I23" s="25" t="s">
        <v>225</v>
      </c>
      <c r="J23" s="4"/>
      <c r="K23" s="4"/>
      <c r="L23" s="4"/>
      <c r="M23" s="32"/>
      <c r="N23" s="49"/>
      <c r="O23" s="49"/>
      <c r="P23" s="49"/>
    </row>
    <row r="24" spans="1:16">
      <c r="A24" s="13"/>
      <c r="B24" s="14"/>
      <c r="C24" s="85"/>
      <c r="D24" s="90"/>
      <c r="E24" s="85"/>
      <c r="F24" s="90"/>
      <c r="G24" s="24">
        <v>2</v>
      </c>
      <c r="H24" s="19" t="s">
        <v>239</v>
      </c>
      <c r="I24" s="25" t="s">
        <v>240</v>
      </c>
      <c r="J24" s="4"/>
      <c r="K24" s="4"/>
      <c r="L24" s="4"/>
      <c r="M24" s="32"/>
      <c r="N24" s="49"/>
      <c r="O24" s="49"/>
      <c r="P24" s="49"/>
    </row>
    <row r="25" spans="1:16">
      <c r="A25" s="13"/>
      <c r="B25" s="14"/>
      <c r="C25" s="85"/>
      <c r="D25" s="90"/>
      <c r="E25" s="85"/>
      <c r="F25" s="90"/>
      <c r="G25" s="24">
        <v>3</v>
      </c>
      <c r="H25" s="19" t="s">
        <v>241</v>
      </c>
      <c r="I25" s="25" t="s">
        <v>242</v>
      </c>
      <c r="J25" s="4"/>
      <c r="K25" s="4"/>
      <c r="L25" s="4"/>
      <c r="M25" s="32"/>
      <c r="N25" s="49"/>
      <c r="O25" s="49"/>
      <c r="P25" s="49"/>
    </row>
    <row r="26" spans="1:16">
      <c r="A26" s="13"/>
      <c r="B26" s="14"/>
      <c r="C26" s="85"/>
      <c r="D26" s="90"/>
      <c r="E26" s="85"/>
      <c r="F26" s="90"/>
      <c r="G26" s="24">
        <v>4</v>
      </c>
      <c r="H26" s="19" t="s">
        <v>243</v>
      </c>
      <c r="I26" s="25" t="s">
        <v>244</v>
      </c>
      <c r="J26" s="4"/>
      <c r="K26" s="4"/>
      <c r="L26" s="4"/>
      <c r="M26" s="32"/>
      <c r="N26" s="49"/>
      <c r="O26" s="49"/>
      <c r="P26" s="49"/>
    </row>
    <row r="27" spans="1:16">
      <c r="A27" s="13"/>
      <c r="B27" s="14"/>
      <c r="C27" s="85"/>
      <c r="D27" s="90"/>
      <c r="E27" s="85"/>
      <c r="F27" s="90"/>
      <c r="G27" s="24">
        <v>5</v>
      </c>
      <c r="H27" s="19" t="s">
        <v>245</v>
      </c>
      <c r="I27" s="25" t="s">
        <v>246</v>
      </c>
      <c r="J27" s="4"/>
      <c r="K27" s="4"/>
      <c r="L27" s="4"/>
      <c r="M27" s="32"/>
      <c r="N27" s="49"/>
      <c r="O27" s="49"/>
      <c r="P27" s="49"/>
    </row>
    <row r="28" spans="1:16">
      <c r="A28" s="13"/>
      <c r="B28" s="14"/>
      <c r="C28" s="85"/>
      <c r="D28" s="90"/>
      <c r="E28" s="85"/>
      <c r="F28" s="90"/>
      <c r="G28" s="24">
        <v>6</v>
      </c>
      <c r="H28" s="19" t="s">
        <v>247</v>
      </c>
      <c r="I28" s="25" t="s">
        <v>248</v>
      </c>
      <c r="J28" s="4"/>
      <c r="K28" s="4"/>
      <c r="L28" s="4"/>
      <c r="M28" s="32"/>
      <c r="N28" s="49"/>
      <c r="O28" s="49"/>
      <c r="P28" s="49"/>
    </row>
    <row r="29" spans="1:16">
      <c r="A29" s="13"/>
      <c r="B29" s="14"/>
      <c r="C29" s="85"/>
      <c r="D29" s="90"/>
      <c r="E29" s="85"/>
      <c r="F29" s="90"/>
      <c r="G29" s="24">
        <v>7</v>
      </c>
      <c r="H29" s="19" t="s">
        <v>249</v>
      </c>
      <c r="I29" s="25" t="s">
        <v>250</v>
      </c>
      <c r="J29" s="4"/>
      <c r="K29" s="4"/>
      <c r="L29" s="4"/>
      <c r="M29" s="32"/>
      <c r="N29" s="49"/>
      <c r="O29" s="49"/>
      <c r="P29" s="49"/>
    </row>
    <row r="30" spans="1:16">
      <c r="A30" s="13"/>
      <c r="B30" s="14"/>
      <c r="C30" s="85"/>
      <c r="D30" s="90"/>
      <c r="E30" s="85"/>
      <c r="F30" s="90"/>
      <c r="G30" s="24">
        <v>8</v>
      </c>
      <c r="H30" s="19" t="s">
        <v>251</v>
      </c>
      <c r="I30" s="25" t="s">
        <v>252</v>
      </c>
      <c r="J30" s="4"/>
      <c r="K30" s="4"/>
      <c r="L30" s="4"/>
      <c r="M30" s="32"/>
      <c r="N30" s="49"/>
      <c r="O30" s="49"/>
      <c r="P30" s="49"/>
    </row>
    <row r="31" spans="1:16">
      <c r="A31" s="13"/>
      <c r="B31" s="14"/>
      <c r="C31" s="85"/>
      <c r="D31" s="90"/>
      <c r="E31" s="85"/>
      <c r="F31" s="90"/>
      <c r="G31" s="24">
        <v>9</v>
      </c>
      <c r="H31" s="19" t="s">
        <v>253</v>
      </c>
      <c r="I31" s="25" t="s">
        <v>254</v>
      </c>
      <c r="J31" s="4"/>
      <c r="K31" s="4"/>
      <c r="L31" s="4"/>
      <c r="M31" s="32"/>
      <c r="N31" s="49"/>
      <c r="O31" s="49"/>
      <c r="P31" s="49"/>
    </row>
    <row r="32" spans="1:16">
      <c r="A32" s="13"/>
      <c r="B32" s="14"/>
      <c r="C32" s="85"/>
      <c r="D32" s="90"/>
      <c r="E32" s="85"/>
      <c r="F32" s="90"/>
      <c r="G32" s="24">
        <v>10</v>
      </c>
      <c r="H32" s="19" t="s">
        <v>255</v>
      </c>
      <c r="I32" s="25" t="s">
        <v>256</v>
      </c>
      <c r="J32" s="4"/>
      <c r="K32" s="4"/>
      <c r="L32" s="4"/>
      <c r="M32" s="32"/>
      <c r="N32" s="49"/>
      <c r="O32" s="49"/>
      <c r="P32" s="49"/>
    </row>
    <row r="33" spans="1:16">
      <c r="A33" s="13"/>
      <c r="B33" s="14"/>
      <c r="C33" s="85"/>
      <c r="D33" s="90"/>
      <c r="E33" s="84"/>
      <c r="F33" s="92"/>
      <c r="G33" s="24">
        <v>11</v>
      </c>
      <c r="H33" s="19" t="s">
        <v>257</v>
      </c>
      <c r="I33" s="25" t="s">
        <v>258</v>
      </c>
      <c r="J33" s="4"/>
      <c r="K33" s="4"/>
      <c r="L33" s="4"/>
      <c r="M33" s="32"/>
      <c r="N33" s="49"/>
      <c r="O33" s="49"/>
      <c r="P33" s="49"/>
    </row>
    <row r="34" spans="1:16">
      <c r="A34" s="13"/>
      <c r="B34" s="14"/>
      <c r="C34" s="85"/>
      <c r="D34" s="90"/>
      <c r="E34" s="20">
        <v>50</v>
      </c>
      <c r="F34" s="91" t="s">
        <v>259</v>
      </c>
      <c r="G34" s="24">
        <v>1</v>
      </c>
      <c r="H34" s="19" t="s">
        <v>224</v>
      </c>
      <c r="I34" s="25" t="s">
        <v>225</v>
      </c>
      <c r="J34" s="4"/>
      <c r="K34" s="4"/>
      <c r="L34" s="4"/>
      <c r="M34" s="32"/>
      <c r="N34" s="49"/>
      <c r="O34" s="49"/>
      <c r="P34" s="49"/>
    </row>
    <row r="35" spans="1:16">
      <c r="A35" s="13"/>
      <c r="B35" s="14"/>
      <c r="C35" s="85"/>
      <c r="D35" s="90"/>
      <c r="E35" s="85"/>
      <c r="F35" s="90"/>
      <c r="G35" s="24">
        <v>2</v>
      </c>
      <c r="H35" s="19" t="s">
        <v>204</v>
      </c>
      <c r="I35" s="25" t="s">
        <v>205</v>
      </c>
      <c r="J35" s="4"/>
      <c r="K35" s="4"/>
      <c r="L35" s="4"/>
      <c r="M35" s="32"/>
      <c r="N35" s="49"/>
      <c r="O35" s="49"/>
      <c r="P35" s="49"/>
    </row>
    <row r="36" spans="1:16">
      <c r="A36" s="13"/>
      <c r="B36" s="14"/>
      <c r="C36" s="85"/>
      <c r="D36" s="90"/>
      <c r="E36" s="85"/>
      <c r="F36" s="90"/>
      <c r="G36" s="24">
        <v>3</v>
      </c>
      <c r="H36" s="19" t="s">
        <v>260</v>
      </c>
      <c r="I36" s="25" t="s">
        <v>261</v>
      </c>
      <c r="J36" s="4"/>
      <c r="K36" s="4"/>
      <c r="L36" s="4"/>
      <c r="M36" s="32"/>
      <c r="N36" s="49"/>
      <c r="O36" s="49"/>
      <c r="P36" s="49"/>
    </row>
    <row r="37" spans="1:16">
      <c r="A37" s="13"/>
      <c r="B37" s="14"/>
      <c r="C37" s="85"/>
      <c r="D37" s="90"/>
      <c r="E37" s="85"/>
      <c r="F37" s="90"/>
      <c r="G37" s="24">
        <v>4</v>
      </c>
      <c r="H37" s="19" t="s">
        <v>202</v>
      </c>
      <c r="I37" s="25" t="s">
        <v>203</v>
      </c>
      <c r="J37" s="4"/>
      <c r="K37" s="4"/>
      <c r="L37" s="4"/>
      <c r="M37" s="32"/>
      <c r="N37" s="49"/>
      <c r="O37" s="49"/>
      <c r="P37" s="49"/>
    </row>
    <row r="38" spans="1:16">
      <c r="A38" s="13"/>
      <c r="B38" s="14"/>
      <c r="C38" s="85"/>
      <c r="D38" s="90"/>
      <c r="E38" s="85"/>
      <c r="F38" s="90"/>
      <c r="G38" s="24">
        <v>5</v>
      </c>
      <c r="H38" s="19" t="s">
        <v>262</v>
      </c>
      <c r="I38" s="25" t="s">
        <v>263</v>
      </c>
      <c r="J38" s="4"/>
      <c r="K38" s="4"/>
      <c r="L38" s="4"/>
      <c r="M38" s="32"/>
      <c r="N38" s="49"/>
      <c r="O38" s="49"/>
      <c r="P38" s="49"/>
    </row>
    <row r="39" spans="1:16">
      <c r="A39" s="13"/>
      <c r="B39" s="14"/>
      <c r="C39" s="85"/>
      <c r="D39" s="90"/>
      <c r="E39" s="84"/>
      <c r="F39" s="92"/>
      <c r="G39" s="24">
        <v>6</v>
      </c>
      <c r="H39" s="19" t="s">
        <v>264</v>
      </c>
      <c r="I39" s="25" t="s">
        <v>265</v>
      </c>
      <c r="J39" s="4"/>
      <c r="K39" s="4"/>
      <c r="L39" s="4"/>
      <c r="M39" s="32"/>
      <c r="N39" s="49"/>
      <c r="O39" s="49"/>
      <c r="P39" s="49"/>
    </row>
    <row r="40" spans="1:16">
      <c r="A40" s="13"/>
      <c r="B40" s="14"/>
      <c r="C40" s="85"/>
      <c r="D40" s="90"/>
      <c r="E40" s="20">
        <v>60</v>
      </c>
      <c r="F40" s="91" t="s">
        <v>266</v>
      </c>
      <c r="G40" s="24">
        <v>1</v>
      </c>
      <c r="H40" s="19" t="s">
        <v>266</v>
      </c>
      <c r="I40" s="25" t="s">
        <v>267</v>
      </c>
      <c r="J40" s="4"/>
      <c r="K40" s="4"/>
      <c r="L40" s="4"/>
      <c r="M40" s="32"/>
      <c r="N40" s="49"/>
      <c r="O40" s="49"/>
      <c r="P40" s="49"/>
    </row>
    <row r="41" spans="1:16" ht="25.5">
      <c r="A41" s="13"/>
      <c r="B41" s="14"/>
      <c r="C41" s="84"/>
      <c r="D41" s="92"/>
      <c r="E41" s="84"/>
      <c r="F41" s="92"/>
      <c r="G41" s="24">
        <v>2</v>
      </c>
      <c r="H41" s="19" t="s">
        <v>268</v>
      </c>
      <c r="I41" s="25" t="s">
        <v>269</v>
      </c>
      <c r="J41" s="4"/>
      <c r="K41" s="4"/>
      <c r="L41" s="4"/>
      <c r="M41" s="32"/>
      <c r="N41" s="49"/>
      <c r="O41" s="49"/>
      <c r="P41" s="49"/>
    </row>
    <row r="42" spans="1:16" ht="38.25">
      <c r="A42" s="13"/>
      <c r="B42" s="14"/>
      <c r="C42" s="20">
        <v>20</v>
      </c>
      <c r="D42" s="21" t="s">
        <v>270</v>
      </c>
      <c r="E42" s="20">
        <v>10</v>
      </c>
      <c r="F42" s="91" t="s">
        <v>271</v>
      </c>
      <c r="G42" s="24">
        <v>1</v>
      </c>
      <c r="H42" s="19" t="s">
        <v>272</v>
      </c>
      <c r="I42" s="25" t="s">
        <v>273</v>
      </c>
      <c r="J42" s="4"/>
      <c r="K42" s="4"/>
      <c r="L42" s="4"/>
      <c r="M42" s="32"/>
      <c r="N42" s="49"/>
      <c r="O42" s="49"/>
      <c r="P42" s="49"/>
    </row>
    <row r="43" spans="1:16" ht="25.5">
      <c r="A43" s="13"/>
      <c r="B43" s="14"/>
      <c r="C43" s="85"/>
      <c r="D43" s="90"/>
      <c r="E43" s="84"/>
      <c r="F43" s="92"/>
      <c r="G43" s="24">
        <v>2</v>
      </c>
      <c r="H43" s="19" t="s">
        <v>274</v>
      </c>
      <c r="I43" s="25" t="s">
        <v>275</v>
      </c>
      <c r="J43" s="4"/>
      <c r="K43" s="4"/>
      <c r="L43" s="4"/>
      <c r="M43" s="32"/>
      <c r="N43" s="49"/>
      <c r="O43" s="49"/>
      <c r="P43" s="49"/>
    </row>
    <row r="44" spans="1:16">
      <c r="A44" s="13"/>
      <c r="B44" s="14"/>
      <c r="C44" s="85"/>
      <c r="D44" s="90"/>
      <c r="E44" s="20">
        <v>20</v>
      </c>
      <c r="F44" s="91" t="s">
        <v>276</v>
      </c>
      <c r="G44" s="24">
        <v>1</v>
      </c>
      <c r="H44" s="19" t="s">
        <v>277</v>
      </c>
      <c r="I44" s="25" t="s">
        <v>278</v>
      </c>
      <c r="J44" s="4"/>
      <c r="K44" s="4"/>
      <c r="L44" s="4"/>
      <c r="M44" s="32"/>
      <c r="N44" s="49"/>
      <c r="O44" s="49"/>
      <c r="P44" s="49"/>
    </row>
    <row r="45" spans="1:16" ht="25.5">
      <c r="A45" s="13"/>
      <c r="B45" s="14"/>
      <c r="C45" s="85"/>
      <c r="D45" s="90"/>
      <c r="E45" s="84"/>
      <c r="F45" s="92"/>
      <c r="G45" s="24">
        <v>2</v>
      </c>
      <c r="H45" s="19" t="s">
        <v>279</v>
      </c>
      <c r="I45" s="25" t="s">
        <v>280</v>
      </c>
      <c r="J45" s="4"/>
      <c r="K45" s="4"/>
      <c r="L45" s="4"/>
      <c r="M45" s="32"/>
      <c r="N45" s="49"/>
      <c r="O45" s="49"/>
      <c r="P45" s="49"/>
    </row>
    <row r="46" spans="1:16">
      <c r="A46" s="13"/>
      <c r="B46" s="14"/>
      <c r="C46" s="85"/>
      <c r="D46" s="90"/>
      <c r="E46" s="20">
        <v>30</v>
      </c>
      <c r="F46" s="91" t="s">
        <v>281</v>
      </c>
      <c r="G46" s="24">
        <v>1</v>
      </c>
      <c r="H46" s="19" t="s">
        <v>281</v>
      </c>
      <c r="I46" s="25" t="s">
        <v>282</v>
      </c>
      <c r="J46" s="4"/>
      <c r="K46" s="4"/>
      <c r="L46" s="4"/>
      <c r="M46" s="32"/>
      <c r="N46" s="49"/>
      <c r="O46" s="49"/>
      <c r="P46" s="49"/>
    </row>
    <row r="47" spans="1:16">
      <c r="A47" s="13"/>
      <c r="B47" s="14"/>
      <c r="C47" s="85"/>
      <c r="D47" s="90"/>
      <c r="E47" s="84"/>
      <c r="F47" s="92"/>
      <c r="G47" s="24">
        <v>2</v>
      </c>
      <c r="H47" s="19" t="s">
        <v>283</v>
      </c>
      <c r="I47" s="25" t="s">
        <v>284</v>
      </c>
      <c r="J47" s="4"/>
      <c r="K47" s="4"/>
      <c r="L47" s="4"/>
      <c r="M47" s="32"/>
      <c r="N47" s="49"/>
      <c r="O47" s="49"/>
      <c r="P47" s="49"/>
    </row>
    <row r="48" spans="1:16" ht="25.5">
      <c r="A48" s="13"/>
      <c r="B48" s="14"/>
      <c r="C48" s="85"/>
      <c r="D48" s="90"/>
      <c r="E48" s="20">
        <v>40</v>
      </c>
      <c r="F48" s="91" t="s">
        <v>285</v>
      </c>
      <c r="G48" s="24">
        <v>1</v>
      </c>
      <c r="H48" s="19" t="s">
        <v>286</v>
      </c>
      <c r="I48" s="25" t="s">
        <v>287</v>
      </c>
      <c r="J48" s="4"/>
      <c r="K48" s="4"/>
      <c r="L48" s="4"/>
      <c r="M48" s="32"/>
      <c r="N48" s="49"/>
      <c r="O48" s="49"/>
      <c r="P48" s="49"/>
    </row>
    <row r="49" spans="1:16" ht="25.5">
      <c r="A49" s="13"/>
      <c r="B49" s="14"/>
      <c r="C49" s="85"/>
      <c r="D49" s="90"/>
      <c r="E49" s="85"/>
      <c r="F49" s="90"/>
      <c r="G49" s="24">
        <v>2</v>
      </c>
      <c r="H49" s="19" t="s">
        <v>288</v>
      </c>
      <c r="I49" s="25" t="s">
        <v>288</v>
      </c>
      <c r="J49" s="4"/>
      <c r="K49" s="4"/>
      <c r="L49" s="4"/>
      <c r="M49" s="32"/>
      <c r="N49" s="49"/>
      <c r="O49" s="49"/>
      <c r="P49" s="49"/>
    </row>
    <row r="50" spans="1:16" ht="25.5">
      <c r="A50" s="13"/>
      <c r="B50" s="14"/>
      <c r="C50" s="85"/>
      <c r="D50" s="90"/>
      <c r="E50" s="85"/>
      <c r="F50" s="90"/>
      <c r="G50" s="24">
        <v>3</v>
      </c>
      <c r="H50" s="19" t="s">
        <v>289</v>
      </c>
      <c r="I50" s="25" t="s">
        <v>290</v>
      </c>
      <c r="J50" s="4"/>
      <c r="K50" s="4"/>
      <c r="L50" s="4"/>
      <c r="M50" s="32"/>
      <c r="N50" s="49"/>
      <c r="O50" s="49"/>
      <c r="P50" s="49"/>
    </row>
    <row r="51" spans="1:16" ht="25.5">
      <c r="A51" s="13"/>
      <c r="B51" s="14"/>
      <c r="C51" s="85"/>
      <c r="D51" s="90"/>
      <c r="E51" s="85"/>
      <c r="F51" s="90"/>
      <c r="G51" s="24">
        <v>4</v>
      </c>
      <c r="H51" s="19" t="s">
        <v>291</v>
      </c>
      <c r="I51" s="25" t="s">
        <v>291</v>
      </c>
      <c r="J51" s="4"/>
      <c r="K51" s="4"/>
      <c r="L51" s="4"/>
      <c r="M51" s="32"/>
      <c r="N51" s="49"/>
      <c r="O51" s="49"/>
      <c r="P51" s="49"/>
    </row>
    <row r="52" spans="1:16">
      <c r="A52" s="13"/>
      <c r="B52" s="14"/>
      <c r="C52" s="85"/>
      <c r="D52" s="90"/>
      <c r="E52" s="85"/>
      <c r="F52" s="90"/>
      <c r="G52" s="24">
        <v>5</v>
      </c>
      <c r="H52" s="19" t="s">
        <v>396</v>
      </c>
      <c r="I52" s="25" t="s">
        <v>396</v>
      </c>
      <c r="J52" s="4"/>
      <c r="K52" s="4"/>
      <c r="L52" s="4"/>
      <c r="M52" s="32"/>
      <c r="N52" s="49"/>
      <c r="O52" s="49"/>
      <c r="P52" s="49"/>
    </row>
    <row r="53" spans="1:16" ht="25.5">
      <c r="A53" s="13"/>
      <c r="B53" s="14"/>
      <c r="C53" s="85"/>
      <c r="D53" s="90"/>
      <c r="E53" s="20">
        <v>50</v>
      </c>
      <c r="F53" s="91" t="s">
        <v>292</v>
      </c>
      <c r="G53" s="24">
        <v>1</v>
      </c>
      <c r="H53" s="19" t="s">
        <v>292</v>
      </c>
      <c r="I53" s="25" t="s">
        <v>292</v>
      </c>
      <c r="J53" s="4"/>
      <c r="K53" s="4"/>
      <c r="L53" s="4"/>
      <c r="M53" s="32"/>
      <c r="N53" s="49"/>
      <c r="O53" s="49"/>
      <c r="P53" s="49"/>
    </row>
    <row r="54" spans="1:16">
      <c r="A54" s="13"/>
      <c r="B54" s="14"/>
      <c r="C54" s="85"/>
      <c r="D54" s="90"/>
      <c r="E54" s="84"/>
      <c r="F54" s="92"/>
      <c r="G54" s="24">
        <v>2</v>
      </c>
      <c r="H54" s="19" t="s">
        <v>293</v>
      </c>
      <c r="I54" s="25" t="s">
        <v>293</v>
      </c>
      <c r="J54" s="4"/>
      <c r="K54" s="4"/>
      <c r="L54" s="4"/>
      <c r="M54" s="32"/>
      <c r="N54" s="49"/>
      <c r="O54" s="49"/>
      <c r="P54" s="49"/>
    </row>
    <row r="55" spans="1:16" ht="25.5">
      <c r="A55" s="13"/>
      <c r="B55" s="14"/>
      <c r="C55" s="85"/>
      <c r="D55" s="90"/>
      <c r="E55" s="20">
        <v>60</v>
      </c>
      <c r="F55" s="91" t="s">
        <v>294</v>
      </c>
      <c r="G55" s="24">
        <v>1</v>
      </c>
      <c r="H55" s="19" t="s">
        <v>295</v>
      </c>
      <c r="I55" s="25" t="s">
        <v>296</v>
      </c>
      <c r="J55" s="4"/>
      <c r="K55" s="4"/>
      <c r="L55" s="4"/>
      <c r="M55" s="32"/>
      <c r="N55" s="49"/>
      <c r="O55" s="49"/>
      <c r="P55" s="49"/>
    </row>
    <row r="56" spans="1:16" ht="25.5">
      <c r="A56" s="13"/>
      <c r="B56" s="14"/>
      <c r="C56" s="85"/>
      <c r="D56" s="90"/>
      <c r="E56" s="84"/>
      <c r="F56" s="92"/>
      <c r="G56" s="24">
        <v>2</v>
      </c>
      <c r="H56" s="19" t="s">
        <v>297</v>
      </c>
      <c r="I56" s="25" t="s">
        <v>298</v>
      </c>
      <c r="J56" s="4"/>
      <c r="K56" s="4"/>
      <c r="L56" s="4"/>
      <c r="M56" s="32"/>
      <c r="N56" s="49"/>
      <c r="O56" s="49"/>
      <c r="P56" s="49"/>
    </row>
    <row r="57" spans="1:16">
      <c r="A57" s="13"/>
      <c r="B57" s="14"/>
      <c r="C57" s="85"/>
      <c r="D57" s="90"/>
      <c r="E57" s="20">
        <v>70</v>
      </c>
      <c r="F57" s="91" t="s">
        <v>299</v>
      </c>
      <c r="G57" s="24">
        <v>1</v>
      </c>
      <c r="H57" s="19" t="s">
        <v>300</v>
      </c>
      <c r="I57" s="25" t="s">
        <v>301</v>
      </c>
      <c r="J57" s="4"/>
      <c r="K57" s="4"/>
      <c r="L57" s="4"/>
      <c r="M57" s="32"/>
      <c r="N57" s="49"/>
      <c r="O57" s="49"/>
      <c r="P57" s="49"/>
    </row>
    <row r="58" spans="1:16" ht="25.5">
      <c r="A58" s="13"/>
      <c r="B58" s="14"/>
      <c r="C58" s="85"/>
      <c r="D58" s="90"/>
      <c r="E58" s="84"/>
      <c r="F58" s="92"/>
      <c r="G58" s="24">
        <v>2</v>
      </c>
      <c r="H58" s="19" t="s">
        <v>302</v>
      </c>
      <c r="I58" s="25" t="s">
        <v>303</v>
      </c>
      <c r="J58" s="4"/>
      <c r="K58" s="4"/>
      <c r="L58" s="4"/>
      <c r="M58" s="32"/>
      <c r="N58" s="49"/>
      <c r="O58" s="49"/>
      <c r="P58" s="49"/>
    </row>
    <row r="59" spans="1:16">
      <c r="A59" s="13"/>
      <c r="B59" s="14"/>
      <c r="C59" s="85"/>
      <c r="D59" s="90"/>
      <c r="E59" s="20">
        <v>80</v>
      </c>
      <c r="F59" s="91" t="s">
        <v>304</v>
      </c>
      <c r="G59" s="24">
        <v>1</v>
      </c>
      <c r="H59" s="19" t="s">
        <v>304</v>
      </c>
      <c r="I59" s="25" t="s">
        <v>305</v>
      </c>
      <c r="J59" s="4"/>
      <c r="K59" s="4"/>
      <c r="L59" s="4"/>
      <c r="M59" s="32"/>
      <c r="N59" s="49"/>
      <c r="O59" s="49"/>
      <c r="P59" s="49"/>
    </row>
    <row r="60" spans="1:16">
      <c r="A60" s="13"/>
      <c r="B60" s="14"/>
      <c r="C60" s="85"/>
      <c r="D60" s="90"/>
      <c r="E60" s="84"/>
      <c r="F60" s="92"/>
      <c r="G60" s="24">
        <v>2</v>
      </c>
      <c r="H60" s="19" t="s">
        <v>306</v>
      </c>
      <c r="I60" s="25" t="s">
        <v>307</v>
      </c>
      <c r="J60" s="4"/>
      <c r="K60" s="4"/>
      <c r="L60" s="4"/>
      <c r="M60" s="32"/>
      <c r="N60" s="49"/>
      <c r="O60" s="49"/>
      <c r="P60" s="49"/>
    </row>
    <row r="61" spans="1:16" ht="25.5">
      <c r="A61" s="13"/>
      <c r="B61" s="14"/>
      <c r="C61" s="85"/>
      <c r="D61" s="90"/>
      <c r="E61" s="20">
        <v>90</v>
      </c>
      <c r="F61" s="91" t="s">
        <v>308</v>
      </c>
      <c r="G61" s="24">
        <v>1</v>
      </c>
      <c r="H61" s="19" t="s">
        <v>309</v>
      </c>
      <c r="I61" s="25" t="s">
        <v>310</v>
      </c>
      <c r="J61" s="4"/>
      <c r="K61" s="4"/>
      <c r="L61" s="4"/>
      <c r="M61" s="32"/>
      <c r="N61" s="49"/>
      <c r="O61" s="49"/>
      <c r="P61" s="49"/>
    </row>
    <row r="62" spans="1:16" ht="25.5">
      <c r="A62" s="13"/>
      <c r="B62" s="14"/>
      <c r="C62" s="85"/>
      <c r="D62" s="90"/>
      <c r="E62" s="85"/>
      <c r="F62" s="90"/>
      <c r="G62" s="24">
        <v>2</v>
      </c>
      <c r="H62" s="19" t="s">
        <v>311</v>
      </c>
      <c r="I62" s="25" t="s">
        <v>311</v>
      </c>
      <c r="J62" s="4"/>
      <c r="K62" s="4"/>
      <c r="L62" s="4"/>
      <c r="M62" s="32"/>
      <c r="N62" s="49"/>
      <c r="O62" s="49"/>
      <c r="P62" s="49"/>
    </row>
    <row r="63" spans="1:16" ht="25.5">
      <c r="A63" s="13"/>
      <c r="B63" s="14"/>
      <c r="C63" s="85"/>
      <c r="D63" s="90"/>
      <c r="E63" s="85"/>
      <c r="F63" s="90"/>
      <c r="G63" s="24">
        <v>3</v>
      </c>
      <c r="H63" s="19" t="s">
        <v>312</v>
      </c>
      <c r="I63" s="25" t="s">
        <v>313</v>
      </c>
      <c r="J63" s="4"/>
      <c r="K63" s="4"/>
      <c r="L63" s="4"/>
      <c r="M63" s="32"/>
      <c r="N63" s="49"/>
      <c r="O63" s="49"/>
      <c r="P63" s="49"/>
    </row>
    <row r="64" spans="1:16" ht="25.5">
      <c r="A64" s="13"/>
      <c r="B64" s="14"/>
      <c r="C64" s="85"/>
      <c r="D64" s="90"/>
      <c r="E64" s="85"/>
      <c r="F64" s="90"/>
      <c r="G64" s="24">
        <v>4</v>
      </c>
      <c r="H64" s="19" t="s">
        <v>311</v>
      </c>
      <c r="I64" s="25" t="s">
        <v>314</v>
      </c>
      <c r="J64" s="4"/>
      <c r="K64" s="4"/>
      <c r="L64" s="4"/>
      <c r="M64" s="32"/>
      <c r="N64" s="49"/>
      <c r="O64" s="49"/>
      <c r="P64" s="49"/>
    </row>
    <row r="65" spans="1:16">
      <c r="A65" s="13"/>
      <c r="B65" s="14"/>
      <c r="C65" s="85"/>
      <c r="D65" s="90"/>
      <c r="E65" s="85"/>
      <c r="F65" s="90"/>
      <c r="G65" s="24">
        <v>5</v>
      </c>
      <c r="H65" s="19" t="s">
        <v>396</v>
      </c>
      <c r="I65" s="25" t="s">
        <v>396</v>
      </c>
      <c r="J65" s="4"/>
      <c r="K65" s="4"/>
      <c r="L65" s="4"/>
      <c r="M65" s="32"/>
      <c r="N65" s="49"/>
      <c r="O65" s="49"/>
      <c r="P65" s="49"/>
    </row>
    <row r="66" spans="1:16" ht="25.5">
      <c r="A66" s="13"/>
      <c r="B66" s="14"/>
      <c r="C66" s="85"/>
      <c r="D66" s="90"/>
      <c r="E66" s="20">
        <v>100</v>
      </c>
      <c r="F66" s="91" t="s">
        <v>315</v>
      </c>
      <c r="G66" s="24">
        <v>1</v>
      </c>
      <c r="H66" s="19" t="s">
        <v>316</v>
      </c>
      <c r="I66" s="25" t="s">
        <v>316</v>
      </c>
      <c r="J66" s="4"/>
      <c r="K66" s="4"/>
      <c r="L66" s="4"/>
      <c r="M66" s="32"/>
      <c r="N66" s="49"/>
      <c r="O66" s="49"/>
      <c r="P66" s="49"/>
    </row>
    <row r="67" spans="1:16">
      <c r="A67" s="13"/>
      <c r="B67" s="14"/>
      <c r="C67" s="84"/>
      <c r="D67" s="92"/>
      <c r="E67" s="84"/>
      <c r="F67" s="92"/>
      <c r="G67" s="24">
        <v>2</v>
      </c>
      <c r="H67" s="19" t="s">
        <v>317</v>
      </c>
      <c r="I67" s="25" t="s">
        <v>317</v>
      </c>
      <c r="J67" s="4"/>
      <c r="K67" s="4"/>
      <c r="L67" s="4"/>
      <c r="M67" s="32"/>
      <c r="N67" s="49"/>
      <c r="O67" s="49"/>
      <c r="P67" s="49"/>
    </row>
    <row r="68" spans="1:16" ht="25.5">
      <c r="A68" s="13"/>
      <c r="B68" s="14"/>
      <c r="C68" s="20">
        <v>30</v>
      </c>
      <c r="D68" s="91" t="s">
        <v>318</v>
      </c>
      <c r="E68" s="20">
        <v>10</v>
      </c>
      <c r="F68" s="91" t="s">
        <v>319</v>
      </c>
      <c r="G68" s="24">
        <v>1</v>
      </c>
      <c r="H68" s="19" t="s">
        <v>319</v>
      </c>
      <c r="I68" s="25" t="s">
        <v>320</v>
      </c>
      <c r="J68" s="4"/>
      <c r="K68" s="4"/>
      <c r="L68" s="4"/>
      <c r="M68" s="32"/>
      <c r="N68" s="49"/>
      <c r="O68" s="49"/>
      <c r="P68" s="49"/>
    </row>
    <row r="69" spans="1:16">
      <c r="A69" s="13"/>
      <c r="B69" s="14"/>
      <c r="C69" s="85"/>
      <c r="D69" s="90"/>
      <c r="E69" s="85"/>
      <c r="F69" s="90"/>
      <c r="G69" s="24">
        <v>2</v>
      </c>
      <c r="H69" s="19" t="s">
        <v>321</v>
      </c>
      <c r="I69" s="25" t="s">
        <v>322</v>
      </c>
      <c r="J69" s="4"/>
      <c r="K69" s="4"/>
      <c r="L69" s="4"/>
      <c r="M69" s="32"/>
      <c r="N69" s="49"/>
      <c r="O69" s="49"/>
      <c r="P69" s="49"/>
    </row>
    <row r="70" spans="1:16" ht="25.5">
      <c r="A70" s="13"/>
      <c r="B70" s="14"/>
      <c r="C70" s="85"/>
      <c r="D70" s="90"/>
      <c r="E70" s="85"/>
      <c r="F70" s="90"/>
      <c r="G70" s="24">
        <v>3</v>
      </c>
      <c r="H70" s="19" t="s">
        <v>323</v>
      </c>
      <c r="I70" s="25" t="s">
        <v>324</v>
      </c>
      <c r="J70" s="4"/>
      <c r="K70" s="4"/>
      <c r="L70" s="4"/>
      <c r="M70" s="32"/>
      <c r="N70" s="49"/>
      <c r="O70" s="49"/>
      <c r="P70" s="49"/>
    </row>
    <row r="71" spans="1:16">
      <c r="A71" s="13"/>
      <c r="B71" s="14"/>
      <c r="C71" s="85"/>
      <c r="D71" s="90"/>
      <c r="E71" s="84"/>
      <c r="F71" s="92"/>
      <c r="G71" s="24">
        <v>4</v>
      </c>
      <c r="H71" s="19" t="s">
        <v>325</v>
      </c>
      <c r="I71" s="25" t="s">
        <v>326</v>
      </c>
      <c r="J71" s="4"/>
      <c r="K71" s="4"/>
      <c r="L71" s="4"/>
      <c r="M71" s="32"/>
      <c r="N71" s="49"/>
      <c r="O71" s="49"/>
      <c r="P71" s="49"/>
    </row>
    <row r="72" spans="1:16" ht="25.5">
      <c r="A72" s="13"/>
      <c r="B72" s="14"/>
      <c r="C72" s="85"/>
      <c r="D72" s="90"/>
      <c r="E72" s="20">
        <v>20</v>
      </c>
      <c r="F72" s="91" t="s">
        <v>327</v>
      </c>
      <c r="G72" s="24">
        <v>1</v>
      </c>
      <c r="H72" s="19" t="s">
        <v>328</v>
      </c>
      <c r="I72" s="25" t="s">
        <v>329</v>
      </c>
      <c r="J72" s="4"/>
      <c r="K72" s="4"/>
      <c r="L72" s="4"/>
      <c r="M72" s="32"/>
      <c r="N72" s="49"/>
      <c r="O72" s="49"/>
      <c r="P72" s="49"/>
    </row>
    <row r="73" spans="1:16" ht="25.5">
      <c r="A73" s="13"/>
      <c r="B73" s="14"/>
      <c r="C73" s="85"/>
      <c r="D73" s="90"/>
      <c r="E73" s="85"/>
      <c r="F73" s="90"/>
      <c r="G73" s="24">
        <v>2</v>
      </c>
      <c r="H73" s="19" t="s">
        <v>330</v>
      </c>
      <c r="I73" s="25" t="s">
        <v>330</v>
      </c>
      <c r="J73" s="4"/>
      <c r="K73" s="4"/>
      <c r="L73" s="4"/>
      <c r="M73" s="32"/>
      <c r="N73" s="49"/>
      <c r="O73" s="49"/>
      <c r="P73" s="49"/>
    </row>
    <row r="74" spans="1:16" ht="25.5">
      <c r="A74" s="13"/>
      <c r="B74" s="14"/>
      <c r="C74" s="85"/>
      <c r="D74" s="90"/>
      <c r="E74" s="85"/>
      <c r="F74" s="90"/>
      <c r="G74" s="24">
        <v>3</v>
      </c>
      <c r="H74" s="19" t="s">
        <v>331</v>
      </c>
      <c r="I74" s="25" t="s">
        <v>332</v>
      </c>
      <c r="J74" s="4"/>
      <c r="K74" s="4"/>
      <c r="L74" s="4"/>
      <c r="M74" s="32"/>
      <c r="N74" s="49"/>
      <c r="O74" s="49"/>
      <c r="P74" s="49"/>
    </row>
    <row r="75" spans="1:16" ht="25.5">
      <c r="A75" s="13"/>
      <c r="B75" s="14"/>
      <c r="C75" s="85"/>
      <c r="D75" s="90"/>
      <c r="E75" s="85"/>
      <c r="F75" s="90"/>
      <c r="G75" s="24">
        <v>4</v>
      </c>
      <c r="H75" s="19" t="s">
        <v>330</v>
      </c>
      <c r="I75" s="25" t="s">
        <v>333</v>
      </c>
      <c r="J75" s="4"/>
      <c r="K75" s="4"/>
      <c r="L75" s="4"/>
      <c r="M75" s="32"/>
      <c r="N75" s="49"/>
      <c r="O75" s="49"/>
      <c r="P75" s="49"/>
    </row>
    <row r="76" spans="1:16">
      <c r="A76" s="13"/>
      <c r="B76" s="14"/>
      <c r="C76" s="85"/>
      <c r="D76" s="90"/>
      <c r="E76" s="85"/>
      <c r="F76" s="90"/>
      <c r="G76" s="24">
        <v>5</v>
      </c>
      <c r="H76" s="19" t="s">
        <v>397</v>
      </c>
      <c r="I76" s="25" t="s">
        <v>397</v>
      </c>
      <c r="J76" s="4"/>
      <c r="K76" s="4"/>
      <c r="L76" s="4"/>
      <c r="M76" s="32"/>
      <c r="N76" s="49"/>
      <c r="O76" s="49"/>
      <c r="P76" s="49"/>
    </row>
    <row r="77" spans="1:16" ht="25.5">
      <c r="A77" s="13"/>
      <c r="B77" s="14"/>
      <c r="C77" s="85"/>
      <c r="D77" s="90"/>
      <c r="E77" s="20">
        <v>30</v>
      </c>
      <c r="F77" s="91" t="s">
        <v>323</v>
      </c>
      <c r="G77" s="24">
        <v>1</v>
      </c>
      <c r="H77" s="19" t="s">
        <v>323</v>
      </c>
      <c r="I77" s="25" t="s">
        <v>324</v>
      </c>
      <c r="J77" s="4"/>
      <c r="K77" s="4"/>
      <c r="L77" s="4"/>
      <c r="M77" s="32"/>
      <c r="N77" s="49"/>
      <c r="O77" s="49"/>
      <c r="P77" s="49"/>
    </row>
    <row r="78" spans="1:16">
      <c r="A78" s="13"/>
      <c r="B78" s="14"/>
      <c r="C78" s="85"/>
      <c r="D78" s="90"/>
      <c r="E78" s="85"/>
      <c r="F78" s="90"/>
      <c r="G78" s="24">
        <v>2</v>
      </c>
      <c r="H78" s="19" t="s">
        <v>325</v>
      </c>
      <c r="I78" s="25" t="s">
        <v>326</v>
      </c>
      <c r="J78" s="4"/>
      <c r="K78" s="4"/>
      <c r="L78" s="4"/>
      <c r="M78" s="32"/>
      <c r="N78" s="49"/>
      <c r="O78" s="49"/>
      <c r="P78" s="49"/>
    </row>
    <row r="79" spans="1:16" ht="25.5">
      <c r="A79" s="13"/>
      <c r="B79" s="14"/>
      <c r="C79" s="85"/>
      <c r="D79" s="90"/>
      <c r="E79" s="85"/>
      <c r="F79" s="90"/>
      <c r="G79" s="24">
        <v>3</v>
      </c>
      <c r="H79" s="19" t="s">
        <v>323</v>
      </c>
      <c r="I79" s="25" t="s">
        <v>324</v>
      </c>
      <c r="J79" s="4"/>
      <c r="K79" s="4"/>
      <c r="L79" s="4"/>
      <c r="M79" s="32"/>
      <c r="N79" s="49"/>
      <c r="O79" s="49"/>
      <c r="P79" s="49"/>
    </row>
    <row r="80" spans="1:16">
      <c r="A80" s="13"/>
      <c r="B80" s="14"/>
      <c r="C80" s="85"/>
      <c r="D80" s="90"/>
      <c r="E80" s="84"/>
      <c r="F80" s="92"/>
      <c r="G80" s="24">
        <v>4</v>
      </c>
      <c r="H80" s="19" t="s">
        <v>325</v>
      </c>
      <c r="I80" s="25" t="s">
        <v>326</v>
      </c>
      <c r="J80" s="4"/>
      <c r="K80" s="4"/>
      <c r="L80" s="4"/>
      <c r="M80" s="32"/>
      <c r="N80" s="49"/>
      <c r="O80" s="49"/>
      <c r="P80" s="49"/>
    </row>
    <row r="81" spans="1:16" ht="25.5">
      <c r="A81" s="13"/>
      <c r="B81" s="14"/>
      <c r="C81" s="85"/>
      <c r="D81" s="90"/>
      <c r="E81" s="20">
        <v>40</v>
      </c>
      <c r="F81" s="91" t="s">
        <v>334</v>
      </c>
      <c r="G81" s="24">
        <v>1</v>
      </c>
      <c r="H81" s="19" t="s">
        <v>335</v>
      </c>
      <c r="I81" s="25" t="s">
        <v>336</v>
      </c>
      <c r="J81" s="4"/>
      <c r="K81" s="4"/>
      <c r="L81" s="4"/>
      <c r="M81" s="32"/>
      <c r="N81" s="49"/>
      <c r="O81" s="49"/>
      <c r="P81" s="49"/>
    </row>
    <row r="82" spans="1:16" ht="25.5">
      <c r="A82" s="13"/>
      <c r="B82" s="14"/>
      <c r="C82" s="85"/>
      <c r="D82" s="90"/>
      <c r="E82" s="85"/>
      <c r="F82" s="90"/>
      <c r="G82" s="24">
        <v>2</v>
      </c>
      <c r="H82" s="19" t="s">
        <v>337</v>
      </c>
      <c r="I82" s="25" t="s">
        <v>337</v>
      </c>
      <c r="J82" s="4"/>
      <c r="K82" s="4"/>
      <c r="L82" s="4"/>
      <c r="M82" s="32"/>
      <c r="N82" s="49"/>
      <c r="O82" s="49"/>
      <c r="P82" s="49"/>
    </row>
    <row r="83" spans="1:16" ht="25.5">
      <c r="A83" s="13"/>
      <c r="B83" s="14"/>
      <c r="C83" s="85"/>
      <c r="D83" s="90"/>
      <c r="E83" s="85"/>
      <c r="F83" s="90"/>
      <c r="G83" s="24">
        <v>3</v>
      </c>
      <c r="H83" s="19" t="s">
        <v>338</v>
      </c>
      <c r="I83" s="25" t="s">
        <v>339</v>
      </c>
      <c r="J83" s="4"/>
      <c r="K83" s="4"/>
      <c r="L83" s="4"/>
      <c r="M83" s="32"/>
      <c r="N83" s="49"/>
      <c r="O83" s="49"/>
      <c r="P83" s="49"/>
    </row>
    <row r="84" spans="1:16" ht="25.5">
      <c r="A84" s="13"/>
      <c r="B84" s="14"/>
      <c r="C84" s="85"/>
      <c r="D84" s="90"/>
      <c r="E84" s="85"/>
      <c r="F84" s="90"/>
      <c r="G84" s="24">
        <v>4</v>
      </c>
      <c r="H84" s="19" t="s">
        <v>337</v>
      </c>
      <c r="I84" s="25" t="s">
        <v>340</v>
      </c>
      <c r="J84" s="4"/>
      <c r="K84" s="4"/>
      <c r="L84" s="4"/>
      <c r="M84" s="32"/>
      <c r="N84" s="49"/>
      <c r="O84" s="49"/>
      <c r="P84" s="49"/>
    </row>
    <row r="85" spans="1:16">
      <c r="A85" s="13"/>
      <c r="B85" s="14"/>
      <c r="C85" s="85"/>
      <c r="D85" s="90"/>
      <c r="E85" s="85"/>
      <c r="F85" s="90"/>
      <c r="G85" s="24">
        <v>5</v>
      </c>
      <c r="H85" s="19" t="s">
        <v>397</v>
      </c>
      <c r="I85" s="25" t="s">
        <v>397</v>
      </c>
      <c r="J85" s="4"/>
      <c r="K85" s="4"/>
      <c r="L85" s="4"/>
      <c r="M85" s="32"/>
      <c r="N85" s="49"/>
      <c r="O85" s="49"/>
      <c r="P85" s="49"/>
    </row>
    <row r="86" spans="1:16" ht="25.5">
      <c r="A86" s="13"/>
      <c r="B86" s="14"/>
      <c r="C86" s="20">
        <v>40</v>
      </c>
      <c r="D86" s="91" t="s">
        <v>341</v>
      </c>
      <c r="E86" s="20">
        <v>10</v>
      </c>
      <c r="F86" s="91" t="s">
        <v>342</v>
      </c>
      <c r="G86" s="24">
        <v>1</v>
      </c>
      <c r="H86" s="19" t="s">
        <v>343</v>
      </c>
      <c r="I86" s="25" t="s">
        <v>343</v>
      </c>
      <c r="J86" s="4"/>
      <c r="K86" s="4"/>
      <c r="L86" s="4"/>
      <c r="M86" s="32"/>
      <c r="N86" s="49"/>
      <c r="O86" s="49"/>
      <c r="P86" s="49"/>
    </row>
    <row r="87" spans="1:16">
      <c r="A87" s="13"/>
      <c r="B87" s="14"/>
      <c r="C87" s="85"/>
      <c r="D87" s="90"/>
      <c r="E87" s="85"/>
      <c r="F87" s="90"/>
      <c r="G87" s="24">
        <v>2</v>
      </c>
      <c r="H87" s="19" t="s">
        <v>344</v>
      </c>
      <c r="I87" s="25" t="s">
        <v>344</v>
      </c>
      <c r="J87" s="4"/>
      <c r="K87" s="4"/>
      <c r="L87" s="4"/>
      <c r="M87" s="32"/>
      <c r="N87" s="49"/>
      <c r="O87" s="49"/>
      <c r="P87" s="49"/>
    </row>
    <row r="88" spans="1:16" ht="25.5">
      <c r="A88" s="13"/>
      <c r="B88" s="14"/>
      <c r="C88" s="85"/>
      <c r="D88" s="90"/>
      <c r="E88" s="85"/>
      <c r="F88" s="90"/>
      <c r="G88" s="24">
        <v>3</v>
      </c>
      <c r="H88" s="19" t="s">
        <v>345</v>
      </c>
      <c r="I88" s="25" t="s">
        <v>345</v>
      </c>
      <c r="J88" s="4"/>
      <c r="K88" s="4"/>
      <c r="L88" s="4"/>
      <c r="M88" s="32"/>
      <c r="N88" s="49"/>
      <c r="O88" s="49"/>
      <c r="P88" s="49"/>
    </row>
    <row r="89" spans="1:16">
      <c r="A89" s="13"/>
      <c r="B89" s="14"/>
      <c r="C89" s="85"/>
      <c r="D89" s="90"/>
      <c r="E89" s="84"/>
      <c r="F89" s="92"/>
      <c r="G89" s="24">
        <v>4</v>
      </c>
      <c r="H89" s="19" t="s">
        <v>346</v>
      </c>
      <c r="I89" s="25" t="s">
        <v>346</v>
      </c>
      <c r="J89" s="4"/>
      <c r="K89" s="4"/>
      <c r="L89" s="4"/>
      <c r="M89" s="32"/>
      <c r="N89" s="49"/>
      <c r="O89" s="49"/>
      <c r="P89" s="49"/>
    </row>
    <row r="90" spans="1:16" ht="25.5">
      <c r="A90" s="13"/>
      <c r="B90" s="14"/>
      <c r="C90" s="85"/>
      <c r="D90" s="90"/>
      <c r="E90" s="20">
        <v>20</v>
      </c>
      <c r="F90" s="91" t="s">
        <v>347</v>
      </c>
      <c r="G90" s="24">
        <v>1</v>
      </c>
      <c r="H90" s="19" t="s">
        <v>348</v>
      </c>
      <c r="I90" s="25" t="s">
        <v>329</v>
      </c>
      <c r="J90" s="4"/>
      <c r="K90" s="4"/>
      <c r="L90" s="4"/>
      <c r="M90" s="32"/>
      <c r="N90" s="49"/>
      <c r="O90" s="49"/>
      <c r="P90" s="49"/>
    </row>
    <row r="91" spans="1:16" ht="25.5">
      <c r="A91" s="13"/>
      <c r="B91" s="14"/>
      <c r="C91" s="85"/>
      <c r="D91" s="90"/>
      <c r="E91" s="85"/>
      <c r="F91" s="90"/>
      <c r="G91" s="24">
        <v>2</v>
      </c>
      <c r="H91" s="19" t="s">
        <v>345</v>
      </c>
      <c r="I91" s="25" t="s">
        <v>330</v>
      </c>
      <c r="J91" s="4"/>
      <c r="K91" s="4"/>
      <c r="L91" s="4"/>
      <c r="M91" s="32"/>
      <c r="N91" s="49"/>
      <c r="O91" s="49"/>
      <c r="P91" s="49"/>
    </row>
    <row r="92" spans="1:16">
      <c r="A92" s="13"/>
      <c r="B92" s="14"/>
      <c r="C92" s="85"/>
      <c r="D92" s="90"/>
      <c r="E92" s="84"/>
      <c r="F92" s="92"/>
      <c r="G92" s="24">
        <v>3</v>
      </c>
      <c r="H92" s="19" t="s">
        <v>346</v>
      </c>
      <c r="I92" s="25" t="s">
        <v>332</v>
      </c>
      <c r="J92" s="4"/>
      <c r="K92" s="4"/>
      <c r="L92" s="4"/>
      <c r="M92" s="32"/>
      <c r="N92" s="49"/>
      <c r="O92" s="49"/>
      <c r="P92" s="49"/>
    </row>
    <row r="93" spans="1:16" ht="25.5">
      <c r="A93" s="13"/>
      <c r="B93" s="14"/>
      <c r="C93" s="85"/>
      <c r="D93" s="90"/>
      <c r="E93" s="20">
        <v>30</v>
      </c>
      <c r="F93" s="91" t="s">
        <v>349</v>
      </c>
      <c r="G93" s="24">
        <v>1</v>
      </c>
      <c r="H93" s="19" t="s">
        <v>350</v>
      </c>
      <c r="I93" s="25" t="s">
        <v>350</v>
      </c>
      <c r="J93" s="4"/>
      <c r="K93" s="4"/>
      <c r="L93" s="4"/>
      <c r="M93" s="32"/>
      <c r="N93" s="49"/>
      <c r="O93" s="49"/>
      <c r="P93" s="49"/>
    </row>
    <row r="94" spans="1:16">
      <c r="A94" s="13"/>
      <c r="B94" s="14"/>
      <c r="C94" s="85"/>
      <c r="D94" s="90"/>
      <c r="E94" s="85"/>
      <c r="F94" s="90"/>
      <c r="G94" s="24">
        <v>2</v>
      </c>
      <c r="H94" s="19" t="s">
        <v>351</v>
      </c>
      <c r="I94" s="25" t="s">
        <v>351</v>
      </c>
      <c r="J94" s="4"/>
      <c r="K94" s="4"/>
      <c r="L94" s="4"/>
      <c r="M94" s="32"/>
      <c r="N94" s="49"/>
      <c r="O94" s="49"/>
      <c r="P94" s="49"/>
    </row>
    <row r="95" spans="1:16" ht="25.5">
      <c r="A95" s="13"/>
      <c r="B95" s="14"/>
      <c r="C95" s="85"/>
      <c r="D95" s="90"/>
      <c r="E95" s="85"/>
      <c r="F95" s="90"/>
      <c r="G95" s="24">
        <v>3</v>
      </c>
      <c r="H95" s="19" t="s">
        <v>352</v>
      </c>
      <c r="I95" s="25" t="s">
        <v>352</v>
      </c>
      <c r="J95" s="4"/>
      <c r="K95" s="4"/>
      <c r="L95" s="4"/>
      <c r="M95" s="32"/>
      <c r="N95" s="49"/>
      <c r="O95" s="49"/>
      <c r="P95" s="49"/>
    </row>
    <row r="96" spans="1:16">
      <c r="A96" s="13"/>
      <c r="B96" s="14"/>
      <c r="C96" s="85"/>
      <c r="D96" s="90"/>
      <c r="E96" s="84"/>
      <c r="F96" s="92"/>
      <c r="G96" s="24">
        <v>4</v>
      </c>
      <c r="H96" s="19" t="s">
        <v>353</v>
      </c>
      <c r="I96" s="25" t="s">
        <v>353</v>
      </c>
      <c r="J96" s="4"/>
      <c r="K96" s="4"/>
      <c r="L96" s="4"/>
      <c r="M96" s="32"/>
      <c r="N96" s="49"/>
      <c r="O96" s="49"/>
      <c r="P96" s="49"/>
    </row>
    <row r="97" spans="1:16" ht="25.5">
      <c r="A97" s="13"/>
      <c r="B97" s="14"/>
      <c r="C97" s="85"/>
      <c r="D97" s="90"/>
      <c r="E97" s="20">
        <v>40</v>
      </c>
      <c r="F97" s="91" t="s">
        <v>354</v>
      </c>
      <c r="G97" s="24">
        <v>1</v>
      </c>
      <c r="H97" s="19" t="s">
        <v>355</v>
      </c>
      <c r="I97" s="25" t="s">
        <v>336</v>
      </c>
      <c r="J97" s="4"/>
      <c r="K97" s="4"/>
      <c r="L97" s="4"/>
      <c r="M97" s="32"/>
      <c r="N97" s="49"/>
      <c r="O97" s="49"/>
      <c r="P97" s="49"/>
    </row>
    <row r="98" spans="1:16" ht="25.5">
      <c r="A98" s="13"/>
      <c r="B98" s="14"/>
      <c r="C98" s="85"/>
      <c r="D98" s="90"/>
      <c r="E98" s="85"/>
      <c r="F98" s="90"/>
      <c r="G98" s="24">
        <v>2</v>
      </c>
      <c r="H98" s="19" t="s">
        <v>352</v>
      </c>
      <c r="I98" s="25" t="s">
        <v>337</v>
      </c>
      <c r="J98" s="4"/>
      <c r="K98" s="4"/>
      <c r="L98" s="4"/>
      <c r="M98" s="32"/>
      <c r="N98" s="49"/>
      <c r="O98" s="49"/>
      <c r="P98" s="49"/>
    </row>
    <row r="99" spans="1:16">
      <c r="A99" s="13"/>
      <c r="B99" s="14"/>
      <c r="C99" s="84"/>
      <c r="D99" s="92"/>
      <c r="E99" s="84"/>
      <c r="F99" s="92"/>
      <c r="G99" s="24">
        <v>3</v>
      </c>
      <c r="H99" s="19" t="s">
        <v>353</v>
      </c>
      <c r="I99" s="25" t="s">
        <v>339</v>
      </c>
      <c r="J99" s="4"/>
      <c r="K99" s="4"/>
      <c r="L99" s="4"/>
      <c r="M99" s="32"/>
      <c r="N99" s="49"/>
      <c r="O99" s="49"/>
      <c r="P99" s="49"/>
    </row>
    <row r="100" spans="1:16" ht="25.5">
      <c r="A100" s="13"/>
      <c r="B100" s="14"/>
      <c r="C100" s="20">
        <v>50</v>
      </c>
      <c r="D100" s="91" t="s">
        <v>356</v>
      </c>
      <c r="E100" s="20">
        <v>10</v>
      </c>
      <c r="F100" s="91" t="s">
        <v>357</v>
      </c>
      <c r="G100" s="24">
        <v>1</v>
      </c>
      <c r="H100" s="19" t="s">
        <v>357</v>
      </c>
      <c r="I100" s="25" t="s">
        <v>357</v>
      </c>
      <c r="J100" s="4"/>
      <c r="K100" s="4"/>
      <c r="L100" s="4"/>
      <c r="M100" s="32"/>
      <c r="N100" s="49"/>
      <c r="O100" s="49"/>
      <c r="P100" s="49"/>
    </row>
    <row r="101" spans="1:16">
      <c r="A101" s="13"/>
      <c r="B101" s="14"/>
      <c r="C101" s="85"/>
      <c r="D101" s="90"/>
      <c r="E101" s="85"/>
      <c r="F101" s="90"/>
      <c r="G101" s="24">
        <v>2</v>
      </c>
      <c r="H101" s="19" t="s">
        <v>358</v>
      </c>
      <c r="I101" s="25" t="s">
        <v>358</v>
      </c>
      <c r="J101" s="4"/>
      <c r="K101" s="4"/>
      <c r="L101" s="4"/>
      <c r="M101" s="32"/>
      <c r="N101" s="49"/>
      <c r="O101" s="49"/>
      <c r="P101" s="49"/>
    </row>
    <row r="102" spans="1:16">
      <c r="A102" s="13"/>
      <c r="B102" s="14"/>
      <c r="C102" s="85"/>
      <c r="D102" s="90"/>
      <c r="E102" s="85"/>
      <c r="F102" s="90"/>
      <c r="G102" s="24">
        <v>3</v>
      </c>
      <c r="H102" s="19" t="s">
        <v>359</v>
      </c>
      <c r="I102" s="25" t="s">
        <v>359</v>
      </c>
      <c r="J102" s="4"/>
      <c r="K102" s="4"/>
      <c r="L102" s="4"/>
      <c r="M102" s="32"/>
      <c r="N102" s="49"/>
      <c r="O102" s="49"/>
      <c r="P102" s="49"/>
    </row>
    <row r="103" spans="1:16" ht="25.5">
      <c r="A103" s="13"/>
      <c r="B103" s="14"/>
      <c r="C103" s="85"/>
      <c r="D103" s="90"/>
      <c r="E103" s="84"/>
      <c r="F103" s="92"/>
      <c r="G103" s="24">
        <v>4</v>
      </c>
      <c r="H103" s="19" t="s">
        <v>360</v>
      </c>
      <c r="I103" s="25" t="s">
        <v>360</v>
      </c>
      <c r="J103" s="4"/>
      <c r="K103" s="4"/>
      <c r="L103" s="4"/>
      <c r="M103" s="32"/>
      <c r="N103" s="49"/>
      <c r="O103" s="49"/>
      <c r="P103" s="49"/>
    </row>
    <row r="104" spans="1:16" ht="25.5">
      <c r="A104" s="13"/>
      <c r="B104" s="14"/>
      <c r="C104" s="85"/>
      <c r="D104" s="90"/>
      <c r="E104" s="20">
        <v>20</v>
      </c>
      <c r="F104" s="91" t="s">
        <v>361</v>
      </c>
      <c r="G104" s="24">
        <v>1</v>
      </c>
      <c r="H104" s="19" t="s">
        <v>361</v>
      </c>
      <c r="I104" s="25" t="s">
        <v>361</v>
      </c>
      <c r="J104" s="4"/>
      <c r="K104" s="4"/>
      <c r="L104" s="4"/>
      <c r="M104" s="32"/>
      <c r="N104" s="49"/>
      <c r="O104" s="49"/>
      <c r="P104" s="49"/>
    </row>
    <row r="105" spans="1:16">
      <c r="A105" s="13"/>
      <c r="B105" s="14"/>
      <c r="C105" s="85"/>
      <c r="D105" s="90"/>
      <c r="E105" s="85"/>
      <c r="F105" s="90"/>
      <c r="G105" s="24">
        <v>2</v>
      </c>
      <c r="H105" s="19" t="s">
        <v>362</v>
      </c>
      <c r="I105" s="25" t="s">
        <v>362</v>
      </c>
      <c r="J105" s="4"/>
      <c r="K105" s="4"/>
      <c r="L105" s="4"/>
      <c r="M105" s="32"/>
      <c r="N105" s="49"/>
      <c r="O105" s="49"/>
      <c r="P105" s="49"/>
    </row>
    <row r="106" spans="1:16" ht="25.5">
      <c r="A106" s="13"/>
      <c r="B106" s="14"/>
      <c r="C106" s="85"/>
      <c r="D106" s="90"/>
      <c r="E106" s="85"/>
      <c r="F106" s="90"/>
      <c r="G106" s="24">
        <v>3</v>
      </c>
      <c r="H106" s="19" t="s">
        <v>363</v>
      </c>
      <c r="I106" s="25" t="s">
        <v>345</v>
      </c>
      <c r="J106" s="4"/>
      <c r="K106" s="4"/>
      <c r="L106" s="4"/>
      <c r="M106" s="32"/>
      <c r="N106" s="49"/>
      <c r="O106" s="49"/>
      <c r="P106" s="49"/>
    </row>
    <row r="107" spans="1:16" ht="25.5">
      <c r="A107" s="13"/>
      <c r="B107" s="14"/>
      <c r="C107" s="84"/>
      <c r="D107" s="92"/>
      <c r="E107" s="84"/>
      <c r="F107" s="92"/>
      <c r="G107" s="24">
        <v>4</v>
      </c>
      <c r="H107" s="19" t="s">
        <v>364</v>
      </c>
      <c r="I107" s="25" t="s">
        <v>364</v>
      </c>
      <c r="J107" s="4"/>
      <c r="K107" s="4"/>
      <c r="L107" s="4"/>
      <c r="M107" s="32"/>
      <c r="N107" s="49"/>
      <c r="O107" s="49"/>
      <c r="P107" s="49"/>
    </row>
    <row r="108" spans="1:16">
      <c r="A108" s="13"/>
      <c r="B108" s="14"/>
      <c r="C108" s="20">
        <v>60</v>
      </c>
      <c r="D108" s="91" t="s">
        <v>365</v>
      </c>
      <c r="E108" s="20">
        <v>10</v>
      </c>
      <c r="F108" s="91" t="s">
        <v>366</v>
      </c>
      <c r="G108" s="24">
        <v>1</v>
      </c>
      <c r="H108" s="19" t="s">
        <v>367</v>
      </c>
      <c r="I108" s="25" t="s">
        <v>368</v>
      </c>
      <c r="J108" s="4"/>
      <c r="K108" s="4"/>
      <c r="L108" s="4"/>
      <c r="M108" s="32"/>
      <c r="N108" s="49"/>
      <c r="O108" s="49"/>
      <c r="P108" s="49"/>
    </row>
    <row r="109" spans="1:16" ht="25.5">
      <c r="A109" s="13"/>
      <c r="B109" s="14"/>
      <c r="C109" s="85"/>
      <c r="D109" s="90"/>
      <c r="E109" s="84"/>
      <c r="F109" s="92"/>
      <c r="G109" s="24">
        <v>2</v>
      </c>
      <c r="H109" s="19" t="s">
        <v>369</v>
      </c>
      <c r="I109" s="25" t="s">
        <v>370</v>
      </c>
      <c r="J109" s="4"/>
      <c r="K109" s="4"/>
      <c r="L109" s="4"/>
      <c r="M109" s="32"/>
      <c r="N109" s="49"/>
      <c r="O109" s="49"/>
      <c r="P109" s="49"/>
    </row>
    <row r="110" spans="1:16">
      <c r="A110" s="13"/>
      <c r="B110" s="14"/>
      <c r="C110" s="85"/>
      <c r="D110" s="90"/>
      <c r="E110" s="20">
        <v>20</v>
      </c>
      <c r="F110" s="91" t="s">
        <v>371</v>
      </c>
      <c r="G110" s="24">
        <v>1</v>
      </c>
      <c r="H110" s="19" t="s">
        <v>372</v>
      </c>
      <c r="I110" s="25" t="s">
        <v>373</v>
      </c>
      <c r="J110" s="4"/>
      <c r="K110" s="4"/>
      <c r="L110" s="4"/>
      <c r="M110" s="32"/>
      <c r="N110" s="49"/>
      <c r="O110" s="49"/>
      <c r="P110" s="49"/>
    </row>
    <row r="111" spans="1:16">
      <c r="A111" s="13"/>
      <c r="B111" s="14"/>
      <c r="C111" s="85"/>
      <c r="D111" s="90"/>
      <c r="E111" s="84"/>
      <c r="F111" s="92"/>
      <c r="G111" s="24">
        <v>2</v>
      </c>
      <c r="H111" s="19" t="s">
        <v>374</v>
      </c>
      <c r="I111" s="25" t="s">
        <v>375</v>
      </c>
      <c r="J111" s="4"/>
      <c r="K111" s="4"/>
      <c r="L111" s="4"/>
      <c r="M111" s="32"/>
      <c r="N111" s="49"/>
      <c r="O111" s="49"/>
      <c r="P111" s="49"/>
    </row>
    <row r="112" spans="1:16">
      <c r="A112" s="13"/>
      <c r="B112" s="14"/>
      <c r="C112" s="85"/>
      <c r="D112" s="90"/>
      <c r="E112" s="20">
        <v>30</v>
      </c>
      <c r="F112" s="91" t="s">
        <v>376</v>
      </c>
      <c r="G112" s="24">
        <v>1</v>
      </c>
      <c r="H112" s="19" t="s">
        <v>377</v>
      </c>
      <c r="I112" s="25" t="s">
        <v>378</v>
      </c>
      <c r="J112" s="4"/>
      <c r="K112" s="4"/>
      <c r="L112" s="4"/>
      <c r="M112" s="32"/>
      <c r="N112" s="49"/>
      <c r="O112" s="49"/>
      <c r="P112" s="49"/>
    </row>
    <row r="113" spans="1:16">
      <c r="A113" s="13"/>
      <c r="B113" s="14"/>
      <c r="C113" s="85"/>
      <c r="D113" s="90"/>
      <c r="E113" s="84"/>
      <c r="F113" s="92"/>
      <c r="G113" s="24">
        <v>2</v>
      </c>
      <c r="H113" s="19" t="s">
        <v>379</v>
      </c>
      <c r="I113" s="25" t="s">
        <v>380</v>
      </c>
      <c r="J113" s="4"/>
      <c r="K113" s="4"/>
      <c r="L113" s="4"/>
      <c r="M113" s="32"/>
      <c r="N113" s="49"/>
      <c r="O113" s="49"/>
      <c r="P113" s="49"/>
    </row>
    <row r="114" spans="1:16" ht="25.5">
      <c r="A114" s="13"/>
      <c r="B114" s="14"/>
      <c r="C114" s="85"/>
      <c r="D114" s="90"/>
      <c r="E114" s="27">
        <v>40</v>
      </c>
      <c r="F114" s="92" t="s">
        <v>381</v>
      </c>
      <c r="G114" s="24">
        <v>1</v>
      </c>
      <c r="H114" s="19" t="s">
        <v>382</v>
      </c>
      <c r="I114" s="25" t="s">
        <v>382</v>
      </c>
      <c r="J114" s="4"/>
      <c r="K114" s="4"/>
      <c r="L114" s="4"/>
      <c r="M114" s="32"/>
      <c r="N114" s="49"/>
      <c r="O114" s="49"/>
      <c r="P114" s="49"/>
    </row>
    <row r="115" spans="1:16" ht="25.5">
      <c r="A115" s="13"/>
      <c r="B115" s="14"/>
      <c r="C115" s="85"/>
      <c r="D115" s="90"/>
      <c r="E115" s="27">
        <v>50</v>
      </c>
      <c r="F115" s="92" t="s">
        <v>383</v>
      </c>
      <c r="G115" s="24">
        <v>1</v>
      </c>
      <c r="H115" s="19" t="s">
        <v>384</v>
      </c>
      <c r="I115" s="25" t="s">
        <v>384</v>
      </c>
      <c r="J115" s="4"/>
      <c r="K115" s="4"/>
      <c r="L115" s="4"/>
      <c r="M115" s="32"/>
      <c r="N115" s="49"/>
      <c r="O115" s="49"/>
      <c r="P115" s="49"/>
    </row>
    <row r="116" spans="1:16" ht="25.5">
      <c r="A116" s="13"/>
      <c r="B116" s="14"/>
      <c r="C116" s="85"/>
      <c r="D116" s="90"/>
      <c r="E116" s="27">
        <v>60</v>
      </c>
      <c r="F116" s="92" t="s">
        <v>385</v>
      </c>
      <c r="G116" s="24">
        <v>1</v>
      </c>
      <c r="H116" s="19" t="s">
        <v>386</v>
      </c>
      <c r="I116" s="25" t="s">
        <v>386</v>
      </c>
      <c r="J116" s="4"/>
      <c r="K116" s="4"/>
      <c r="L116" s="4"/>
      <c r="M116" s="32"/>
      <c r="N116" s="49"/>
      <c r="O116" s="49"/>
      <c r="P116" s="49"/>
    </row>
    <row r="117" spans="1:16" ht="25.5">
      <c r="A117" s="13"/>
      <c r="B117" s="14"/>
      <c r="C117" s="85"/>
      <c r="D117" s="90"/>
      <c r="E117" s="27">
        <v>70</v>
      </c>
      <c r="F117" s="92" t="s">
        <v>387</v>
      </c>
      <c r="G117" s="24">
        <v>1</v>
      </c>
      <c r="H117" s="19" t="s">
        <v>388</v>
      </c>
      <c r="I117" s="25" t="s">
        <v>388</v>
      </c>
      <c r="J117" s="4"/>
      <c r="K117" s="4"/>
      <c r="L117" s="4"/>
      <c r="M117" s="32"/>
      <c r="N117" s="49"/>
      <c r="O117" s="49"/>
      <c r="P117" s="49"/>
    </row>
    <row r="118" spans="1:16" ht="25.5">
      <c r="A118" s="13"/>
      <c r="B118" s="14"/>
      <c r="C118" s="85"/>
      <c r="D118" s="90"/>
      <c r="E118" s="27">
        <v>80</v>
      </c>
      <c r="F118" s="92" t="s">
        <v>389</v>
      </c>
      <c r="G118" s="24">
        <v>1</v>
      </c>
      <c r="H118" s="19" t="s">
        <v>390</v>
      </c>
      <c r="I118" s="25" t="s">
        <v>390</v>
      </c>
      <c r="J118" s="4"/>
      <c r="K118" s="4"/>
      <c r="L118" s="4"/>
      <c r="M118" s="32"/>
      <c r="N118" s="49"/>
      <c r="O118" s="49"/>
      <c r="P118" s="49"/>
    </row>
    <row r="119" spans="1:16" ht="25.5">
      <c r="A119" s="13"/>
      <c r="B119" s="14"/>
      <c r="C119" s="85"/>
      <c r="D119" s="90"/>
      <c r="E119" s="27">
        <v>90</v>
      </c>
      <c r="F119" s="92" t="s">
        <v>391</v>
      </c>
      <c r="G119" s="24">
        <v>1</v>
      </c>
      <c r="H119" s="19" t="s">
        <v>392</v>
      </c>
      <c r="I119" s="25" t="s">
        <v>392</v>
      </c>
      <c r="J119" s="4"/>
      <c r="K119" s="4"/>
      <c r="L119" s="4"/>
      <c r="M119" s="32"/>
      <c r="N119" s="49"/>
      <c r="O119" s="49"/>
      <c r="P119" s="49"/>
    </row>
    <row r="120" spans="1:16" ht="25.5">
      <c r="A120" s="15"/>
      <c r="B120" s="16"/>
      <c r="C120" s="6"/>
      <c r="D120" s="7"/>
      <c r="E120" s="8">
        <v>100</v>
      </c>
      <c r="F120" s="7" t="s">
        <v>393</v>
      </c>
      <c r="G120" s="24">
        <v>1</v>
      </c>
      <c r="H120" s="19" t="s">
        <v>394</v>
      </c>
      <c r="I120" s="25" t="s">
        <v>394</v>
      </c>
      <c r="J120" s="4"/>
      <c r="K120" s="4"/>
      <c r="L120" s="4"/>
      <c r="M120" s="32"/>
      <c r="N120" s="49"/>
      <c r="O120" s="49"/>
      <c r="P120" s="49"/>
    </row>
  </sheetData>
  <autoFilter ref="A3:P3"/>
  <mergeCells count="4">
    <mergeCell ref="A1:F2"/>
    <mergeCell ref="H1:I1"/>
    <mergeCell ref="M1:N1"/>
    <mergeCell ref="H2:I2"/>
  </mergeCells>
  <phoneticPr fontId="2"/>
  <conditionalFormatting sqref="G4:O120">
    <cfRule type="expression" dxfId="39" priority="2">
      <formula>$J4="NO"</formula>
    </cfRule>
  </conditionalFormatting>
  <conditionalFormatting sqref="P4:P120">
    <cfRule type="expression" dxfId="38" priority="1">
      <formula>$J4="NO"</formula>
    </cfRule>
  </conditionalFormatting>
  <dataValidations count="2">
    <dataValidation type="list" allowBlank="1" showInputMessage="1" showErrorMessage="1" sqref="J4:J120">
      <formula1>"YES,NO"</formula1>
    </dataValidation>
    <dataValidation type="list" allowBlank="1" showInputMessage="1" showErrorMessage="1" sqref="K4:L120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="75" zoomScaleNormal="75" workbookViewId="0">
      <pane ySplit="3" topLeftCell="A58" activePane="bottomLeft" state="frozen"/>
      <selection pane="bottomLeft" activeCell="I12" sqref="I12"/>
    </sheetView>
  </sheetViews>
  <sheetFormatPr defaultRowHeight="14.25"/>
  <cols>
    <col min="1" max="1" width="9" style="1"/>
    <col min="2" max="2" width="14.625" style="1" bestFit="1" customWidth="1"/>
    <col min="3" max="3" width="8.25" style="1" customWidth="1"/>
    <col min="4" max="4" width="20.625" style="1" customWidth="1"/>
    <col min="5" max="5" width="7.25" style="1" customWidth="1"/>
    <col min="6" max="6" width="20.625" style="1" customWidth="1"/>
    <col min="7" max="7" width="7.25" style="1" customWidth="1"/>
    <col min="8" max="8" width="30.5" style="1" customWidth="1"/>
    <col min="9" max="9" width="77.875" style="1" customWidth="1"/>
    <col min="10" max="10" width="18.75" style="1" bestFit="1" customWidth="1"/>
    <col min="11" max="12" width="12.625" style="1" bestFit="1" customWidth="1"/>
    <col min="13" max="13" width="15.875" style="2" bestFit="1" customWidth="1"/>
    <col min="14" max="14" width="16.25" style="1" bestFit="1" customWidth="1"/>
    <col min="15" max="15" width="17.75" style="1" bestFit="1" customWidth="1"/>
    <col min="16" max="16" width="16.25" style="1" bestFit="1" customWidth="1"/>
    <col min="17" max="40" width="4.125" style="1" customWidth="1"/>
    <col min="41" max="41" width="7.25" style="1" customWidth="1"/>
    <col min="42" max="86" width="4.125" style="1" customWidth="1"/>
    <col min="87" max="16384" width="9" style="1"/>
  </cols>
  <sheetData>
    <row r="1" spans="1:16" ht="20.25" customHeight="1">
      <c r="A1" s="178" t="s">
        <v>1</v>
      </c>
      <c r="B1" s="178"/>
      <c r="C1" s="178"/>
      <c r="D1" s="178"/>
      <c r="E1" s="178"/>
      <c r="F1" s="178"/>
      <c r="G1" s="36"/>
      <c r="H1" s="184" t="s">
        <v>9</v>
      </c>
      <c r="I1" s="185"/>
      <c r="J1" s="45">
        <f>COUNTIF(J4:J1998,"NO")</f>
        <v>1</v>
      </c>
      <c r="K1" s="45">
        <f>COUNTIF(K4:K1998,"NG")</f>
        <v>0</v>
      </c>
      <c r="L1" s="45">
        <f>COUNTIF(L4:L1998,"NG")</f>
        <v>0</v>
      </c>
      <c r="M1" s="186"/>
      <c r="N1" s="186"/>
    </row>
    <row r="2" spans="1:16" ht="14.25" customHeight="1">
      <c r="A2" s="179"/>
      <c r="B2" s="179"/>
      <c r="C2" s="179"/>
      <c r="D2" s="179"/>
      <c r="E2" s="179"/>
      <c r="F2" s="179"/>
      <c r="G2" s="37">
        <f>COUNTA(G4:G1998)</f>
        <v>57</v>
      </c>
      <c r="H2" s="187" t="s">
        <v>13</v>
      </c>
      <c r="I2" s="188"/>
      <c r="J2" s="34">
        <f>COUNTIF(J4:J1998,"YES")</f>
        <v>0</v>
      </c>
      <c r="K2" s="34">
        <f>COUNTIF(K4:K1998,"OK")</f>
        <v>0</v>
      </c>
      <c r="L2" s="34">
        <f>COUNTIF(L4:L1998,"OK")</f>
        <v>0</v>
      </c>
      <c r="M2" s="51"/>
      <c r="N2" s="52"/>
      <c r="O2" s="52"/>
      <c r="P2" s="52"/>
    </row>
    <row r="3" spans="1:16" ht="38.25">
      <c r="A3" s="53" t="s">
        <v>0</v>
      </c>
      <c r="B3" s="30" t="s">
        <v>6</v>
      </c>
      <c r="C3" s="3" t="s">
        <v>2</v>
      </c>
      <c r="D3" s="47" t="s">
        <v>30</v>
      </c>
      <c r="E3" s="3" t="s">
        <v>3</v>
      </c>
      <c r="F3" s="47" t="s">
        <v>4</v>
      </c>
      <c r="G3" s="3" t="s">
        <v>5</v>
      </c>
      <c r="H3" s="47" t="s">
        <v>7</v>
      </c>
      <c r="I3" s="54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8.5">
      <c r="A4" s="55">
        <v>150</v>
      </c>
      <c r="B4" s="56" t="s">
        <v>31</v>
      </c>
      <c r="C4" s="55">
        <v>10</v>
      </c>
      <c r="D4" s="57" t="s">
        <v>32</v>
      </c>
      <c r="E4" s="58">
        <v>10</v>
      </c>
      <c r="F4" s="57" t="s">
        <v>33</v>
      </c>
      <c r="G4" s="59">
        <v>1</v>
      </c>
      <c r="H4" s="60" t="s">
        <v>34</v>
      </c>
      <c r="I4" s="60" t="s">
        <v>35</v>
      </c>
      <c r="J4" s="4"/>
      <c r="K4" s="4"/>
      <c r="L4" s="4"/>
      <c r="M4" s="32"/>
      <c r="N4" s="46"/>
      <c r="O4" s="46"/>
      <c r="P4" s="46"/>
    </row>
    <row r="5" spans="1:16" ht="28.5">
      <c r="A5" s="61"/>
      <c r="C5" s="55"/>
      <c r="D5" s="57"/>
      <c r="E5" s="58"/>
      <c r="F5" s="57"/>
      <c r="G5" s="59">
        <v>2</v>
      </c>
      <c r="H5" s="60" t="s">
        <v>36</v>
      </c>
      <c r="I5" s="60" t="s">
        <v>37</v>
      </c>
      <c r="J5" s="4"/>
      <c r="K5" s="4"/>
      <c r="L5" s="4"/>
      <c r="M5" s="32"/>
      <c r="N5" s="46"/>
      <c r="O5" s="46"/>
      <c r="P5" s="46"/>
    </row>
    <row r="6" spans="1:16" ht="28.5">
      <c r="A6" s="61"/>
      <c r="C6" s="55"/>
      <c r="D6" s="57"/>
      <c r="E6" s="58"/>
      <c r="F6" s="57"/>
      <c r="G6" s="59">
        <v>3</v>
      </c>
      <c r="H6" s="60" t="s">
        <v>38</v>
      </c>
      <c r="I6" s="60" t="s">
        <v>39</v>
      </c>
      <c r="J6" s="4"/>
      <c r="K6" s="4"/>
      <c r="L6" s="4"/>
      <c r="M6" s="32"/>
      <c r="N6" s="46"/>
      <c r="O6" s="46"/>
      <c r="P6" s="46"/>
    </row>
    <row r="7" spans="1:16" ht="28.5">
      <c r="A7" s="61"/>
      <c r="C7" s="55"/>
      <c r="D7" s="57"/>
      <c r="E7" s="58"/>
      <c r="F7" s="57"/>
      <c r="G7" s="59">
        <v>4</v>
      </c>
      <c r="H7" s="60" t="s">
        <v>40</v>
      </c>
      <c r="I7" s="60" t="s">
        <v>41</v>
      </c>
      <c r="J7" s="4"/>
      <c r="K7" s="4"/>
      <c r="L7" s="4"/>
      <c r="M7" s="32"/>
      <c r="N7" s="46"/>
      <c r="O7" s="46"/>
      <c r="P7" s="46"/>
    </row>
    <row r="8" spans="1:16" ht="28.5">
      <c r="A8" s="61"/>
      <c r="C8" s="55"/>
      <c r="D8" s="57"/>
      <c r="E8" s="58"/>
      <c r="F8" s="57"/>
      <c r="G8" s="59">
        <v>5</v>
      </c>
      <c r="H8" s="60" t="s">
        <v>42</v>
      </c>
      <c r="I8" s="60" t="s">
        <v>43</v>
      </c>
      <c r="J8" s="4"/>
      <c r="K8" s="4"/>
      <c r="L8" s="4"/>
      <c r="M8" s="32"/>
      <c r="N8" s="46"/>
      <c r="O8" s="46"/>
      <c r="P8" s="46"/>
    </row>
    <row r="9" spans="1:16" ht="28.5">
      <c r="A9" s="61"/>
      <c r="C9" s="55"/>
      <c r="D9" s="57"/>
      <c r="E9" s="62"/>
      <c r="F9" s="63"/>
      <c r="G9" s="59">
        <v>6</v>
      </c>
      <c r="H9" s="60" t="s">
        <v>44</v>
      </c>
      <c r="I9" s="60" t="s">
        <v>45</v>
      </c>
      <c r="J9" s="4"/>
      <c r="K9" s="4"/>
      <c r="L9" s="4"/>
      <c r="M9" s="32"/>
      <c r="N9" s="46"/>
      <c r="O9" s="46"/>
      <c r="P9" s="46"/>
    </row>
    <row r="10" spans="1:16" ht="28.5">
      <c r="A10" s="61"/>
      <c r="C10" s="55"/>
      <c r="D10" s="57"/>
      <c r="E10" s="64">
        <v>20</v>
      </c>
      <c r="F10" s="65" t="s">
        <v>46</v>
      </c>
      <c r="G10" s="59">
        <v>1</v>
      </c>
      <c r="H10" s="60" t="s">
        <v>47</v>
      </c>
      <c r="I10" s="60" t="s">
        <v>48</v>
      </c>
      <c r="J10" s="4"/>
      <c r="K10" s="4"/>
      <c r="L10" s="4"/>
      <c r="M10" s="32"/>
      <c r="N10" s="46"/>
      <c r="O10" s="46"/>
      <c r="P10" s="46"/>
    </row>
    <row r="11" spans="1:16">
      <c r="A11" s="61"/>
      <c r="C11" s="55"/>
      <c r="D11" s="57"/>
      <c r="E11" s="58"/>
      <c r="F11" s="57"/>
      <c r="G11" s="59">
        <v>2</v>
      </c>
      <c r="H11" s="60" t="s">
        <v>49</v>
      </c>
      <c r="I11" s="60" t="s">
        <v>48</v>
      </c>
      <c r="J11" s="4"/>
      <c r="K11" s="4"/>
      <c r="L11" s="4"/>
      <c r="M11" s="32"/>
      <c r="N11" s="46"/>
      <c r="O11" s="46"/>
      <c r="P11" s="46"/>
    </row>
    <row r="12" spans="1:16" ht="28.5">
      <c r="A12" s="61"/>
      <c r="C12" s="55"/>
      <c r="D12" s="57"/>
      <c r="E12" s="58"/>
      <c r="F12" s="57"/>
      <c r="G12" s="59">
        <v>3</v>
      </c>
      <c r="H12" s="60" t="s">
        <v>50</v>
      </c>
      <c r="I12" s="60" t="s">
        <v>48</v>
      </c>
      <c r="J12" s="4"/>
      <c r="K12" s="4"/>
      <c r="L12" s="4"/>
      <c r="M12" s="32"/>
      <c r="N12" s="46"/>
      <c r="O12" s="46"/>
      <c r="P12" s="46"/>
    </row>
    <row r="13" spans="1:16" ht="28.5">
      <c r="A13" s="61"/>
      <c r="C13" s="55"/>
      <c r="D13" s="57"/>
      <c r="E13" s="58"/>
      <c r="F13" s="57"/>
      <c r="G13" s="59">
        <v>4</v>
      </c>
      <c r="H13" s="60" t="s">
        <v>51</v>
      </c>
      <c r="I13" s="60" t="s">
        <v>48</v>
      </c>
      <c r="J13" s="4"/>
      <c r="K13" s="4"/>
      <c r="L13" s="4"/>
      <c r="M13" s="32"/>
      <c r="N13" s="46"/>
      <c r="O13" s="46"/>
      <c r="P13" s="46"/>
    </row>
    <row r="14" spans="1:16" ht="28.5">
      <c r="A14" s="61"/>
      <c r="C14" s="55"/>
      <c r="D14" s="57"/>
      <c r="E14" s="58"/>
      <c r="F14" s="57"/>
      <c r="G14" s="59">
        <v>5</v>
      </c>
      <c r="H14" s="60" t="s">
        <v>52</v>
      </c>
      <c r="I14" s="60" t="s">
        <v>48</v>
      </c>
      <c r="J14" s="4"/>
      <c r="K14" s="4"/>
      <c r="L14" s="4"/>
      <c r="M14" s="32"/>
      <c r="N14" s="46"/>
      <c r="O14" s="46"/>
      <c r="P14" s="46"/>
    </row>
    <row r="15" spans="1:16">
      <c r="A15" s="61"/>
      <c r="C15" s="55"/>
      <c r="D15" s="57"/>
      <c r="E15" s="58"/>
      <c r="F15" s="57"/>
      <c r="G15" s="59">
        <v>6</v>
      </c>
      <c r="H15" s="60" t="s">
        <v>53</v>
      </c>
      <c r="I15" s="60" t="s">
        <v>48</v>
      </c>
      <c r="J15" s="4"/>
      <c r="K15" s="4"/>
      <c r="L15" s="4"/>
      <c r="M15" s="32"/>
      <c r="N15" s="46"/>
      <c r="O15" s="46"/>
      <c r="P15" s="46"/>
    </row>
    <row r="16" spans="1:16">
      <c r="A16" s="61"/>
      <c r="C16" s="55"/>
      <c r="D16" s="57"/>
      <c r="E16" s="58"/>
      <c r="F16" s="57"/>
      <c r="G16" s="59">
        <v>7</v>
      </c>
      <c r="H16" s="60" t="s">
        <v>54</v>
      </c>
      <c r="I16" s="60" t="s">
        <v>48</v>
      </c>
      <c r="J16" s="4"/>
      <c r="K16" s="4"/>
      <c r="L16" s="4"/>
      <c r="M16" s="32"/>
      <c r="N16" s="46"/>
      <c r="O16" s="46"/>
      <c r="P16" s="46"/>
    </row>
    <row r="17" spans="1:16">
      <c r="A17" s="61"/>
      <c r="C17" s="55"/>
      <c r="D17" s="57"/>
      <c r="E17" s="58"/>
      <c r="F17" s="57"/>
      <c r="G17" s="59">
        <v>8</v>
      </c>
      <c r="H17" s="60" t="s">
        <v>55</v>
      </c>
      <c r="I17" s="60" t="s">
        <v>48</v>
      </c>
      <c r="J17" s="4"/>
      <c r="K17" s="4"/>
      <c r="L17" s="4"/>
      <c r="M17" s="32"/>
      <c r="N17" s="46"/>
      <c r="O17" s="46"/>
      <c r="P17" s="46"/>
    </row>
    <row r="18" spans="1:16" ht="28.5">
      <c r="A18" s="61"/>
      <c r="C18" s="55"/>
      <c r="D18" s="57"/>
      <c r="E18" s="62"/>
      <c r="F18" s="63"/>
      <c r="G18" s="59">
        <v>9</v>
      </c>
      <c r="H18" s="60" t="s">
        <v>56</v>
      </c>
      <c r="I18" s="60" t="s">
        <v>48</v>
      </c>
      <c r="J18" s="4"/>
      <c r="K18" s="4"/>
      <c r="L18" s="4"/>
      <c r="M18" s="32"/>
      <c r="N18" s="46"/>
      <c r="O18" s="46"/>
      <c r="P18" s="46"/>
    </row>
    <row r="19" spans="1:16">
      <c r="A19" s="61"/>
      <c r="C19" s="55"/>
      <c r="D19" s="57"/>
      <c r="E19" s="64">
        <v>30</v>
      </c>
      <c r="F19" s="65" t="s">
        <v>57</v>
      </c>
      <c r="G19" s="59">
        <v>1</v>
      </c>
      <c r="H19" s="60" t="s">
        <v>58</v>
      </c>
      <c r="I19" s="60" t="s">
        <v>59</v>
      </c>
      <c r="J19" s="4"/>
      <c r="K19" s="4"/>
      <c r="L19" s="4"/>
      <c r="M19" s="32"/>
      <c r="N19" s="46"/>
      <c r="O19" s="46"/>
      <c r="P19" s="46"/>
    </row>
    <row r="20" spans="1:16" ht="28.5">
      <c r="A20" s="61"/>
      <c r="C20" s="55"/>
      <c r="D20" s="57"/>
      <c r="E20" s="58"/>
      <c r="F20" s="57" t="s">
        <v>60</v>
      </c>
      <c r="G20" s="59">
        <v>2</v>
      </c>
      <c r="H20" s="60" t="s">
        <v>61</v>
      </c>
      <c r="I20" s="60" t="s">
        <v>62</v>
      </c>
      <c r="J20" s="4"/>
      <c r="K20" s="4"/>
      <c r="L20" s="4"/>
      <c r="M20" s="32"/>
      <c r="N20" s="46"/>
      <c r="O20" s="46"/>
      <c r="P20" s="46"/>
    </row>
    <row r="21" spans="1:16" ht="42.75">
      <c r="A21" s="61"/>
      <c r="C21" s="55"/>
      <c r="D21" s="57"/>
      <c r="E21" s="58"/>
      <c r="F21" s="57" t="s">
        <v>191</v>
      </c>
      <c r="G21" s="59">
        <v>3</v>
      </c>
      <c r="H21" s="60" t="s">
        <v>63</v>
      </c>
      <c r="I21" s="60" t="s">
        <v>64</v>
      </c>
      <c r="J21" s="4"/>
      <c r="K21" s="4"/>
      <c r="L21" s="4"/>
      <c r="M21" s="32"/>
      <c r="N21" s="46"/>
      <c r="O21" s="46"/>
      <c r="P21" s="46"/>
    </row>
    <row r="22" spans="1:16">
      <c r="A22" s="61"/>
      <c r="C22" s="55"/>
      <c r="D22" s="57"/>
      <c r="E22" s="58"/>
      <c r="F22" s="57"/>
      <c r="G22" s="59">
        <v>4</v>
      </c>
      <c r="H22" s="60" t="s">
        <v>65</v>
      </c>
      <c r="I22" s="60" t="s">
        <v>59</v>
      </c>
      <c r="J22" s="4"/>
      <c r="K22" s="4"/>
      <c r="L22" s="4"/>
      <c r="M22" s="32"/>
      <c r="N22" s="46"/>
      <c r="O22" s="46"/>
      <c r="P22" s="46"/>
    </row>
    <row r="23" spans="1:16" ht="28.5">
      <c r="A23" s="61"/>
      <c r="C23" s="55"/>
      <c r="D23" s="57"/>
      <c r="E23" s="58"/>
      <c r="F23" s="57"/>
      <c r="G23" s="59">
        <v>5</v>
      </c>
      <c r="H23" s="60" t="s">
        <v>66</v>
      </c>
      <c r="I23" s="60" t="s">
        <v>62</v>
      </c>
      <c r="J23" s="4"/>
      <c r="K23" s="4"/>
      <c r="L23" s="4"/>
      <c r="M23" s="32"/>
      <c r="N23" s="46"/>
      <c r="O23" s="46"/>
      <c r="P23" s="46"/>
    </row>
    <row r="24" spans="1:16" ht="42.75">
      <c r="A24" s="61"/>
      <c r="C24" s="66"/>
      <c r="D24" s="63"/>
      <c r="E24" s="62"/>
      <c r="F24" s="63"/>
      <c r="G24" s="59">
        <v>6</v>
      </c>
      <c r="H24" s="60" t="s">
        <v>67</v>
      </c>
      <c r="I24" s="60" t="s">
        <v>64</v>
      </c>
      <c r="J24" s="4"/>
      <c r="K24" s="4"/>
      <c r="L24" s="4"/>
      <c r="M24" s="32"/>
      <c r="N24" s="46"/>
      <c r="O24" s="46"/>
      <c r="P24" s="46"/>
    </row>
    <row r="25" spans="1:16">
      <c r="A25" s="61"/>
      <c r="C25" s="67">
        <v>20</v>
      </c>
      <c r="D25" s="68" t="s">
        <v>68</v>
      </c>
      <c r="E25" s="67">
        <v>10</v>
      </c>
      <c r="F25" s="68" t="s">
        <v>69</v>
      </c>
      <c r="G25" s="59">
        <v>1</v>
      </c>
      <c r="H25" s="60" t="s">
        <v>70</v>
      </c>
      <c r="I25" s="60" t="s">
        <v>71</v>
      </c>
      <c r="J25" s="4"/>
      <c r="K25" s="4"/>
      <c r="L25" s="4"/>
      <c r="M25" s="32"/>
      <c r="N25" s="46"/>
      <c r="O25" s="46"/>
      <c r="P25" s="46"/>
    </row>
    <row r="26" spans="1:16">
      <c r="A26" s="61"/>
      <c r="C26" s="55"/>
      <c r="D26" s="69"/>
      <c r="E26" s="58"/>
      <c r="F26" s="57"/>
      <c r="G26" s="59">
        <v>2</v>
      </c>
      <c r="H26" s="60" t="s">
        <v>72</v>
      </c>
      <c r="I26" s="60" t="s">
        <v>73</v>
      </c>
      <c r="J26" s="4"/>
      <c r="K26" s="4"/>
      <c r="L26" s="4"/>
      <c r="M26" s="32"/>
      <c r="N26" s="46"/>
      <c r="O26" s="46"/>
      <c r="P26" s="46"/>
    </row>
    <row r="27" spans="1:16">
      <c r="A27" s="61"/>
      <c r="C27" s="55"/>
      <c r="D27" s="69"/>
      <c r="E27" s="62"/>
      <c r="F27" s="63"/>
      <c r="G27" s="59">
        <v>3</v>
      </c>
      <c r="H27" s="60" t="s">
        <v>74</v>
      </c>
      <c r="I27" s="60" t="s">
        <v>75</v>
      </c>
      <c r="J27" s="4"/>
      <c r="K27" s="4"/>
      <c r="L27" s="4"/>
      <c r="M27" s="32"/>
      <c r="N27" s="46"/>
      <c r="O27" s="46"/>
      <c r="P27" s="46"/>
    </row>
    <row r="28" spans="1:16">
      <c r="A28" s="61"/>
      <c r="C28" s="55"/>
      <c r="D28" s="69"/>
      <c r="E28" s="67">
        <v>20</v>
      </c>
      <c r="F28" s="68" t="s">
        <v>76</v>
      </c>
      <c r="G28" s="59">
        <v>1</v>
      </c>
      <c r="H28" s="60" t="s">
        <v>70</v>
      </c>
      <c r="I28" s="60" t="s">
        <v>71</v>
      </c>
      <c r="J28" s="4"/>
      <c r="K28" s="4"/>
      <c r="L28" s="4"/>
      <c r="M28" s="32"/>
      <c r="N28" s="46"/>
      <c r="O28" s="46"/>
      <c r="P28" s="46"/>
    </row>
    <row r="29" spans="1:16">
      <c r="A29" s="61"/>
      <c r="C29" s="55"/>
      <c r="D29" s="69"/>
      <c r="E29" s="70"/>
      <c r="F29" s="69"/>
      <c r="G29" s="59">
        <v>2</v>
      </c>
      <c r="H29" s="60" t="s">
        <v>72</v>
      </c>
      <c r="I29" s="60" t="s">
        <v>73</v>
      </c>
      <c r="J29" s="4"/>
      <c r="K29" s="4"/>
      <c r="L29" s="4"/>
      <c r="M29" s="32"/>
      <c r="N29" s="46"/>
      <c r="O29" s="46"/>
      <c r="P29" s="46"/>
    </row>
    <row r="30" spans="1:16" ht="28.5">
      <c r="A30" s="61"/>
      <c r="C30" s="55"/>
      <c r="D30" s="69"/>
      <c r="E30" s="70"/>
      <c r="F30" s="69"/>
      <c r="G30" s="59">
        <v>3</v>
      </c>
      <c r="H30" s="60" t="s">
        <v>77</v>
      </c>
      <c r="I30" s="60" t="s">
        <v>78</v>
      </c>
      <c r="J30" s="4"/>
      <c r="K30" s="4"/>
      <c r="L30" s="4"/>
      <c r="M30" s="32"/>
      <c r="N30" s="46"/>
      <c r="O30" s="46"/>
      <c r="P30" s="46"/>
    </row>
    <row r="31" spans="1:16">
      <c r="A31" s="61"/>
      <c r="C31" s="66"/>
      <c r="D31" s="71"/>
      <c r="E31" s="72"/>
      <c r="F31" s="71"/>
      <c r="G31" s="59">
        <v>4</v>
      </c>
      <c r="H31" s="60" t="s">
        <v>79</v>
      </c>
      <c r="I31" s="60" t="s">
        <v>75</v>
      </c>
      <c r="J31" s="4"/>
      <c r="K31" s="4"/>
      <c r="L31" s="4"/>
      <c r="M31" s="32"/>
      <c r="N31" s="46"/>
      <c r="O31" s="46"/>
      <c r="P31" s="46"/>
    </row>
    <row r="32" spans="1:16" ht="42.75">
      <c r="A32" s="61"/>
      <c r="C32" s="66"/>
      <c r="D32" s="63"/>
      <c r="E32" s="66"/>
      <c r="F32" s="73"/>
      <c r="G32" s="59" t="s">
        <v>80</v>
      </c>
      <c r="H32" s="60" t="s">
        <v>80</v>
      </c>
      <c r="I32" s="60" t="s">
        <v>192</v>
      </c>
      <c r="J32" s="4" t="s">
        <v>81</v>
      </c>
      <c r="K32" s="4"/>
      <c r="L32" s="4"/>
      <c r="M32" s="32"/>
      <c r="N32" s="46"/>
      <c r="O32" s="46"/>
      <c r="P32" s="46"/>
    </row>
    <row r="33" spans="1:16" ht="28.5">
      <c r="A33" s="61"/>
      <c r="C33" s="67">
        <v>30</v>
      </c>
      <c r="D33" s="68" t="s">
        <v>82</v>
      </c>
      <c r="E33" s="67">
        <v>10</v>
      </c>
      <c r="F33" s="68" t="s">
        <v>69</v>
      </c>
      <c r="G33" s="59">
        <v>1</v>
      </c>
      <c r="H33" s="60" t="s">
        <v>83</v>
      </c>
      <c r="I33" s="60" t="s">
        <v>84</v>
      </c>
      <c r="J33" s="4"/>
      <c r="K33" s="4"/>
      <c r="L33" s="4"/>
      <c r="M33" s="32"/>
      <c r="N33" s="46"/>
      <c r="O33" s="46"/>
      <c r="P33" s="46"/>
    </row>
    <row r="34" spans="1:16" ht="28.5">
      <c r="A34" s="61"/>
      <c r="C34" s="55"/>
      <c r="D34" s="69"/>
      <c r="E34" s="67">
        <v>20</v>
      </c>
      <c r="F34" s="68" t="s">
        <v>76</v>
      </c>
      <c r="G34" s="59">
        <v>1</v>
      </c>
      <c r="H34" s="60" t="s">
        <v>77</v>
      </c>
      <c r="I34" s="60" t="s">
        <v>85</v>
      </c>
      <c r="J34" s="4"/>
      <c r="K34" s="4"/>
      <c r="L34" s="4"/>
      <c r="M34" s="32"/>
      <c r="N34" s="46"/>
      <c r="O34" s="46"/>
      <c r="P34" s="46"/>
    </row>
    <row r="35" spans="1:16" ht="28.5">
      <c r="A35" s="61"/>
      <c r="C35" s="55"/>
      <c r="D35" s="69"/>
      <c r="E35" s="70"/>
      <c r="F35" s="69"/>
      <c r="G35" s="59">
        <v>2</v>
      </c>
      <c r="H35" s="60" t="s">
        <v>83</v>
      </c>
      <c r="I35" s="60" t="s">
        <v>86</v>
      </c>
      <c r="J35" s="4"/>
      <c r="K35" s="4"/>
      <c r="L35" s="4"/>
      <c r="M35" s="32"/>
      <c r="N35" s="46"/>
      <c r="O35" s="46"/>
      <c r="P35" s="46"/>
    </row>
    <row r="36" spans="1:16" ht="28.5">
      <c r="A36" s="61"/>
      <c r="C36" s="67">
        <v>40</v>
      </c>
      <c r="D36" s="65" t="s">
        <v>87</v>
      </c>
      <c r="E36" s="74">
        <v>10</v>
      </c>
      <c r="F36" s="65" t="s">
        <v>69</v>
      </c>
      <c r="G36" s="59">
        <v>1</v>
      </c>
      <c r="H36" s="60" t="s">
        <v>88</v>
      </c>
      <c r="I36" s="60" t="s">
        <v>89</v>
      </c>
      <c r="J36" s="4"/>
      <c r="K36" s="4"/>
      <c r="L36" s="4"/>
      <c r="M36" s="32"/>
      <c r="N36" s="46"/>
      <c r="O36" s="46"/>
      <c r="P36" s="46"/>
    </row>
    <row r="37" spans="1:16" ht="28.5">
      <c r="A37" s="61"/>
      <c r="C37" s="55"/>
      <c r="D37" s="57"/>
      <c r="E37" s="75"/>
      <c r="F37" s="57"/>
      <c r="G37" s="59">
        <v>2</v>
      </c>
      <c r="H37" s="60" t="s">
        <v>90</v>
      </c>
      <c r="I37" s="60" t="s">
        <v>91</v>
      </c>
      <c r="J37" s="4"/>
      <c r="K37" s="4"/>
      <c r="L37" s="4"/>
      <c r="M37" s="32"/>
      <c r="N37" s="46"/>
      <c r="O37" s="46"/>
      <c r="P37" s="46"/>
    </row>
    <row r="38" spans="1:16">
      <c r="A38" s="61"/>
      <c r="C38" s="55"/>
      <c r="D38" s="57"/>
      <c r="E38" s="75"/>
      <c r="F38" s="57"/>
      <c r="G38" s="59">
        <v>3</v>
      </c>
      <c r="H38" s="60" t="s">
        <v>92</v>
      </c>
      <c r="I38" s="60" t="s">
        <v>93</v>
      </c>
      <c r="J38" s="4"/>
      <c r="K38" s="4"/>
      <c r="L38" s="4"/>
      <c r="M38" s="32"/>
      <c r="N38" s="46"/>
      <c r="O38" s="46"/>
      <c r="P38" s="46"/>
    </row>
    <row r="39" spans="1:16">
      <c r="A39" s="61"/>
      <c r="C39" s="55"/>
      <c r="D39" s="57"/>
      <c r="E39" s="75"/>
      <c r="F39" s="57"/>
      <c r="G39" s="59">
        <v>4</v>
      </c>
      <c r="H39" s="60" t="s">
        <v>94</v>
      </c>
      <c r="I39" s="60" t="s">
        <v>95</v>
      </c>
      <c r="J39" s="4"/>
      <c r="K39" s="4"/>
      <c r="L39" s="4"/>
      <c r="M39" s="32"/>
      <c r="N39" s="46"/>
      <c r="O39" s="46"/>
      <c r="P39" s="46"/>
    </row>
    <row r="40" spans="1:16" ht="28.5">
      <c r="A40" s="61"/>
      <c r="C40" s="55"/>
      <c r="D40" s="69"/>
      <c r="E40" s="75"/>
      <c r="F40" s="57"/>
      <c r="G40" s="59">
        <v>5</v>
      </c>
      <c r="H40" s="60" t="s">
        <v>96</v>
      </c>
      <c r="I40" s="60" t="s">
        <v>97</v>
      </c>
      <c r="J40" s="4"/>
      <c r="K40" s="4"/>
      <c r="L40" s="4"/>
      <c r="M40" s="32"/>
      <c r="N40" s="46"/>
      <c r="O40" s="46"/>
      <c r="P40" s="46"/>
    </row>
    <row r="41" spans="1:16" ht="28.5">
      <c r="A41" s="61"/>
      <c r="C41" s="55"/>
      <c r="D41" s="69"/>
      <c r="E41" s="62"/>
      <c r="F41" s="63"/>
      <c r="G41" s="59">
        <v>6</v>
      </c>
      <c r="H41" s="60" t="s">
        <v>98</v>
      </c>
      <c r="I41" s="60" t="s">
        <v>99</v>
      </c>
      <c r="J41" s="4"/>
      <c r="K41" s="4"/>
      <c r="L41" s="4"/>
      <c r="M41" s="32"/>
      <c r="N41" s="46"/>
      <c r="O41" s="46"/>
      <c r="P41" s="46"/>
    </row>
    <row r="42" spans="1:16" ht="28.5">
      <c r="A42" s="61"/>
      <c r="C42" s="55"/>
      <c r="D42" s="69"/>
      <c r="E42" s="67">
        <v>20</v>
      </c>
      <c r="F42" s="68" t="s">
        <v>76</v>
      </c>
      <c r="G42" s="59">
        <v>1</v>
      </c>
      <c r="H42" s="60" t="s">
        <v>88</v>
      </c>
      <c r="I42" s="60" t="s">
        <v>100</v>
      </c>
      <c r="J42" s="4"/>
      <c r="K42" s="4"/>
      <c r="L42" s="4"/>
      <c r="M42" s="32"/>
      <c r="N42" s="46"/>
      <c r="O42" s="46"/>
      <c r="P42" s="46"/>
    </row>
    <row r="43" spans="1:16" ht="28.5">
      <c r="A43" s="61"/>
      <c r="C43" s="55"/>
      <c r="D43" s="69"/>
      <c r="E43" s="75"/>
      <c r="F43" s="57"/>
      <c r="G43" s="59">
        <v>2</v>
      </c>
      <c r="H43" s="60" t="s">
        <v>90</v>
      </c>
      <c r="I43" s="60" t="s">
        <v>101</v>
      </c>
      <c r="J43" s="4"/>
      <c r="K43" s="4"/>
      <c r="L43" s="4"/>
      <c r="M43" s="32"/>
      <c r="N43" s="46"/>
      <c r="O43" s="46"/>
      <c r="P43" s="46"/>
    </row>
    <row r="44" spans="1:16">
      <c r="A44" s="76"/>
      <c r="B44" s="61"/>
      <c r="C44" s="77"/>
      <c r="D44" s="69"/>
      <c r="E44" s="75"/>
      <c r="F44" s="57"/>
      <c r="G44" s="59">
        <v>3</v>
      </c>
      <c r="H44" s="60" t="s">
        <v>102</v>
      </c>
      <c r="I44" s="60" t="s">
        <v>103</v>
      </c>
      <c r="J44" s="4"/>
      <c r="K44" s="4"/>
      <c r="L44" s="4"/>
      <c r="M44" s="32"/>
      <c r="N44" s="46"/>
      <c r="O44" s="46"/>
      <c r="P44" s="46"/>
    </row>
    <row r="45" spans="1:16">
      <c r="A45" s="61"/>
      <c r="B45" s="78"/>
      <c r="C45" s="55"/>
      <c r="D45" s="69"/>
      <c r="E45" s="75"/>
      <c r="F45" s="57"/>
      <c r="G45" s="59">
        <v>4</v>
      </c>
      <c r="H45" s="60" t="s">
        <v>104</v>
      </c>
      <c r="I45" s="60" t="s">
        <v>105</v>
      </c>
      <c r="J45" s="4"/>
      <c r="K45" s="4"/>
      <c r="L45" s="4"/>
      <c r="M45" s="32"/>
      <c r="N45" s="46"/>
      <c r="O45" s="46"/>
      <c r="P45" s="46"/>
    </row>
    <row r="46" spans="1:16" ht="28.5">
      <c r="A46" s="61"/>
      <c r="B46" s="78"/>
      <c r="C46" s="55"/>
      <c r="D46" s="69"/>
      <c r="E46" s="75"/>
      <c r="F46" s="57"/>
      <c r="G46" s="59">
        <v>5</v>
      </c>
      <c r="H46" s="60" t="s">
        <v>106</v>
      </c>
      <c r="I46" s="60" t="s">
        <v>107</v>
      </c>
      <c r="J46" s="4"/>
      <c r="K46" s="4"/>
      <c r="L46" s="4"/>
      <c r="M46" s="32"/>
      <c r="N46" s="46"/>
      <c r="O46" s="46"/>
      <c r="P46" s="46"/>
    </row>
    <row r="47" spans="1:16" ht="28.5">
      <c r="A47" s="61"/>
      <c r="B47" s="78"/>
      <c r="C47" s="55"/>
      <c r="D47" s="69"/>
      <c r="E47" s="75"/>
      <c r="F47" s="57"/>
      <c r="G47" s="59">
        <v>6</v>
      </c>
      <c r="H47" s="60" t="s">
        <v>108</v>
      </c>
      <c r="I47" s="60" t="s">
        <v>109</v>
      </c>
      <c r="J47" s="4"/>
      <c r="K47" s="4"/>
      <c r="L47" s="4"/>
      <c r="M47" s="32"/>
      <c r="N47" s="46"/>
      <c r="O47" s="46"/>
      <c r="P47" s="46"/>
    </row>
    <row r="48" spans="1:16">
      <c r="A48" s="61"/>
      <c r="B48" s="78"/>
      <c r="C48" s="55"/>
      <c r="D48" s="69"/>
      <c r="E48" s="62"/>
      <c r="F48" s="63"/>
      <c r="G48" s="59">
        <v>7</v>
      </c>
      <c r="H48" s="60" t="s">
        <v>110</v>
      </c>
      <c r="I48" s="60" t="s">
        <v>111</v>
      </c>
      <c r="J48" s="4"/>
      <c r="K48" s="4"/>
      <c r="L48" s="4"/>
      <c r="M48" s="32"/>
      <c r="N48" s="46"/>
      <c r="O48" s="46"/>
      <c r="P48" s="46"/>
    </row>
    <row r="49" spans="1:16" ht="28.5">
      <c r="A49" s="61"/>
      <c r="B49" s="78"/>
      <c r="C49" s="55"/>
      <c r="D49" s="69"/>
      <c r="E49" s="67">
        <v>30</v>
      </c>
      <c r="F49" s="68" t="s">
        <v>112</v>
      </c>
      <c r="G49" s="59">
        <v>1</v>
      </c>
      <c r="H49" s="60" t="s">
        <v>88</v>
      </c>
      <c r="I49" s="60" t="s">
        <v>113</v>
      </c>
      <c r="J49" s="4"/>
      <c r="K49" s="4"/>
      <c r="L49" s="4"/>
      <c r="M49" s="32"/>
      <c r="N49" s="46"/>
      <c r="O49" s="46"/>
      <c r="P49" s="46"/>
    </row>
    <row r="50" spans="1:16" ht="28.5">
      <c r="A50" s="61"/>
      <c r="B50" s="78"/>
      <c r="C50" s="55"/>
      <c r="D50" s="69"/>
      <c r="E50" s="75"/>
      <c r="F50" s="57"/>
      <c r="G50" s="59">
        <v>2</v>
      </c>
      <c r="H50" s="60" t="s">
        <v>90</v>
      </c>
      <c r="I50" s="60" t="s">
        <v>114</v>
      </c>
      <c r="J50" s="4"/>
      <c r="K50" s="4"/>
      <c r="L50" s="4"/>
      <c r="M50" s="32"/>
      <c r="N50" s="46"/>
      <c r="O50" s="46"/>
      <c r="P50" s="46"/>
    </row>
    <row r="51" spans="1:16">
      <c r="A51" s="61"/>
      <c r="B51" s="78"/>
      <c r="C51" s="55"/>
      <c r="D51" s="69"/>
      <c r="E51" s="75"/>
      <c r="F51" s="57"/>
      <c r="G51" s="59">
        <v>3</v>
      </c>
      <c r="H51" s="60" t="s">
        <v>115</v>
      </c>
      <c r="I51" s="60" t="s">
        <v>116</v>
      </c>
      <c r="J51" s="4"/>
      <c r="K51" s="4"/>
      <c r="L51" s="4"/>
      <c r="M51" s="32"/>
      <c r="N51" s="46"/>
      <c r="O51" s="46"/>
      <c r="P51" s="46"/>
    </row>
    <row r="52" spans="1:16">
      <c r="A52" s="61"/>
      <c r="B52" s="78"/>
      <c r="C52" s="66"/>
      <c r="D52" s="71"/>
      <c r="E52" s="66"/>
      <c r="F52" s="69"/>
      <c r="G52" s="59">
        <v>4</v>
      </c>
      <c r="H52" s="60" t="s">
        <v>117</v>
      </c>
      <c r="I52" s="60" t="s">
        <v>118</v>
      </c>
      <c r="J52" s="4"/>
      <c r="K52" s="4"/>
      <c r="L52" s="4"/>
      <c r="M52" s="32"/>
      <c r="N52" s="46"/>
      <c r="O52" s="46"/>
      <c r="P52" s="46"/>
    </row>
    <row r="53" spans="1:16" ht="28.5">
      <c r="A53" s="61"/>
      <c r="B53" s="78"/>
      <c r="C53" s="67">
        <v>50</v>
      </c>
      <c r="D53" s="68" t="s">
        <v>119</v>
      </c>
      <c r="E53" s="67">
        <v>10</v>
      </c>
      <c r="F53" s="68" t="s">
        <v>120</v>
      </c>
      <c r="G53" s="59">
        <v>1</v>
      </c>
      <c r="H53" s="60" t="s">
        <v>121</v>
      </c>
      <c r="I53" s="60" t="s">
        <v>122</v>
      </c>
      <c r="J53" s="4"/>
      <c r="K53" s="4"/>
      <c r="L53" s="4"/>
      <c r="M53" s="32"/>
      <c r="N53" s="46"/>
      <c r="O53" s="46"/>
      <c r="P53" s="46"/>
    </row>
    <row r="54" spans="1:16">
      <c r="A54" s="61"/>
      <c r="B54" s="78"/>
      <c r="C54" s="55"/>
      <c r="D54" s="69"/>
      <c r="E54" s="58"/>
      <c r="F54" s="57"/>
      <c r="G54" s="59">
        <v>2</v>
      </c>
      <c r="H54" s="60" t="s">
        <v>123</v>
      </c>
      <c r="I54" s="60" t="s">
        <v>124</v>
      </c>
      <c r="J54" s="4"/>
      <c r="K54" s="4"/>
      <c r="L54" s="4"/>
      <c r="M54" s="32"/>
      <c r="N54" s="46"/>
      <c r="O54" s="46"/>
      <c r="P54" s="46"/>
    </row>
    <row r="55" spans="1:16" ht="28.5">
      <c r="A55" s="61"/>
      <c r="B55" s="78"/>
      <c r="C55" s="55"/>
      <c r="D55" s="69"/>
      <c r="E55" s="70"/>
      <c r="F55" s="69"/>
      <c r="G55" s="59">
        <v>3</v>
      </c>
      <c r="H55" s="60" t="s">
        <v>125</v>
      </c>
      <c r="I55" s="60" t="s">
        <v>126</v>
      </c>
      <c r="J55" s="4"/>
      <c r="K55" s="4"/>
      <c r="L55" s="4"/>
      <c r="M55" s="32"/>
      <c r="N55" s="46"/>
      <c r="O55" s="46"/>
      <c r="P55" s="46"/>
    </row>
    <row r="56" spans="1:16" ht="28.5">
      <c r="A56" s="61"/>
      <c r="B56" s="78"/>
      <c r="C56" s="55"/>
      <c r="D56" s="69"/>
      <c r="E56" s="70"/>
      <c r="F56" s="69"/>
      <c r="G56" s="59">
        <v>4</v>
      </c>
      <c r="H56" s="60" t="s">
        <v>127</v>
      </c>
      <c r="I56" s="60" t="s">
        <v>128</v>
      </c>
      <c r="J56" s="4"/>
      <c r="K56" s="4"/>
      <c r="L56" s="4"/>
      <c r="M56" s="32"/>
      <c r="N56" s="46"/>
      <c r="O56" s="46"/>
      <c r="P56" s="46"/>
    </row>
    <row r="57" spans="1:16" ht="28.5">
      <c r="A57" s="61"/>
      <c r="B57" s="78"/>
      <c r="C57" s="66"/>
      <c r="D57" s="71"/>
      <c r="E57" s="72"/>
      <c r="F57" s="71"/>
      <c r="G57" s="59">
        <v>5</v>
      </c>
      <c r="H57" s="60" t="s">
        <v>129</v>
      </c>
      <c r="I57" s="60" t="s">
        <v>130</v>
      </c>
      <c r="J57" s="4"/>
      <c r="K57" s="4"/>
      <c r="L57" s="4"/>
      <c r="M57" s="32"/>
      <c r="N57" s="46"/>
      <c r="O57" s="46"/>
      <c r="P57" s="46"/>
    </row>
    <row r="58" spans="1:16" ht="28.5">
      <c r="A58" s="61"/>
      <c r="B58" s="78"/>
      <c r="C58" s="67">
        <v>60</v>
      </c>
      <c r="D58" s="68" t="s">
        <v>131</v>
      </c>
      <c r="E58" s="67">
        <v>10</v>
      </c>
      <c r="F58" s="65" t="s">
        <v>132</v>
      </c>
      <c r="G58" s="59">
        <v>1</v>
      </c>
      <c r="H58" s="60" t="s">
        <v>133</v>
      </c>
      <c r="I58" s="60" t="s">
        <v>134</v>
      </c>
      <c r="J58" s="4"/>
      <c r="K58" s="4"/>
      <c r="L58" s="4"/>
      <c r="M58" s="32"/>
      <c r="N58" s="46"/>
      <c r="O58" s="46"/>
      <c r="P58" s="46"/>
    </row>
    <row r="59" spans="1:16">
      <c r="A59" s="61"/>
      <c r="B59" s="78"/>
      <c r="C59" s="55"/>
      <c r="D59" s="69"/>
      <c r="E59" s="67">
        <v>20</v>
      </c>
      <c r="F59" s="68" t="s">
        <v>135</v>
      </c>
      <c r="G59" s="59">
        <v>1</v>
      </c>
      <c r="H59" s="60" t="s">
        <v>136</v>
      </c>
      <c r="I59" s="60" t="s">
        <v>137</v>
      </c>
      <c r="J59" s="4"/>
      <c r="K59" s="4"/>
      <c r="L59" s="4"/>
      <c r="M59" s="32"/>
      <c r="N59" s="46"/>
      <c r="O59" s="46"/>
      <c r="P59" s="46"/>
    </row>
    <row r="60" spans="1:16">
      <c r="A60" s="79"/>
      <c r="B60" s="80"/>
      <c r="C60" s="66"/>
      <c r="D60" s="71"/>
      <c r="E60" s="72"/>
      <c r="F60" s="71"/>
      <c r="G60" s="59">
        <v>2</v>
      </c>
      <c r="H60" s="60" t="s">
        <v>138</v>
      </c>
      <c r="I60" s="60" t="s">
        <v>139</v>
      </c>
      <c r="J60" s="4"/>
      <c r="K60" s="4"/>
      <c r="L60" s="4"/>
      <c r="M60" s="32"/>
      <c r="N60" s="46"/>
      <c r="O60" s="46"/>
      <c r="P60" s="46"/>
    </row>
  </sheetData>
  <autoFilter ref="A3:P3"/>
  <mergeCells count="4">
    <mergeCell ref="A1:F2"/>
    <mergeCell ref="H1:I1"/>
    <mergeCell ref="M1:N1"/>
    <mergeCell ref="H2:I2"/>
  </mergeCells>
  <phoneticPr fontId="2"/>
  <conditionalFormatting sqref="G4:P60">
    <cfRule type="expression" dxfId="37" priority="1">
      <formula>$J4="NO"</formula>
    </cfRule>
  </conditionalFormatting>
  <dataValidations count="2">
    <dataValidation type="list" allowBlank="1" showInputMessage="1" showErrorMessage="1" sqref="K4:L60">
      <formula1>"OK,NG"</formula1>
    </dataValidation>
    <dataValidation type="list" allowBlank="1" showInputMessage="1" showErrorMessage="1" sqref="J4:J60">
      <formula1>"YES,NO"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zoomScale="75" zoomScaleNormal="75" workbookViewId="0">
      <pane ySplit="3" topLeftCell="A34" activePane="bottomLeft" state="frozen"/>
      <selection pane="bottomLeft" activeCell="I9" sqref="I9"/>
    </sheetView>
  </sheetViews>
  <sheetFormatPr defaultRowHeight="14.25"/>
  <cols>
    <col min="1" max="1" width="9" style="1"/>
    <col min="2" max="2" width="11.125" style="1" bestFit="1" customWidth="1"/>
    <col min="3" max="3" width="8.25" style="1" customWidth="1"/>
    <col min="4" max="4" width="20.625" style="1" customWidth="1"/>
    <col min="5" max="5" width="7.25" style="1" customWidth="1"/>
    <col min="6" max="6" width="20.625" style="1" customWidth="1"/>
    <col min="7" max="7" width="7.25" style="1" customWidth="1"/>
    <col min="8" max="8" width="30.5" style="1" customWidth="1"/>
    <col min="9" max="9" width="77.875" style="1" customWidth="1"/>
    <col min="10" max="10" width="18.75" style="1" bestFit="1" customWidth="1"/>
    <col min="11" max="12" width="12.625" style="1" bestFit="1" customWidth="1"/>
    <col min="13" max="13" width="15.875" style="2" bestFit="1" customWidth="1"/>
    <col min="14" max="14" width="16.25" style="1" bestFit="1" customWidth="1"/>
    <col min="15" max="15" width="17.75" style="1" bestFit="1" customWidth="1"/>
    <col min="16" max="16" width="16.25" style="1" bestFit="1" customWidth="1"/>
    <col min="17" max="40" width="4.125" style="1" customWidth="1"/>
    <col min="41" max="41" width="7.25" style="1" customWidth="1"/>
    <col min="42" max="86" width="4.125" style="1" customWidth="1"/>
    <col min="87" max="16384" width="9" style="1"/>
  </cols>
  <sheetData>
    <row r="1" spans="1:16" ht="20.25" customHeight="1">
      <c r="A1" s="178" t="s">
        <v>1</v>
      </c>
      <c r="B1" s="178"/>
      <c r="C1" s="178"/>
      <c r="D1" s="178"/>
      <c r="E1" s="178"/>
      <c r="F1" s="178"/>
      <c r="G1" s="36"/>
      <c r="H1" s="184" t="s">
        <v>9</v>
      </c>
      <c r="I1" s="185"/>
      <c r="J1" s="45">
        <f>COUNTIF(J4:J1998,"NO")</f>
        <v>1</v>
      </c>
      <c r="K1" s="45">
        <f>COUNTIF(K4:K1998,"NG")</f>
        <v>0</v>
      </c>
      <c r="L1" s="45">
        <f>COUNTIF(L4:L1998,"NG")</f>
        <v>0</v>
      </c>
      <c r="M1" s="186"/>
      <c r="N1" s="186"/>
    </row>
    <row r="2" spans="1:16" ht="14.25" customHeight="1">
      <c r="A2" s="179"/>
      <c r="B2" s="179"/>
      <c r="C2" s="179"/>
      <c r="D2" s="179"/>
      <c r="E2" s="179"/>
      <c r="F2" s="179"/>
      <c r="G2" s="37">
        <f>COUNTA(G4:G1998)</f>
        <v>34</v>
      </c>
      <c r="H2" s="187" t="s">
        <v>14</v>
      </c>
      <c r="I2" s="188"/>
      <c r="J2" s="34">
        <f>COUNTIF(J4:J1998,"YES")</f>
        <v>0</v>
      </c>
      <c r="K2" s="34">
        <f>COUNTIF(K4:K1998,"OK")</f>
        <v>0</v>
      </c>
      <c r="L2" s="34">
        <f>COUNTIF(L4:L1998,"OK")</f>
        <v>0</v>
      </c>
      <c r="M2" s="51"/>
      <c r="N2" s="52"/>
      <c r="O2" s="52"/>
      <c r="P2" s="52"/>
    </row>
    <row r="3" spans="1:16" ht="38.25">
      <c r="A3" s="53" t="s">
        <v>0</v>
      </c>
      <c r="B3" s="30" t="s">
        <v>6</v>
      </c>
      <c r="C3" s="3" t="s">
        <v>2</v>
      </c>
      <c r="D3" s="47" t="s">
        <v>30</v>
      </c>
      <c r="E3" s="3" t="s">
        <v>3</v>
      </c>
      <c r="F3" s="47" t="s">
        <v>4</v>
      </c>
      <c r="G3" s="3" t="s">
        <v>5</v>
      </c>
      <c r="H3" s="47" t="s">
        <v>7</v>
      </c>
      <c r="I3" s="54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61">
        <v>160</v>
      </c>
      <c r="B4" s="78" t="s">
        <v>193</v>
      </c>
      <c r="C4" s="55">
        <v>10</v>
      </c>
      <c r="D4" s="57" t="s">
        <v>32</v>
      </c>
      <c r="E4" s="58">
        <v>10</v>
      </c>
      <c r="F4" s="57" t="s">
        <v>33</v>
      </c>
      <c r="G4" s="59" t="s">
        <v>80</v>
      </c>
      <c r="H4" s="60" t="s">
        <v>80</v>
      </c>
      <c r="I4" s="60" t="s">
        <v>194</v>
      </c>
      <c r="J4" s="4" t="s">
        <v>81</v>
      </c>
      <c r="K4" s="4"/>
      <c r="L4" s="4"/>
      <c r="M4" s="32"/>
      <c r="N4" s="46"/>
      <c r="O4" s="46"/>
      <c r="P4" s="46"/>
    </row>
    <row r="5" spans="1:16" ht="28.5">
      <c r="A5" s="61"/>
      <c r="B5" s="78"/>
      <c r="C5" s="55"/>
      <c r="D5" s="57"/>
      <c r="E5" s="58"/>
      <c r="F5" s="57"/>
      <c r="G5" s="59">
        <v>1</v>
      </c>
      <c r="H5" s="60" t="s">
        <v>140</v>
      </c>
      <c r="I5" s="60" t="s">
        <v>141</v>
      </c>
      <c r="J5" s="4"/>
      <c r="K5" s="4"/>
      <c r="L5" s="4"/>
      <c r="M5" s="32"/>
      <c r="N5" s="46"/>
      <c r="O5" s="46"/>
      <c r="P5" s="46"/>
    </row>
    <row r="6" spans="1:16" ht="28.5">
      <c r="A6" s="61"/>
      <c r="B6" s="78"/>
      <c r="C6" s="55"/>
      <c r="D6" s="57"/>
      <c r="E6" s="58"/>
      <c r="F6" s="57"/>
      <c r="G6" s="59">
        <v>2</v>
      </c>
      <c r="H6" s="60" t="s">
        <v>142</v>
      </c>
      <c r="I6" s="60" t="s">
        <v>143</v>
      </c>
      <c r="J6" s="4"/>
      <c r="K6" s="4"/>
      <c r="L6" s="4"/>
      <c r="M6" s="32"/>
      <c r="N6" s="46"/>
      <c r="O6" s="46"/>
      <c r="P6" s="46"/>
    </row>
    <row r="7" spans="1:16" ht="28.5">
      <c r="A7" s="61"/>
      <c r="B7" s="78"/>
      <c r="C7" s="55"/>
      <c r="D7" s="57"/>
      <c r="E7" s="58"/>
      <c r="F7" s="57"/>
      <c r="G7" s="59">
        <v>3</v>
      </c>
      <c r="H7" s="60" t="s">
        <v>144</v>
      </c>
      <c r="I7" s="60" t="s">
        <v>145</v>
      </c>
      <c r="J7" s="4"/>
      <c r="K7" s="4"/>
      <c r="L7" s="4"/>
      <c r="M7" s="32"/>
      <c r="N7" s="46"/>
      <c r="O7" s="46"/>
      <c r="P7" s="46"/>
    </row>
    <row r="8" spans="1:16" ht="28.5">
      <c r="A8" s="61"/>
      <c r="B8" s="78"/>
      <c r="C8" s="55"/>
      <c r="D8" s="57"/>
      <c r="E8" s="58"/>
      <c r="F8" s="57"/>
      <c r="G8" s="59">
        <v>4</v>
      </c>
      <c r="H8" s="60" t="s">
        <v>146</v>
      </c>
      <c r="I8" s="60" t="s">
        <v>147</v>
      </c>
      <c r="J8" s="4"/>
      <c r="K8" s="4"/>
      <c r="L8" s="4"/>
      <c r="M8" s="32"/>
      <c r="N8" s="46"/>
      <c r="O8" s="46"/>
      <c r="P8" s="46"/>
    </row>
    <row r="9" spans="1:16" ht="28.5">
      <c r="A9" s="61"/>
      <c r="B9" s="78"/>
      <c r="C9" s="55"/>
      <c r="D9" s="57"/>
      <c r="E9" s="58"/>
      <c r="F9" s="57"/>
      <c r="G9" s="59">
        <v>5</v>
      </c>
      <c r="H9" s="60" t="s">
        <v>148</v>
      </c>
      <c r="I9" s="60" t="s">
        <v>149</v>
      </c>
      <c r="J9" s="4"/>
      <c r="K9" s="4"/>
      <c r="L9" s="4"/>
      <c r="M9" s="32"/>
      <c r="N9" s="46"/>
      <c r="O9" s="46"/>
      <c r="P9" s="46"/>
    </row>
    <row r="10" spans="1:16" ht="28.5">
      <c r="A10" s="61"/>
      <c r="B10" s="78"/>
      <c r="C10" s="55"/>
      <c r="D10" s="57"/>
      <c r="E10" s="62"/>
      <c r="F10" s="63"/>
      <c r="G10" s="59">
        <v>6</v>
      </c>
      <c r="H10" s="60" t="s">
        <v>150</v>
      </c>
      <c r="I10" s="60" t="s">
        <v>151</v>
      </c>
      <c r="J10" s="4"/>
      <c r="K10" s="4"/>
      <c r="L10" s="4"/>
      <c r="M10" s="32"/>
      <c r="N10" s="46"/>
      <c r="O10" s="46"/>
      <c r="P10" s="46"/>
    </row>
    <row r="11" spans="1:16" ht="28.5">
      <c r="A11" s="61"/>
      <c r="B11" s="78"/>
      <c r="C11" s="55"/>
      <c r="D11" s="57"/>
      <c r="E11" s="64">
        <v>20</v>
      </c>
      <c r="F11" s="65" t="s">
        <v>46</v>
      </c>
      <c r="G11" s="59">
        <v>1</v>
      </c>
      <c r="H11" s="60" t="s">
        <v>152</v>
      </c>
      <c r="I11" s="60" t="s">
        <v>48</v>
      </c>
      <c r="J11" s="4"/>
      <c r="K11" s="4"/>
      <c r="L11" s="4"/>
      <c r="M11" s="32"/>
      <c r="N11" s="46"/>
      <c r="O11" s="46"/>
      <c r="P11" s="46"/>
    </row>
    <row r="12" spans="1:16">
      <c r="A12" s="61"/>
      <c r="B12" s="78"/>
      <c r="C12" s="55"/>
      <c r="D12" s="57"/>
      <c r="E12" s="58"/>
      <c r="F12" s="57"/>
      <c r="G12" s="59">
        <v>2</v>
      </c>
      <c r="H12" s="60" t="s">
        <v>153</v>
      </c>
      <c r="I12" s="60" t="s">
        <v>48</v>
      </c>
      <c r="J12" s="4"/>
      <c r="K12" s="4"/>
      <c r="L12" s="4"/>
      <c r="M12" s="32"/>
      <c r="N12" s="46"/>
      <c r="O12" s="46"/>
      <c r="P12" s="46"/>
    </row>
    <row r="13" spans="1:16">
      <c r="A13" s="61"/>
      <c r="B13" s="78"/>
      <c r="C13" s="55"/>
      <c r="D13" s="57"/>
      <c r="E13" s="58"/>
      <c r="F13" s="57"/>
      <c r="G13" s="59">
        <v>3</v>
      </c>
      <c r="H13" s="60" t="s">
        <v>154</v>
      </c>
      <c r="I13" s="60" t="s">
        <v>48</v>
      </c>
      <c r="J13" s="4"/>
      <c r="K13" s="4"/>
      <c r="L13" s="4"/>
      <c r="M13" s="32"/>
      <c r="N13" s="46"/>
      <c r="O13" s="46"/>
      <c r="P13" s="46"/>
    </row>
    <row r="14" spans="1:16">
      <c r="A14" s="61"/>
      <c r="B14" s="78"/>
      <c r="C14" s="55"/>
      <c r="D14" s="57"/>
      <c r="E14" s="58"/>
      <c r="F14" s="57"/>
      <c r="G14" s="59">
        <v>4</v>
      </c>
      <c r="H14" s="60" t="s">
        <v>155</v>
      </c>
      <c r="I14" s="60" t="s">
        <v>48</v>
      </c>
      <c r="J14" s="4"/>
      <c r="K14" s="4"/>
      <c r="L14" s="4"/>
      <c r="M14" s="32"/>
      <c r="N14" s="46"/>
      <c r="O14" s="46"/>
      <c r="P14" s="46"/>
    </row>
    <row r="15" spans="1:16">
      <c r="A15" s="61"/>
      <c r="B15" s="78"/>
      <c r="C15" s="55"/>
      <c r="D15" s="57"/>
      <c r="E15" s="58"/>
      <c r="F15" s="57"/>
      <c r="G15" s="59">
        <v>5</v>
      </c>
      <c r="H15" s="60" t="s">
        <v>156</v>
      </c>
      <c r="I15" s="60" t="s">
        <v>48</v>
      </c>
      <c r="J15" s="4"/>
      <c r="K15" s="4"/>
      <c r="L15" s="4"/>
      <c r="M15" s="32"/>
      <c r="N15" s="46"/>
      <c r="O15" s="46"/>
      <c r="P15" s="46"/>
    </row>
    <row r="16" spans="1:16">
      <c r="A16" s="61"/>
      <c r="B16" s="78"/>
      <c r="C16" s="55"/>
      <c r="D16" s="57"/>
      <c r="E16" s="58"/>
      <c r="F16" s="57"/>
      <c r="G16" s="59">
        <v>6</v>
      </c>
      <c r="H16" s="60" t="s">
        <v>157</v>
      </c>
      <c r="I16" s="60" t="s">
        <v>48</v>
      </c>
      <c r="J16" s="4"/>
      <c r="K16" s="4"/>
      <c r="L16" s="4"/>
      <c r="M16" s="32"/>
      <c r="N16" s="46"/>
      <c r="O16" s="46"/>
      <c r="P16" s="46"/>
    </row>
    <row r="17" spans="1:16">
      <c r="A17" s="61"/>
      <c r="B17" s="78"/>
      <c r="C17" s="55"/>
      <c r="D17" s="57"/>
      <c r="E17" s="58"/>
      <c r="F17" s="57"/>
      <c r="G17" s="59">
        <v>7</v>
      </c>
      <c r="H17" s="60" t="s">
        <v>158</v>
      </c>
      <c r="I17" s="60" t="s">
        <v>48</v>
      </c>
      <c r="J17" s="4"/>
      <c r="K17" s="4"/>
      <c r="L17" s="4"/>
      <c r="M17" s="32"/>
      <c r="N17" s="46"/>
      <c r="O17" s="46"/>
      <c r="P17" s="46"/>
    </row>
    <row r="18" spans="1:16">
      <c r="A18" s="61"/>
      <c r="B18" s="78"/>
      <c r="C18" s="55"/>
      <c r="D18" s="57"/>
      <c r="E18" s="58"/>
      <c r="F18" s="57"/>
      <c r="G18" s="59">
        <v>8</v>
      </c>
      <c r="H18" s="60" t="s">
        <v>159</v>
      </c>
      <c r="I18" s="60" t="s">
        <v>48</v>
      </c>
      <c r="J18" s="4"/>
      <c r="K18" s="4"/>
      <c r="L18" s="4"/>
      <c r="M18" s="32"/>
      <c r="N18" s="46"/>
      <c r="O18" s="46"/>
      <c r="P18" s="46"/>
    </row>
    <row r="19" spans="1:16" ht="28.5">
      <c r="A19" s="61"/>
      <c r="B19" s="78"/>
      <c r="C19" s="55"/>
      <c r="D19" s="57"/>
      <c r="E19" s="62"/>
      <c r="F19" s="63"/>
      <c r="G19" s="59">
        <v>9</v>
      </c>
      <c r="H19" s="60" t="s">
        <v>160</v>
      </c>
      <c r="I19" s="60" t="s">
        <v>48</v>
      </c>
      <c r="J19" s="4"/>
      <c r="K19" s="4"/>
      <c r="L19" s="4"/>
      <c r="M19" s="32"/>
      <c r="N19" s="46"/>
      <c r="O19" s="46"/>
      <c r="P19" s="46"/>
    </row>
    <row r="20" spans="1:16">
      <c r="A20" s="61"/>
      <c r="B20" s="78"/>
      <c r="C20" s="67">
        <v>20</v>
      </c>
      <c r="D20" s="68" t="s">
        <v>161</v>
      </c>
      <c r="E20" s="67">
        <v>10</v>
      </c>
      <c r="F20" s="68" t="s">
        <v>162</v>
      </c>
      <c r="G20" s="59">
        <v>1</v>
      </c>
      <c r="H20" s="60" t="s">
        <v>163</v>
      </c>
      <c r="I20" s="60" t="s">
        <v>164</v>
      </c>
      <c r="J20" s="4"/>
      <c r="K20" s="4"/>
      <c r="L20" s="4"/>
      <c r="M20" s="32"/>
      <c r="N20" s="46"/>
      <c r="O20" s="46"/>
      <c r="P20" s="46"/>
    </row>
    <row r="21" spans="1:16">
      <c r="A21" s="61"/>
      <c r="B21" s="78"/>
      <c r="C21" s="55"/>
      <c r="D21" s="69"/>
      <c r="E21" s="58"/>
      <c r="F21" s="57"/>
      <c r="G21" s="59">
        <v>2</v>
      </c>
      <c r="H21" s="60" t="s">
        <v>72</v>
      </c>
      <c r="I21" s="60" t="s">
        <v>73</v>
      </c>
      <c r="J21" s="4"/>
      <c r="K21" s="4"/>
      <c r="L21" s="4"/>
      <c r="M21" s="32"/>
      <c r="N21" s="46"/>
      <c r="O21" s="46"/>
      <c r="P21" s="46"/>
    </row>
    <row r="22" spans="1:16">
      <c r="A22" s="61"/>
      <c r="B22" s="78"/>
      <c r="C22" s="55"/>
      <c r="D22" s="69"/>
      <c r="E22" s="62"/>
      <c r="F22" s="63"/>
      <c r="G22" s="59">
        <v>3</v>
      </c>
      <c r="H22" s="60" t="s">
        <v>165</v>
      </c>
      <c r="I22" s="60" t="s">
        <v>166</v>
      </c>
      <c r="J22" s="4"/>
      <c r="K22" s="4"/>
      <c r="L22" s="4"/>
      <c r="M22" s="32"/>
      <c r="N22" s="46"/>
      <c r="O22" s="46"/>
      <c r="P22" s="46"/>
    </row>
    <row r="23" spans="1:16">
      <c r="A23" s="61"/>
      <c r="B23" s="78"/>
      <c r="C23" s="55"/>
      <c r="D23" s="69"/>
      <c r="E23" s="67">
        <v>20</v>
      </c>
      <c r="F23" s="68" t="s">
        <v>161</v>
      </c>
      <c r="G23" s="59">
        <v>1</v>
      </c>
      <c r="H23" s="60" t="s">
        <v>167</v>
      </c>
      <c r="I23" s="60" t="s">
        <v>168</v>
      </c>
      <c r="J23" s="4"/>
      <c r="K23" s="4"/>
      <c r="L23" s="4"/>
      <c r="M23" s="32"/>
      <c r="N23" s="46"/>
      <c r="O23" s="46"/>
      <c r="P23" s="46"/>
    </row>
    <row r="24" spans="1:16">
      <c r="A24" s="61"/>
      <c r="B24" s="78"/>
      <c r="C24" s="55"/>
      <c r="D24" s="69"/>
      <c r="E24" s="62"/>
      <c r="F24" s="63"/>
      <c r="G24" s="59">
        <v>2</v>
      </c>
      <c r="H24" s="60" t="s">
        <v>72</v>
      </c>
      <c r="I24" s="60" t="s">
        <v>73</v>
      </c>
      <c r="J24" s="4"/>
      <c r="K24" s="4"/>
      <c r="L24" s="4"/>
      <c r="M24" s="32"/>
      <c r="N24" s="46"/>
      <c r="O24" s="46"/>
      <c r="P24" s="46"/>
    </row>
    <row r="25" spans="1:16" ht="42.75">
      <c r="A25" s="61"/>
      <c r="B25" s="78"/>
      <c r="C25" s="55"/>
      <c r="D25" s="69"/>
      <c r="E25" s="67">
        <v>30</v>
      </c>
      <c r="F25" s="68" t="s">
        <v>87</v>
      </c>
      <c r="G25" s="59">
        <v>1</v>
      </c>
      <c r="H25" s="60" t="s">
        <v>169</v>
      </c>
      <c r="I25" s="60" t="s">
        <v>170</v>
      </c>
      <c r="J25" s="4"/>
      <c r="K25" s="4"/>
      <c r="L25" s="4"/>
      <c r="M25" s="32"/>
      <c r="N25" s="46"/>
      <c r="O25" s="46"/>
      <c r="P25" s="46"/>
    </row>
    <row r="26" spans="1:16" ht="28.5">
      <c r="A26" s="61"/>
      <c r="B26" s="78"/>
      <c r="C26" s="55"/>
      <c r="D26" s="69"/>
      <c r="E26" s="70"/>
      <c r="F26" s="69"/>
      <c r="G26" s="59">
        <v>2</v>
      </c>
      <c r="H26" s="60" t="s">
        <v>171</v>
      </c>
      <c r="I26" s="60" t="s">
        <v>172</v>
      </c>
      <c r="J26" s="4"/>
      <c r="K26" s="4"/>
      <c r="L26" s="4"/>
      <c r="M26" s="32"/>
      <c r="N26" s="46"/>
      <c r="O26" s="46"/>
      <c r="P26" s="46"/>
    </row>
    <row r="27" spans="1:16" ht="42.75">
      <c r="A27" s="61"/>
      <c r="B27" s="78"/>
      <c r="C27" s="55"/>
      <c r="D27" s="69"/>
      <c r="E27" s="70"/>
      <c r="F27" s="69"/>
      <c r="G27" s="59">
        <v>3</v>
      </c>
      <c r="H27" s="60" t="s">
        <v>173</v>
      </c>
      <c r="I27" s="60" t="s">
        <v>174</v>
      </c>
      <c r="J27" s="4"/>
      <c r="K27" s="4"/>
      <c r="L27" s="4"/>
      <c r="M27" s="32"/>
      <c r="N27" s="46"/>
      <c r="O27" s="46"/>
      <c r="P27" s="46"/>
    </row>
    <row r="28" spans="1:16" ht="42.75">
      <c r="A28" s="61"/>
      <c r="B28" s="78"/>
      <c r="C28" s="55"/>
      <c r="D28" s="69"/>
      <c r="E28" s="70"/>
      <c r="F28" s="69"/>
      <c r="G28" s="59">
        <v>4</v>
      </c>
      <c r="H28" s="60" t="s">
        <v>175</v>
      </c>
      <c r="I28" s="60" t="s">
        <v>176</v>
      </c>
      <c r="J28" s="4"/>
      <c r="K28" s="4"/>
      <c r="L28" s="4"/>
      <c r="M28" s="32"/>
      <c r="N28" s="46"/>
      <c r="O28" s="46"/>
      <c r="P28" s="46"/>
    </row>
    <row r="29" spans="1:16" ht="28.5">
      <c r="A29" s="61"/>
      <c r="B29" s="78"/>
      <c r="C29" s="55"/>
      <c r="D29" s="69"/>
      <c r="E29" s="70"/>
      <c r="F29" s="69"/>
      <c r="G29" s="59">
        <v>5</v>
      </c>
      <c r="H29" s="60" t="s">
        <v>177</v>
      </c>
      <c r="I29" s="60" t="s">
        <v>178</v>
      </c>
      <c r="J29" s="4"/>
      <c r="K29" s="4"/>
      <c r="L29" s="4"/>
      <c r="M29" s="32"/>
      <c r="N29" s="46"/>
      <c r="O29" s="46"/>
      <c r="P29" s="46"/>
    </row>
    <row r="30" spans="1:16" ht="28.5">
      <c r="A30" s="61"/>
      <c r="B30" s="78"/>
      <c r="C30" s="55"/>
      <c r="D30" s="69"/>
      <c r="E30" s="70"/>
      <c r="F30" s="69"/>
      <c r="G30" s="59">
        <v>6</v>
      </c>
      <c r="H30" s="60" t="s">
        <v>179</v>
      </c>
      <c r="I30" s="60" t="s">
        <v>180</v>
      </c>
      <c r="J30" s="4"/>
      <c r="K30" s="4"/>
      <c r="L30" s="4"/>
      <c r="M30" s="32"/>
      <c r="N30" s="46"/>
      <c r="O30" s="46"/>
      <c r="P30" s="46"/>
    </row>
    <row r="31" spans="1:16">
      <c r="A31" s="61"/>
      <c r="B31" s="78"/>
      <c r="C31" s="55"/>
      <c r="D31" s="69"/>
      <c r="E31" s="70"/>
      <c r="F31" s="69"/>
      <c r="G31" s="59">
        <v>7</v>
      </c>
      <c r="H31" s="60" t="s">
        <v>181</v>
      </c>
      <c r="I31" s="60" t="s">
        <v>182</v>
      </c>
      <c r="J31" s="4"/>
      <c r="K31" s="4"/>
      <c r="L31" s="4"/>
      <c r="M31" s="32"/>
      <c r="N31" s="46"/>
      <c r="O31" s="46"/>
      <c r="P31" s="46"/>
    </row>
    <row r="32" spans="1:16" ht="28.5">
      <c r="A32" s="61"/>
      <c r="B32" s="78"/>
      <c r="C32" s="55"/>
      <c r="D32" s="69"/>
      <c r="E32" s="70"/>
      <c r="F32" s="69"/>
      <c r="G32" s="59">
        <v>8</v>
      </c>
      <c r="H32" s="60" t="s">
        <v>183</v>
      </c>
      <c r="I32" s="60" t="s">
        <v>184</v>
      </c>
      <c r="J32" s="4"/>
      <c r="K32" s="4"/>
      <c r="L32" s="4"/>
      <c r="M32" s="32"/>
      <c r="N32" s="46"/>
      <c r="O32" s="46"/>
      <c r="P32" s="46"/>
    </row>
    <row r="33" spans="1:16">
      <c r="A33" s="61"/>
      <c r="B33" s="78"/>
      <c r="C33" s="55"/>
      <c r="D33" s="69"/>
      <c r="E33" s="70"/>
      <c r="F33" s="69"/>
      <c r="G33" s="59">
        <v>9</v>
      </c>
      <c r="H33" s="60" t="s">
        <v>185</v>
      </c>
      <c r="I33" s="60" t="s">
        <v>186</v>
      </c>
      <c r="J33" s="4"/>
      <c r="K33" s="4"/>
      <c r="L33" s="4"/>
      <c r="M33" s="32"/>
      <c r="N33" s="46"/>
      <c r="O33" s="46"/>
      <c r="P33" s="46"/>
    </row>
    <row r="34" spans="1:16">
      <c r="A34" s="61"/>
      <c r="B34" s="78"/>
      <c r="C34" s="55"/>
      <c r="D34" s="69"/>
      <c r="E34" s="70"/>
      <c r="F34" s="69"/>
      <c r="G34" s="59">
        <v>10</v>
      </c>
      <c r="H34" s="60" t="s">
        <v>187</v>
      </c>
      <c r="I34" s="60" t="s">
        <v>188</v>
      </c>
      <c r="J34" s="4"/>
      <c r="K34" s="4"/>
      <c r="L34" s="4"/>
      <c r="M34" s="32"/>
      <c r="N34" s="46"/>
      <c r="O34" s="46"/>
      <c r="P34" s="46"/>
    </row>
    <row r="35" spans="1:16">
      <c r="A35" s="61"/>
      <c r="B35" s="78"/>
      <c r="C35" s="55"/>
      <c r="D35" s="69"/>
      <c r="E35" s="67">
        <v>40</v>
      </c>
      <c r="F35" s="68" t="s">
        <v>161</v>
      </c>
      <c r="G35" s="59">
        <v>1</v>
      </c>
      <c r="H35" s="60" t="s">
        <v>189</v>
      </c>
      <c r="I35" s="60" t="s">
        <v>190</v>
      </c>
      <c r="J35" s="4"/>
      <c r="K35" s="4"/>
      <c r="L35" s="4"/>
      <c r="M35" s="32"/>
      <c r="N35" s="46"/>
      <c r="O35" s="46"/>
      <c r="P35" s="46"/>
    </row>
    <row r="36" spans="1:16">
      <c r="A36" s="61"/>
      <c r="B36" s="78"/>
      <c r="C36" s="55"/>
      <c r="D36" s="69"/>
      <c r="E36" s="70"/>
      <c r="F36" s="69"/>
      <c r="G36" s="59">
        <v>2</v>
      </c>
      <c r="H36" s="60" t="s">
        <v>72</v>
      </c>
      <c r="I36" s="60" t="s">
        <v>73</v>
      </c>
      <c r="J36" s="4"/>
      <c r="K36" s="4"/>
      <c r="L36" s="4"/>
      <c r="M36" s="32"/>
      <c r="N36" s="46"/>
      <c r="O36" s="46"/>
      <c r="P36" s="46"/>
    </row>
    <row r="37" spans="1:16">
      <c r="A37" s="79"/>
      <c r="B37" s="80"/>
      <c r="C37" s="66"/>
      <c r="D37" s="71"/>
      <c r="E37" s="72"/>
      <c r="F37" s="71"/>
      <c r="G37" s="59">
        <v>3</v>
      </c>
      <c r="H37" s="60" t="s">
        <v>165</v>
      </c>
      <c r="I37" s="60" t="s">
        <v>166</v>
      </c>
      <c r="J37" s="4"/>
      <c r="K37" s="4"/>
      <c r="L37" s="4"/>
      <c r="M37" s="32"/>
      <c r="N37" s="46"/>
      <c r="O37" s="46"/>
      <c r="P37" s="46"/>
    </row>
  </sheetData>
  <autoFilter ref="A3:P3"/>
  <mergeCells count="4">
    <mergeCell ref="A1:F2"/>
    <mergeCell ref="H1:I1"/>
    <mergeCell ref="M1:N1"/>
    <mergeCell ref="H2:I2"/>
  </mergeCells>
  <phoneticPr fontId="2"/>
  <conditionalFormatting sqref="G4:I4 K4:P4">
    <cfRule type="expression" dxfId="36" priority="3">
      <formula>$J4="NO"</formula>
    </cfRule>
  </conditionalFormatting>
  <conditionalFormatting sqref="J4">
    <cfRule type="expression" dxfId="35" priority="2">
      <formula>$J4="NO"</formula>
    </cfRule>
  </conditionalFormatting>
  <conditionalFormatting sqref="G5:P37">
    <cfRule type="expression" dxfId="34" priority="4">
      <formula>$J5="NO"</formula>
    </cfRule>
  </conditionalFormatting>
  <dataValidations count="2">
    <dataValidation type="list" allowBlank="1" showInputMessage="1" showErrorMessage="1" sqref="K4:L37">
      <formula1>"OK,NG"</formula1>
    </dataValidation>
    <dataValidation type="list" allowBlank="1" showInputMessage="1" showErrorMessage="1" sqref="J4:J37">
      <formula1>"YES,NO"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tabSelected="1" topLeftCell="A22" zoomScale="85" zoomScaleNormal="85" workbookViewId="0">
      <selection activeCell="E38" sqref="E38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21.5" style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170">
        <f>COUNTIF(J4:J2060,"NO")</f>
        <v>0</v>
      </c>
      <c r="K1" s="170">
        <f>COUNTIF(K4:K2060,"NG")</f>
        <v>0</v>
      </c>
      <c r="L1" s="170">
        <f>COUNTIF(L4:L2060,"NG")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COUNTA(G4:G2060)</f>
        <v>51</v>
      </c>
      <c r="H2" s="183"/>
      <c r="I2" s="183"/>
      <c r="J2" s="34">
        <f>COUNTIF(J4:J2060,"YES")</f>
        <v>0</v>
      </c>
      <c r="K2" s="34">
        <f>COUNTIF(K4:K2060,"OK")</f>
        <v>0</v>
      </c>
      <c r="L2" s="34">
        <f>COUNTIF(L4:L2060,"OK")</f>
        <v>0</v>
      </c>
      <c r="M2" s="35"/>
      <c r="N2" s="170"/>
      <c r="O2" s="170"/>
      <c r="P2" s="170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169" t="s">
        <v>4</v>
      </c>
      <c r="G3" s="3" t="s">
        <v>5</v>
      </c>
      <c r="H3" s="169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4">
      <c r="A4" s="13"/>
      <c r="B4" s="14" t="s">
        <v>905</v>
      </c>
      <c r="C4" s="20">
        <v>10</v>
      </c>
      <c r="D4" s="21" t="s">
        <v>603</v>
      </c>
      <c r="E4" s="172">
        <v>10</v>
      </c>
      <c r="F4" s="173" t="s">
        <v>621</v>
      </c>
      <c r="G4" s="24">
        <v>1</v>
      </c>
      <c r="H4" s="173" t="s">
        <v>621</v>
      </c>
      <c r="I4" s="173" t="s">
        <v>622</v>
      </c>
      <c r="J4" s="4"/>
      <c r="K4" s="4"/>
      <c r="L4" s="4"/>
      <c r="M4" s="32"/>
      <c r="N4" s="171"/>
      <c r="O4" s="171"/>
      <c r="P4" s="171"/>
    </row>
    <row r="5" spans="1:16">
      <c r="A5" s="13"/>
      <c r="B5" s="14"/>
      <c r="C5" s="85"/>
      <c r="D5" s="89"/>
      <c r="E5" s="172">
        <v>20</v>
      </c>
      <c r="F5" s="173" t="s">
        <v>623</v>
      </c>
      <c r="G5" s="24">
        <v>1</v>
      </c>
      <c r="H5" s="173" t="s">
        <v>623</v>
      </c>
      <c r="I5" s="173" t="s">
        <v>624</v>
      </c>
      <c r="J5" s="4"/>
      <c r="K5" s="4"/>
      <c r="L5" s="4"/>
      <c r="M5" s="32"/>
      <c r="N5" s="171"/>
      <c r="O5" s="171"/>
      <c r="P5" s="171"/>
    </row>
    <row r="6" spans="1:16" ht="14.25" customHeight="1">
      <c r="A6" s="13"/>
      <c r="B6" s="14"/>
      <c r="C6" s="85"/>
      <c r="D6" s="89"/>
      <c r="E6" s="172">
        <v>30</v>
      </c>
      <c r="F6" s="173" t="s">
        <v>625</v>
      </c>
      <c r="G6" s="24">
        <v>1</v>
      </c>
      <c r="H6" s="173" t="s">
        <v>625</v>
      </c>
      <c r="I6" s="173" t="s">
        <v>626</v>
      </c>
      <c r="J6" s="4"/>
      <c r="K6" s="4"/>
      <c r="L6" s="4"/>
      <c r="M6" s="32"/>
      <c r="N6" s="171"/>
      <c r="O6" s="171"/>
      <c r="P6" s="171"/>
    </row>
    <row r="7" spans="1:16">
      <c r="A7" s="13"/>
      <c r="B7" s="14"/>
      <c r="C7" s="85"/>
      <c r="D7" s="89"/>
      <c r="E7" s="172">
        <v>40</v>
      </c>
      <c r="F7" s="173" t="s">
        <v>627</v>
      </c>
      <c r="G7" s="24">
        <v>1</v>
      </c>
      <c r="H7" s="173" t="s">
        <v>627</v>
      </c>
      <c r="I7" s="173" t="s">
        <v>628</v>
      </c>
      <c r="J7" s="4"/>
      <c r="K7" s="4"/>
      <c r="L7" s="4"/>
      <c r="M7" s="32"/>
      <c r="N7" s="171"/>
      <c r="O7" s="171"/>
      <c r="P7" s="171"/>
    </row>
    <row r="8" spans="1:16">
      <c r="A8" s="13"/>
      <c r="B8" s="14"/>
      <c r="C8" s="85"/>
      <c r="D8" s="89"/>
      <c r="E8" s="172">
        <v>50</v>
      </c>
      <c r="F8" s="173" t="s">
        <v>629</v>
      </c>
      <c r="G8" s="24">
        <v>1</v>
      </c>
      <c r="H8" s="173" t="s">
        <v>629</v>
      </c>
      <c r="I8" s="173" t="s">
        <v>630</v>
      </c>
      <c r="J8" s="4"/>
      <c r="K8" s="4"/>
      <c r="L8" s="4"/>
      <c r="M8" s="32"/>
      <c r="N8" s="171"/>
      <c r="O8" s="171"/>
      <c r="P8" s="171"/>
    </row>
    <row r="9" spans="1:16">
      <c r="A9" s="13"/>
      <c r="B9" s="14"/>
      <c r="C9" s="85"/>
      <c r="D9" s="89"/>
      <c r="E9" s="172">
        <v>60</v>
      </c>
      <c r="F9" s="173" t="s">
        <v>631</v>
      </c>
      <c r="G9" s="24">
        <v>1</v>
      </c>
      <c r="H9" s="173" t="s">
        <v>631</v>
      </c>
      <c r="I9" s="173" t="s">
        <v>632</v>
      </c>
      <c r="J9" s="4"/>
      <c r="K9" s="4"/>
      <c r="L9" s="4"/>
      <c r="M9" s="32"/>
      <c r="N9" s="171"/>
      <c r="O9" s="171"/>
      <c r="P9" s="171"/>
    </row>
    <row r="10" spans="1:16">
      <c r="A10" s="13"/>
      <c r="B10" s="14"/>
      <c r="C10" s="85"/>
      <c r="D10" s="89"/>
      <c r="E10" s="172">
        <v>70</v>
      </c>
      <c r="F10" s="173" t="s">
        <v>633</v>
      </c>
      <c r="G10" s="24">
        <v>1</v>
      </c>
      <c r="H10" s="173" t="s">
        <v>633</v>
      </c>
      <c r="I10" s="173" t="s">
        <v>634</v>
      </c>
      <c r="J10" s="4"/>
      <c r="K10" s="4"/>
      <c r="L10" s="4"/>
      <c r="M10" s="32"/>
      <c r="N10" s="171"/>
      <c r="O10" s="171"/>
      <c r="P10" s="171"/>
    </row>
    <row r="11" spans="1:16">
      <c r="A11" s="13"/>
      <c r="B11" s="14"/>
      <c r="C11" s="84"/>
      <c r="D11" s="23"/>
      <c r="E11" s="172">
        <v>80</v>
      </c>
      <c r="F11" s="173" t="s">
        <v>635</v>
      </c>
      <c r="G11" s="24">
        <v>1</v>
      </c>
      <c r="H11" s="173" t="s">
        <v>635</v>
      </c>
      <c r="I11" s="173" t="s">
        <v>636</v>
      </c>
      <c r="J11" s="4"/>
      <c r="K11" s="4"/>
      <c r="L11" s="4"/>
      <c r="M11" s="32"/>
      <c r="N11" s="171"/>
      <c r="O11" s="171"/>
      <c r="P11" s="171"/>
    </row>
    <row r="12" spans="1:16">
      <c r="A12" s="13"/>
      <c r="B12" s="14"/>
      <c r="C12" s="20">
        <v>20</v>
      </c>
      <c r="D12" s="91" t="s">
        <v>577</v>
      </c>
      <c r="E12" s="20">
        <v>10</v>
      </c>
      <c r="F12" s="91" t="s">
        <v>445</v>
      </c>
      <c r="G12" s="24">
        <v>1</v>
      </c>
      <c r="H12" s="19" t="s">
        <v>445</v>
      </c>
      <c r="I12" s="25" t="s">
        <v>446</v>
      </c>
      <c r="J12" s="4"/>
      <c r="K12" s="4"/>
      <c r="L12" s="4"/>
      <c r="M12" s="32"/>
      <c r="N12" s="171"/>
      <c r="O12" s="171"/>
      <c r="P12" s="171"/>
    </row>
    <row r="13" spans="1:16">
      <c r="A13" s="13"/>
      <c r="B13" s="14"/>
      <c r="C13" s="85"/>
      <c r="D13" s="90"/>
      <c r="E13" s="84"/>
      <c r="F13" s="92"/>
      <c r="G13" s="24">
        <v>2</v>
      </c>
      <c r="H13" s="19" t="s">
        <v>447</v>
      </c>
      <c r="I13" s="25" t="s">
        <v>447</v>
      </c>
      <c r="J13" s="4"/>
      <c r="K13" s="4"/>
      <c r="L13" s="4"/>
      <c r="M13" s="32"/>
      <c r="N13" s="171"/>
      <c r="O13" s="171"/>
      <c r="P13" s="171"/>
    </row>
    <row r="14" spans="1:16" ht="25.5">
      <c r="A14" s="13"/>
      <c r="B14" s="14"/>
      <c r="C14" s="85"/>
      <c r="D14" s="90"/>
      <c r="E14" s="20">
        <v>20</v>
      </c>
      <c r="F14" s="91" t="s">
        <v>448</v>
      </c>
      <c r="G14" s="24">
        <v>1</v>
      </c>
      <c r="H14" s="19" t="s">
        <v>449</v>
      </c>
      <c r="I14" s="25" t="s">
        <v>449</v>
      </c>
      <c r="J14" s="4"/>
      <c r="K14" s="4"/>
      <c r="L14" s="4"/>
      <c r="M14" s="32"/>
      <c r="N14" s="171"/>
      <c r="O14" s="171"/>
      <c r="P14" s="171"/>
    </row>
    <row r="15" spans="1:16" ht="25.5">
      <c r="A15" s="13"/>
      <c r="B15" s="14"/>
      <c r="C15" s="85"/>
      <c r="D15" s="90"/>
      <c r="E15" s="85"/>
      <c r="F15" s="90"/>
      <c r="G15" s="24">
        <v>2</v>
      </c>
      <c r="H15" s="19" t="s">
        <v>450</v>
      </c>
      <c r="I15" s="25" t="s">
        <v>450</v>
      </c>
      <c r="J15" s="4"/>
      <c r="K15" s="4"/>
      <c r="L15" s="4"/>
      <c r="M15" s="32"/>
      <c r="N15" s="171"/>
      <c r="O15" s="171"/>
      <c r="P15" s="171"/>
    </row>
    <row r="16" spans="1:16" ht="25.5">
      <c r="A16" s="13"/>
      <c r="B16" s="14"/>
      <c r="C16" s="85"/>
      <c r="D16" s="90"/>
      <c r="E16" s="84"/>
      <c r="F16" s="92"/>
      <c r="G16" s="24">
        <v>3</v>
      </c>
      <c r="H16" s="19" t="s">
        <v>451</v>
      </c>
      <c r="I16" s="25" t="s">
        <v>451</v>
      </c>
      <c r="J16" s="4"/>
      <c r="K16" s="4"/>
      <c r="L16" s="4"/>
      <c r="M16" s="32"/>
      <c r="N16" s="171"/>
      <c r="O16" s="171"/>
      <c r="P16" s="171"/>
    </row>
    <row r="17" spans="1:16">
      <c r="A17" s="13"/>
      <c r="B17" s="14"/>
      <c r="C17" s="20">
        <v>30</v>
      </c>
      <c r="D17" s="91" t="s">
        <v>462</v>
      </c>
      <c r="E17" s="20">
        <v>10</v>
      </c>
      <c r="F17" s="91" t="s">
        <v>462</v>
      </c>
      <c r="G17" s="24">
        <v>1</v>
      </c>
      <c r="H17" s="19" t="s">
        <v>462</v>
      </c>
      <c r="I17" s="25" t="s">
        <v>462</v>
      </c>
      <c r="J17" s="4"/>
      <c r="K17" s="4"/>
      <c r="L17" s="4"/>
      <c r="M17" s="32"/>
      <c r="N17" s="171"/>
      <c r="O17" s="171"/>
      <c r="P17" s="171"/>
    </row>
    <row r="18" spans="1:16">
      <c r="A18" s="13"/>
      <c r="B18" s="14"/>
      <c r="C18" s="85"/>
      <c r="D18" s="90"/>
      <c r="E18" s="84"/>
      <c r="F18" s="92"/>
      <c r="G18" s="24">
        <v>2</v>
      </c>
      <c r="H18" s="19" t="s">
        <v>463</v>
      </c>
      <c r="I18" s="25" t="s">
        <v>463</v>
      </c>
      <c r="J18" s="4"/>
      <c r="K18" s="4"/>
      <c r="L18" s="4"/>
      <c r="M18" s="32"/>
      <c r="N18" s="171"/>
      <c r="O18" s="171"/>
      <c r="P18" s="171"/>
    </row>
    <row r="19" spans="1:16">
      <c r="A19" s="13"/>
      <c r="B19" s="14"/>
      <c r="C19" s="85"/>
      <c r="D19" s="90"/>
      <c r="E19" s="27">
        <v>20</v>
      </c>
      <c r="F19" s="92" t="s">
        <v>465</v>
      </c>
      <c r="G19" s="24">
        <v>1</v>
      </c>
      <c r="H19" s="19" t="s">
        <v>464</v>
      </c>
      <c r="I19" s="19" t="s">
        <v>464</v>
      </c>
      <c r="J19" s="4"/>
      <c r="K19" s="4"/>
      <c r="L19" s="4"/>
      <c r="M19" s="32"/>
      <c r="N19" s="171"/>
      <c r="O19" s="171"/>
      <c r="P19" s="171"/>
    </row>
    <row r="20" spans="1:16">
      <c r="A20" s="13"/>
      <c r="B20" s="14"/>
      <c r="C20" s="84"/>
      <c r="D20" s="92"/>
      <c r="E20" s="27">
        <v>30</v>
      </c>
      <c r="F20" s="92" t="s">
        <v>467</v>
      </c>
      <c r="G20" s="24">
        <v>1</v>
      </c>
      <c r="H20" s="19" t="s">
        <v>466</v>
      </c>
      <c r="I20" s="19" t="s">
        <v>466</v>
      </c>
      <c r="J20" s="4"/>
      <c r="K20" s="4"/>
      <c r="L20" s="4"/>
      <c r="M20" s="32"/>
      <c r="N20" s="171"/>
      <c r="O20" s="171"/>
      <c r="P20" s="171"/>
    </row>
    <row r="21" spans="1:16" ht="14.25" customHeight="1">
      <c r="A21" s="13"/>
      <c r="B21" s="14"/>
      <c r="C21" s="20">
        <v>40</v>
      </c>
      <c r="D21" s="91" t="s">
        <v>491</v>
      </c>
      <c r="E21" s="27">
        <v>10</v>
      </c>
      <c r="F21" s="92" t="s">
        <v>472</v>
      </c>
      <c r="G21" s="24">
        <v>1</v>
      </c>
      <c r="H21" s="19" t="s">
        <v>472</v>
      </c>
      <c r="I21" s="25" t="s">
        <v>472</v>
      </c>
      <c r="J21" s="4"/>
      <c r="K21" s="4"/>
      <c r="L21" s="4"/>
      <c r="M21" s="32"/>
      <c r="N21" s="171"/>
      <c r="O21" s="171"/>
      <c r="P21" s="171"/>
    </row>
    <row r="22" spans="1:16">
      <c r="A22" s="13"/>
      <c r="B22" s="14"/>
      <c r="C22" s="85"/>
      <c r="D22" s="90"/>
      <c r="E22" s="27">
        <v>20</v>
      </c>
      <c r="F22" s="92" t="s">
        <v>492</v>
      </c>
      <c r="G22" s="24">
        <v>1</v>
      </c>
      <c r="H22" s="92" t="s">
        <v>492</v>
      </c>
      <c r="I22" s="92" t="s">
        <v>492</v>
      </c>
      <c r="J22" s="4"/>
      <c r="K22" s="4"/>
      <c r="L22" s="4"/>
      <c r="M22" s="32"/>
      <c r="N22" s="171"/>
      <c r="O22" s="171"/>
      <c r="P22" s="171"/>
    </row>
    <row r="23" spans="1:16">
      <c r="A23" s="13"/>
      <c r="B23" s="14"/>
      <c r="C23" s="20">
        <v>50</v>
      </c>
      <c r="D23" s="91" t="s">
        <v>500</v>
      </c>
      <c r="E23" s="27">
        <v>10</v>
      </c>
      <c r="F23" s="92" t="s">
        <v>500</v>
      </c>
      <c r="G23" s="24">
        <v>1</v>
      </c>
      <c r="H23" s="19" t="s">
        <v>500</v>
      </c>
      <c r="I23" s="25" t="s">
        <v>500</v>
      </c>
      <c r="J23" s="4"/>
      <c r="K23" s="4"/>
      <c r="L23" s="4"/>
      <c r="M23" s="32"/>
      <c r="N23" s="171"/>
      <c r="O23" s="171"/>
      <c r="P23" s="171"/>
    </row>
    <row r="24" spans="1:16">
      <c r="A24" s="13"/>
      <c r="B24" s="14"/>
      <c r="C24" s="20">
        <v>60</v>
      </c>
      <c r="D24" s="174" t="s">
        <v>556</v>
      </c>
      <c r="E24" s="175">
        <v>10</v>
      </c>
      <c r="F24" s="173" t="s">
        <v>557</v>
      </c>
      <c r="G24" s="24">
        <v>1</v>
      </c>
      <c r="H24" s="173" t="s">
        <v>557</v>
      </c>
      <c r="I24" s="173" t="s">
        <v>557</v>
      </c>
      <c r="J24" s="4"/>
      <c r="K24" s="4"/>
      <c r="L24" s="4"/>
      <c r="M24" s="32"/>
      <c r="N24" s="171"/>
      <c r="O24" s="171"/>
      <c r="P24" s="171"/>
    </row>
    <row r="25" spans="1:16">
      <c r="A25" s="13"/>
      <c r="B25" s="14"/>
      <c r="C25" s="85"/>
      <c r="D25" s="176"/>
      <c r="E25" s="175">
        <v>20</v>
      </c>
      <c r="F25" s="173" t="s">
        <v>558</v>
      </c>
      <c r="G25" s="24">
        <v>1</v>
      </c>
      <c r="H25" s="173" t="s">
        <v>558</v>
      </c>
      <c r="I25" s="173" t="s">
        <v>558</v>
      </c>
      <c r="J25" s="4"/>
      <c r="K25" s="4"/>
      <c r="L25" s="4"/>
      <c r="M25" s="32"/>
      <c r="N25" s="171"/>
      <c r="O25" s="171"/>
      <c r="P25" s="171"/>
    </row>
    <row r="26" spans="1:16">
      <c r="A26" s="13"/>
      <c r="B26" s="14"/>
      <c r="C26" s="85"/>
      <c r="D26" s="176"/>
      <c r="E26" s="175">
        <v>30</v>
      </c>
      <c r="F26" s="173" t="s">
        <v>559</v>
      </c>
      <c r="G26" s="24">
        <v>1</v>
      </c>
      <c r="H26" s="173" t="s">
        <v>559</v>
      </c>
      <c r="I26" s="173" t="s">
        <v>559</v>
      </c>
      <c r="J26" s="4"/>
      <c r="K26" s="4"/>
      <c r="L26" s="4"/>
      <c r="M26" s="32"/>
      <c r="N26" s="171"/>
      <c r="O26" s="171"/>
      <c r="P26" s="171"/>
    </row>
    <row r="27" spans="1:16">
      <c r="A27" s="13"/>
      <c r="B27" s="14"/>
      <c r="C27" s="85"/>
      <c r="D27" s="176"/>
      <c r="E27" s="175">
        <v>40</v>
      </c>
      <c r="F27" s="173" t="s">
        <v>560</v>
      </c>
      <c r="G27" s="24">
        <v>1</v>
      </c>
      <c r="H27" s="173" t="s">
        <v>560</v>
      </c>
      <c r="I27" s="173" t="s">
        <v>560</v>
      </c>
      <c r="J27" s="4"/>
      <c r="K27" s="4"/>
      <c r="L27" s="4"/>
      <c r="M27" s="32"/>
      <c r="N27" s="171"/>
      <c r="O27" s="171"/>
      <c r="P27" s="171"/>
    </row>
    <row r="28" spans="1:16">
      <c r="A28" s="13"/>
      <c r="B28" s="14"/>
      <c r="C28" s="85"/>
      <c r="D28" s="176"/>
      <c r="E28" s="175">
        <v>50</v>
      </c>
      <c r="F28" s="173" t="s">
        <v>561</v>
      </c>
      <c r="G28" s="24">
        <v>1</v>
      </c>
      <c r="H28" s="173" t="s">
        <v>561</v>
      </c>
      <c r="I28" s="173" t="s">
        <v>561</v>
      </c>
      <c r="J28" s="4"/>
      <c r="K28" s="4"/>
      <c r="L28" s="4"/>
      <c r="M28" s="32"/>
      <c r="N28" s="171"/>
      <c r="O28" s="171"/>
      <c r="P28" s="171"/>
    </row>
    <row r="29" spans="1:16">
      <c r="A29" s="13"/>
      <c r="B29" s="14"/>
      <c r="C29" s="85"/>
      <c r="D29" s="176"/>
      <c r="E29" s="175">
        <v>60</v>
      </c>
      <c r="F29" s="173" t="s">
        <v>562</v>
      </c>
      <c r="G29" s="24">
        <v>1</v>
      </c>
      <c r="H29" s="173" t="s">
        <v>562</v>
      </c>
      <c r="I29" s="173" t="s">
        <v>562</v>
      </c>
      <c r="J29" s="4"/>
      <c r="K29" s="4"/>
      <c r="L29" s="4"/>
      <c r="M29" s="32"/>
      <c r="N29" s="171"/>
      <c r="O29" s="171"/>
      <c r="P29" s="171"/>
    </row>
    <row r="30" spans="1:16">
      <c r="A30" s="13"/>
      <c r="B30" s="14"/>
      <c r="C30" s="84"/>
      <c r="D30" s="177"/>
      <c r="E30" s="175">
        <v>70</v>
      </c>
      <c r="F30" s="173" t="s">
        <v>563</v>
      </c>
      <c r="G30" s="24">
        <v>1</v>
      </c>
      <c r="H30" s="173" t="s">
        <v>563</v>
      </c>
      <c r="I30" s="173" t="s">
        <v>563</v>
      </c>
      <c r="J30" s="4"/>
      <c r="K30" s="4"/>
      <c r="L30" s="4"/>
      <c r="M30" s="32"/>
      <c r="N30" s="171"/>
      <c r="O30" s="171"/>
      <c r="P30" s="171"/>
    </row>
    <row r="31" spans="1:16">
      <c r="A31" s="13"/>
      <c r="B31" s="14"/>
      <c r="C31" s="20">
        <v>70</v>
      </c>
      <c r="D31" s="174" t="s">
        <v>575</v>
      </c>
      <c r="E31" s="175">
        <v>10</v>
      </c>
      <c r="F31" s="173" t="s">
        <v>572</v>
      </c>
      <c r="G31" s="24">
        <v>1</v>
      </c>
      <c r="H31" s="173" t="s">
        <v>572</v>
      </c>
      <c r="I31" s="173" t="s">
        <v>572</v>
      </c>
      <c r="J31" s="4"/>
      <c r="K31" s="4"/>
      <c r="L31" s="4"/>
      <c r="M31" s="32"/>
      <c r="N31" s="171"/>
      <c r="O31" s="171"/>
      <c r="P31" s="171"/>
    </row>
    <row r="32" spans="1:16" ht="25.5">
      <c r="A32" s="13"/>
      <c r="B32" s="14"/>
      <c r="C32" s="85"/>
      <c r="D32" s="176"/>
      <c r="E32" s="175">
        <v>20</v>
      </c>
      <c r="F32" s="173" t="s">
        <v>573</v>
      </c>
      <c r="G32" s="24">
        <v>1</v>
      </c>
      <c r="H32" s="173" t="s">
        <v>573</v>
      </c>
      <c r="I32" s="173" t="s">
        <v>573</v>
      </c>
      <c r="J32" s="4"/>
      <c r="K32" s="4"/>
      <c r="L32" s="4"/>
      <c r="M32" s="32"/>
      <c r="N32" s="171"/>
      <c r="O32" s="171"/>
      <c r="P32" s="171"/>
    </row>
    <row r="33" spans="1:16" ht="14.25" customHeight="1">
      <c r="A33" s="13"/>
      <c r="B33" s="14"/>
      <c r="C33" s="84"/>
      <c r="D33" s="176"/>
      <c r="E33" s="175">
        <v>30</v>
      </c>
      <c r="F33" s="173" t="s">
        <v>574</v>
      </c>
      <c r="G33" s="24">
        <v>1</v>
      </c>
      <c r="H33" s="173" t="s">
        <v>574</v>
      </c>
      <c r="I33" s="173" t="s">
        <v>574</v>
      </c>
      <c r="J33" s="4"/>
      <c r="K33" s="4"/>
      <c r="L33" s="4"/>
      <c r="M33" s="32"/>
      <c r="N33" s="171"/>
      <c r="O33" s="171"/>
      <c r="P33" s="171"/>
    </row>
    <row r="34" spans="1:16" ht="25.5">
      <c r="A34" s="13"/>
      <c r="B34" s="14"/>
      <c r="C34" s="20">
        <v>80</v>
      </c>
      <c r="D34" s="21" t="s">
        <v>270</v>
      </c>
      <c r="E34" s="20">
        <v>10</v>
      </c>
      <c r="F34" s="91" t="s">
        <v>271</v>
      </c>
      <c r="G34" s="24">
        <v>1</v>
      </c>
      <c r="H34" s="19" t="s">
        <v>272</v>
      </c>
      <c r="I34" s="25" t="s">
        <v>273</v>
      </c>
      <c r="J34" s="4"/>
      <c r="K34" s="4"/>
      <c r="L34" s="4"/>
      <c r="M34" s="32"/>
      <c r="N34" s="171"/>
      <c r="O34" s="171"/>
      <c r="P34" s="171"/>
    </row>
    <row r="35" spans="1:16" ht="25.5">
      <c r="A35" s="13"/>
      <c r="B35" s="14"/>
      <c r="C35" s="85"/>
      <c r="D35" s="90"/>
      <c r="E35" s="84"/>
      <c r="F35" s="92"/>
      <c r="G35" s="24">
        <v>2</v>
      </c>
      <c r="H35" s="19" t="s">
        <v>274</v>
      </c>
      <c r="I35" s="25" t="s">
        <v>275</v>
      </c>
      <c r="J35" s="4"/>
      <c r="K35" s="4"/>
      <c r="L35" s="4"/>
      <c r="M35" s="32"/>
      <c r="N35" s="171"/>
      <c r="O35" s="171"/>
      <c r="P35" s="171"/>
    </row>
    <row r="36" spans="1:16" ht="25.5">
      <c r="A36" s="13"/>
      <c r="B36" s="14"/>
      <c r="C36" s="85"/>
      <c r="D36" s="90"/>
      <c r="E36" s="20">
        <v>20</v>
      </c>
      <c r="F36" s="91" t="s">
        <v>294</v>
      </c>
      <c r="G36" s="24">
        <v>1</v>
      </c>
      <c r="H36" s="19" t="s">
        <v>295</v>
      </c>
      <c r="I36" s="25" t="s">
        <v>296</v>
      </c>
      <c r="J36" s="4"/>
      <c r="K36" s="4"/>
      <c r="L36" s="4"/>
      <c r="M36" s="32"/>
      <c r="N36" s="171"/>
      <c r="O36" s="171"/>
      <c r="P36" s="171"/>
    </row>
    <row r="37" spans="1:16" ht="25.5">
      <c r="A37" s="13"/>
      <c r="B37" s="14"/>
      <c r="C37" s="84"/>
      <c r="D37" s="90"/>
      <c r="E37" s="84"/>
      <c r="F37" s="92"/>
      <c r="G37" s="24">
        <v>2</v>
      </c>
      <c r="H37" s="19" t="s">
        <v>297</v>
      </c>
      <c r="I37" s="25" t="s">
        <v>298</v>
      </c>
      <c r="J37" s="4"/>
      <c r="K37" s="4"/>
      <c r="L37" s="4"/>
      <c r="M37" s="32"/>
      <c r="N37" s="171"/>
      <c r="O37" s="171"/>
      <c r="P37" s="171"/>
    </row>
    <row r="38" spans="1:16" ht="14.25" customHeight="1">
      <c r="A38" s="13"/>
      <c r="B38" s="14"/>
      <c r="C38" s="20">
        <v>90</v>
      </c>
      <c r="D38" s="91" t="s">
        <v>341</v>
      </c>
      <c r="E38" s="20">
        <v>10</v>
      </c>
      <c r="F38" s="91" t="s">
        <v>342</v>
      </c>
      <c r="G38" s="24">
        <v>1</v>
      </c>
      <c r="H38" s="19" t="s">
        <v>343</v>
      </c>
      <c r="I38" s="25" t="s">
        <v>343</v>
      </c>
      <c r="J38" s="4"/>
      <c r="K38" s="4"/>
      <c r="L38" s="4"/>
      <c r="M38" s="32"/>
      <c r="N38" s="171"/>
      <c r="O38" s="171"/>
      <c r="P38" s="171"/>
    </row>
    <row r="39" spans="1:16" ht="14.25" customHeight="1">
      <c r="A39" s="13"/>
      <c r="B39" s="14"/>
      <c r="C39" s="85"/>
      <c r="D39" s="90"/>
      <c r="E39" s="85"/>
      <c r="F39" s="90"/>
      <c r="G39" s="24">
        <v>2</v>
      </c>
      <c r="H39" s="19" t="s">
        <v>344</v>
      </c>
      <c r="I39" s="25" t="s">
        <v>344</v>
      </c>
      <c r="J39" s="4"/>
      <c r="K39" s="4"/>
      <c r="L39" s="4"/>
      <c r="M39" s="32"/>
      <c r="N39" s="171"/>
      <c r="O39" s="171"/>
      <c r="P39" s="171"/>
    </row>
    <row r="40" spans="1:16" ht="14.25" customHeight="1">
      <c r="A40" s="13"/>
      <c r="B40" s="14"/>
      <c r="C40" s="85"/>
      <c r="D40" s="90"/>
      <c r="E40" s="85"/>
      <c r="F40" s="90"/>
      <c r="G40" s="24">
        <v>3</v>
      </c>
      <c r="H40" s="19" t="s">
        <v>345</v>
      </c>
      <c r="I40" s="25" t="s">
        <v>345</v>
      </c>
      <c r="J40" s="4"/>
      <c r="K40" s="4"/>
      <c r="L40" s="4"/>
      <c r="M40" s="32"/>
      <c r="N40" s="171"/>
      <c r="O40" s="171"/>
      <c r="P40" s="171"/>
    </row>
    <row r="41" spans="1:16" ht="14.25" customHeight="1">
      <c r="A41" s="13"/>
      <c r="B41" s="14"/>
      <c r="C41" s="85"/>
      <c r="D41" s="90"/>
      <c r="E41" s="84"/>
      <c r="F41" s="92"/>
      <c r="G41" s="24">
        <v>4</v>
      </c>
      <c r="H41" s="19" t="s">
        <v>346</v>
      </c>
      <c r="I41" s="25" t="s">
        <v>346</v>
      </c>
      <c r="J41" s="4"/>
      <c r="K41" s="4"/>
      <c r="L41" s="4"/>
      <c r="M41" s="32"/>
      <c r="N41" s="171"/>
      <c r="O41" s="171"/>
      <c r="P41" s="171"/>
    </row>
    <row r="42" spans="1:16" ht="14.25" customHeight="1">
      <c r="A42" s="13"/>
      <c r="B42" s="14"/>
      <c r="C42" s="85"/>
      <c r="D42" s="90"/>
      <c r="E42" s="20">
        <v>20</v>
      </c>
      <c r="F42" s="91" t="s">
        <v>347</v>
      </c>
      <c r="G42" s="24">
        <v>1</v>
      </c>
      <c r="H42" s="19" t="s">
        <v>348</v>
      </c>
      <c r="I42" s="25" t="s">
        <v>329</v>
      </c>
      <c r="J42" s="4"/>
      <c r="K42" s="4"/>
      <c r="L42" s="4"/>
      <c r="M42" s="32"/>
      <c r="N42" s="171"/>
      <c r="O42" s="171"/>
      <c r="P42" s="171"/>
    </row>
    <row r="43" spans="1:16" ht="14.25" customHeight="1">
      <c r="A43" s="13"/>
      <c r="B43" s="14"/>
      <c r="C43" s="85"/>
      <c r="D43" s="90"/>
      <c r="E43" s="85"/>
      <c r="F43" s="90"/>
      <c r="G43" s="24">
        <v>2</v>
      </c>
      <c r="H43" s="19" t="s">
        <v>345</v>
      </c>
      <c r="I43" s="25" t="s">
        <v>330</v>
      </c>
      <c r="J43" s="4"/>
      <c r="K43" s="4"/>
      <c r="L43" s="4"/>
      <c r="M43" s="32"/>
      <c r="N43" s="171"/>
      <c r="O43" s="171"/>
      <c r="P43" s="171"/>
    </row>
    <row r="44" spans="1:16" ht="14.25" customHeight="1">
      <c r="A44" s="13"/>
      <c r="B44" s="14"/>
      <c r="C44" s="85"/>
      <c r="D44" s="90"/>
      <c r="E44" s="84"/>
      <c r="F44" s="92"/>
      <c r="G44" s="24">
        <v>3</v>
      </c>
      <c r="H44" s="19" t="s">
        <v>346</v>
      </c>
      <c r="I44" s="25" t="s">
        <v>332</v>
      </c>
      <c r="J44" s="4"/>
      <c r="K44" s="4"/>
      <c r="L44" s="4"/>
      <c r="M44" s="32"/>
      <c r="N44" s="171"/>
      <c r="O44" s="171"/>
      <c r="P44" s="171"/>
    </row>
    <row r="45" spans="1:16" ht="14.25" customHeight="1">
      <c r="A45" s="13"/>
      <c r="B45" s="14"/>
      <c r="C45" s="85"/>
      <c r="D45" s="90"/>
      <c r="E45" s="20">
        <v>30</v>
      </c>
      <c r="F45" s="91" t="s">
        <v>349</v>
      </c>
      <c r="G45" s="24">
        <v>1</v>
      </c>
      <c r="H45" s="19" t="s">
        <v>350</v>
      </c>
      <c r="I45" s="25" t="s">
        <v>350</v>
      </c>
      <c r="J45" s="4"/>
      <c r="K45" s="4"/>
      <c r="L45" s="4"/>
      <c r="M45" s="32"/>
      <c r="N45" s="171"/>
      <c r="O45" s="171"/>
      <c r="P45" s="171"/>
    </row>
    <row r="46" spans="1:16" ht="14.25" customHeight="1">
      <c r="A46" s="13"/>
      <c r="B46" s="14"/>
      <c r="C46" s="85"/>
      <c r="D46" s="90"/>
      <c r="E46" s="85"/>
      <c r="F46" s="90"/>
      <c r="G46" s="24">
        <v>2</v>
      </c>
      <c r="H46" s="19" t="s">
        <v>351</v>
      </c>
      <c r="I46" s="25" t="s">
        <v>351</v>
      </c>
      <c r="J46" s="4"/>
      <c r="K46" s="4"/>
      <c r="L46" s="4"/>
      <c r="M46" s="32"/>
      <c r="N46" s="171"/>
      <c r="O46" s="171"/>
      <c r="P46" s="171"/>
    </row>
    <row r="47" spans="1:16" ht="14.25" customHeight="1">
      <c r="A47" s="13"/>
      <c r="B47" s="14"/>
      <c r="C47" s="85"/>
      <c r="D47" s="90"/>
      <c r="E47" s="85"/>
      <c r="F47" s="90"/>
      <c r="G47" s="24">
        <v>3</v>
      </c>
      <c r="H47" s="19" t="s">
        <v>352</v>
      </c>
      <c r="I47" s="25" t="s">
        <v>352</v>
      </c>
      <c r="J47" s="4"/>
      <c r="K47" s="4"/>
      <c r="L47" s="4"/>
      <c r="M47" s="32"/>
      <c r="N47" s="171"/>
      <c r="O47" s="171"/>
      <c r="P47" s="171"/>
    </row>
    <row r="48" spans="1:16" ht="14.25" customHeight="1">
      <c r="A48" s="13"/>
      <c r="B48" s="14"/>
      <c r="C48" s="85"/>
      <c r="D48" s="90"/>
      <c r="E48" s="84"/>
      <c r="F48" s="92"/>
      <c r="G48" s="24">
        <v>4</v>
      </c>
      <c r="H48" s="19" t="s">
        <v>353</v>
      </c>
      <c r="I48" s="25" t="s">
        <v>353</v>
      </c>
      <c r="J48" s="4"/>
      <c r="K48" s="4"/>
      <c r="L48" s="4"/>
      <c r="M48" s="32"/>
      <c r="N48" s="171"/>
      <c r="O48" s="171"/>
      <c r="P48" s="171"/>
    </row>
    <row r="49" spans="1:16" ht="25.5">
      <c r="A49" s="13"/>
      <c r="B49" s="14"/>
      <c r="C49" s="85"/>
      <c r="D49" s="90"/>
      <c r="E49" s="20">
        <v>40</v>
      </c>
      <c r="F49" s="91" t="s">
        <v>354</v>
      </c>
      <c r="G49" s="24">
        <v>1</v>
      </c>
      <c r="H49" s="19" t="s">
        <v>355</v>
      </c>
      <c r="I49" s="25" t="s">
        <v>336</v>
      </c>
      <c r="J49" s="4"/>
      <c r="K49" s="4"/>
      <c r="L49" s="4"/>
      <c r="M49" s="32"/>
      <c r="N49" s="171"/>
      <c r="O49" s="171"/>
      <c r="P49" s="171"/>
    </row>
    <row r="50" spans="1:16" ht="25.5">
      <c r="A50" s="13"/>
      <c r="B50" s="14"/>
      <c r="C50" s="85"/>
      <c r="D50" s="90"/>
      <c r="E50" s="85"/>
      <c r="F50" s="90"/>
      <c r="G50" s="24">
        <v>2</v>
      </c>
      <c r="H50" s="19" t="s">
        <v>352</v>
      </c>
      <c r="I50" s="25" t="s">
        <v>337</v>
      </c>
      <c r="J50" s="4"/>
      <c r="K50" s="4"/>
      <c r="L50" s="4"/>
      <c r="M50" s="32"/>
      <c r="N50" s="171"/>
      <c r="O50" s="171"/>
      <c r="P50" s="171"/>
    </row>
    <row r="51" spans="1:16">
      <c r="A51" s="13"/>
      <c r="B51" s="14"/>
      <c r="C51" s="84"/>
      <c r="D51" s="92"/>
      <c r="E51" s="84"/>
      <c r="F51" s="92"/>
      <c r="G51" s="24">
        <v>3</v>
      </c>
      <c r="H51" s="19" t="s">
        <v>353</v>
      </c>
      <c r="I51" s="25" t="s">
        <v>339</v>
      </c>
      <c r="J51" s="4"/>
      <c r="K51" s="4"/>
      <c r="L51" s="4"/>
      <c r="M51" s="32"/>
      <c r="N51" s="171"/>
      <c r="O51" s="171"/>
      <c r="P51" s="171"/>
    </row>
    <row r="52" spans="1:16">
      <c r="A52" s="13"/>
      <c r="B52" s="14"/>
      <c r="C52" s="20">
        <v>100</v>
      </c>
      <c r="D52" s="91" t="s">
        <v>223</v>
      </c>
      <c r="E52" s="20">
        <v>10</v>
      </c>
      <c r="F52" s="91" t="s">
        <v>906</v>
      </c>
      <c r="G52" s="24">
        <v>1</v>
      </c>
      <c r="H52" s="92" t="s">
        <v>906</v>
      </c>
      <c r="I52" s="92" t="s">
        <v>906</v>
      </c>
      <c r="J52" s="4"/>
      <c r="K52" s="4"/>
      <c r="L52" s="4"/>
      <c r="M52" s="32"/>
      <c r="N52" s="171"/>
      <c r="O52" s="171"/>
      <c r="P52" s="171"/>
    </row>
    <row r="53" spans="1:16">
      <c r="A53" s="13"/>
      <c r="B53" s="14"/>
      <c r="C53" s="85"/>
      <c r="D53" s="90"/>
      <c r="E53" s="85"/>
      <c r="F53" s="90"/>
      <c r="G53" s="24">
        <v>2</v>
      </c>
      <c r="H53" s="19" t="s">
        <v>907</v>
      </c>
      <c r="I53" s="19" t="s">
        <v>907</v>
      </c>
      <c r="J53" s="4"/>
      <c r="K53" s="4"/>
      <c r="L53" s="4"/>
      <c r="M53" s="32"/>
      <c r="N53" s="171"/>
      <c r="O53" s="171"/>
      <c r="P53" s="171"/>
    </row>
    <row r="54" spans="1:16" ht="25.5">
      <c r="A54" s="15"/>
      <c r="B54" s="16"/>
      <c r="C54" s="84"/>
      <c r="D54" s="92"/>
      <c r="E54" s="84"/>
      <c r="F54" s="92"/>
      <c r="G54" s="24">
        <v>3</v>
      </c>
      <c r="H54" s="19" t="s">
        <v>908</v>
      </c>
      <c r="I54" s="19" t="s">
        <v>908</v>
      </c>
      <c r="J54" s="4"/>
      <c r="K54" s="4"/>
      <c r="L54" s="4"/>
      <c r="M54" s="32"/>
      <c r="N54" s="171"/>
      <c r="O54" s="171"/>
      <c r="P54" s="171"/>
    </row>
    <row r="55" spans="1:16">
      <c r="A55" s="13"/>
      <c r="B55" s="14"/>
      <c r="C55" s="84"/>
      <c r="D55" s="92"/>
      <c r="E55" s="84"/>
      <c r="F55" s="92"/>
      <c r="G55" s="24"/>
      <c r="H55" s="19"/>
      <c r="I55" s="25"/>
      <c r="J55" s="4"/>
      <c r="K55" s="4"/>
      <c r="L55" s="4"/>
      <c r="M55" s="32"/>
      <c r="N55" s="171"/>
      <c r="O55" s="171"/>
      <c r="P55" s="171"/>
    </row>
    <row r="56" spans="1:16">
      <c r="A56" s="13"/>
      <c r="B56" s="14"/>
      <c r="C56" s="84"/>
      <c r="D56" s="92"/>
      <c r="E56" s="84"/>
      <c r="F56" s="92"/>
      <c r="G56" s="24"/>
      <c r="H56" s="19"/>
      <c r="I56" s="25"/>
      <c r="J56" s="4"/>
      <c r="K56" s="4"/>
      <c r="L56" s="4"/>
      <c r="M56" s="32"/>
      <c r="N56" s="171"/>
      <c r="O56" s="171"/>
      <c r="P56" s="171"/>
    </row>
    <row r="57" spans="1:16">
      <c r="A57" s="13"/>
      <c r="B57" s="14"/>
      <c r="C57" s="84"/>
      <c r="D57" s="92"/>
      <c r="E57" s="84"/>
      <c r="F57" s="92"/>
      <c r="G57" s="24"/>
      <c r="H57" s="19"/>
      <c r="I57" s="25"/>
      <c r="J57" s="4"/>
      <c r="K57" s="4"/>
      <c r="L57" s="4"/>
      <c r="M57" s="32"/>
      <c r="N57" s="171"/>
      <c r="O57" s="171"/>
      <c r="P57" s="171"/>
    </row>
    <row r="58" spans="1:16">
      <c r="A58" s="13"/>
      <c r="B58" s="14"/>
      <c r="C58" s="84"/>
      <c r="D58" s="92"/>
      <c r="E58" s="84"/>
      <c r="F58" s="92"/>
      <c r="G58" s="24"/>
      <c r="H58" s="19"/>
      <c r="I58" s="25"/>
      <c r="J58" s="4"/>
      <c r="K58" s="4"/>
      <c r="L58" s="4"/>
      <c r="M58" s="32"/>
      <c r="N58" s="171"/>
      <c r="O58" s="171"/>
      <c r="P58" s="171"/>
    </row>
    <row r="59" spans="1:16">
      <c r="A59" s="13"/>
      <c r="B59" s="14"/>
      <c r="C59" s="84"/>
      <c r="D59" s="92"/>
      <c r="E59" s="84"/>
      <c r="F59" s="92"/>
      <c r="G59" s="24"/>
      <c r="H59" s="19"/>
      <c r="I59" s="25"/>
      <c r="J59" s="4"/>
      <c r="K59" s="4"/>
      <c r="L59" s="4"/>
      <c r="M59" s="32"/>
      <c r="N59" s="171"/>
      <c r="O59" s="171"/>
      <c r="P59" s="171"/>
    </row>
    <row r="60" spans="1:16">
      <c r="A60" s="13"/>
      <c r="B60" s="14"/>
      <c r="C60" s="84"/>
      <c r="D60" s="92"/>
      <c r="E60" s="84"/>
      <c r="F60" s="92"/>
      <c r="G60" s="24"/>
      <c r="H60" s="19"/>
      <c r="I60" s="25"/>
      <c r="J60" s="4"/>
      <c r="K60" s="4"/>
      <c r="L60" s="4"/>
      <c r="M60" s="32"/>
      <c r="N60" s="171"/>
      <c r="O60" s="171"/>
      <c r="P60" s="171"/>
    </row>
    <row r="61" spans="1:16">
      <c r="A61" s="13"/>
      <c r="B61" s="14"/>
      <c r="C61" s="84"/>
      <c r="D61" s="92"/>
      <c r="E61" s="84"/>
      <c r="F61" s="92"/>
      <c r="G61" s="24"/>
      <c r="H61" s="19"/>
      <c r="I61" s="25"/>
      <c r="J61" s="4"/>
      <c r="K61" s="4"/>
      <c r="L61" s="4"/>
      <c r="M61" s="32"/>
      <c r="N61" s="171"/>
      <c r="O61" s="171"/>
      <c r="P61" s="171"/>
    </row>
    <row r="62" spans="1:16">
      <c r="A62" s="13"/>
      <c r="B62" s="14"/>
      <c r="C62" s="84"/>
      <c r="D62" s="92"/>
      <c r="E62" s="84"/>
      <c r="F62" s="92"/>
      <c r="G62" s="24"/>
      <c r="H62" s="19"/>
      <c r="I62" s="25"/>
      <c r="J62" s="4"/>
      <c r="K62" s="4"/>
      <c r="L62" s="4"/>
      <c r="M62" s="32"/>
      <c r="N62" s="171"/>
      <c r="O62" s="171"/>
      <c r="P62" s="171"/>
    </row>
    <row r="63" spans="1:16">
      <c r="A63" s="13"/>
      <c r="B63" s="14"/>
      <c r="C63" s="84"/>
      <c r="D63" s="92"/>
      <c r="E63" s="84"/>
      <c r="F63" s="92"/>
      <c r="G63" s="24"/>
      <c r="H63" s="19"/>
      <c r="I63" s="25"/>
      <c r="J63" s="4"/>
      <c r="K63" s="4"/>
      <c r="L63" s="4"/>
      <c r="M63" s="32"/>
      <c r="N63" s="171"/>
      <c r="O63" s="171"/>
      <c r="P63" s="171"/>
    </row>
    <row r="64" spans="1:16">
      <c r="A64" s="13"/>
      <c r="B64" s="14"/>
      <c r="C64" s="84"/>
      <c r="D64" s="92"/>
      <c r="E64" s="84"/>
      <c r="F64" s="92"/>
      <c r="G64" s="24"/>
      <c r="H64" s="19"/>
      <c r="I64" s="25"/>
      <c r="J64" s="4"/>
      <c r="K64" s="4"/>
      <c r="L64" s="4"/>
      <c r="M64" s="32"/>
      <c r="N64" s="171"/>
      <c r="O64" s="171"/>
      <c r="P64" s="171"/>
    </row>
    <row r="65" spans="1:16">
      <c r="A65" s="13"/>
      <c r="B65" s="14"/>
      <c r="C65" s="84"/>
      <c r="D65" s="92"/>
      <c r="E65" s="84"/>
      <c r="F65" s="92"/>
      <c r="G65" s="24"/>
      <c r="H65" s="19"/>
      <c r="I65" s="25"/>
      <c r="J65" s="4"/>
      <c r="K65" s="4"/>
      <c r="L65" s="4"/>
      <c r="M65" s="32"/>
      <c r="N65" s="171"/>
      <c r="O65" s="171"/>
      <c r="P65" s="171"/>
    </row>
    <row r="66" spans="1:16">
      <c r="A66" s="13"/>
      <c r="B66" s="14"/>
      <c r="C66" s="84"/>
      <c r="D66" s="92"/>
      <c r="E66" s="84"/>
      <c r="F66" s="92"/>
      <c r="G66" s="24"/>
      <c r="H66" s="19"/>
      <c r="I66" s="25"/>
      <c r="J66" s="4"/>
      <c r="K66" s="4"/>
      <c r="L66" s="4"/>
      <c r="M66" s="32"/>
      <c r="N66" s="171"/>
      <c r="O66" s="171"/>
      <c r="P66" s="171"/>
    </row>
    <row r="67" spans="1:16">
      <c r="A67" s="13"/>
      <c r="B67" s="14"/>
      <c r="C67" s="84"/>
      <c r="D67" s="92"/>
      <c r="E67" s="84"/>
      <c r="F67" s="92"/>
      <c r="G67" s="24"/>
      <c r="H67" s="19"/>
      <c r="I67" s="25"/>
      <c r="J67" s="4"/>
      <c r="K67" s="4"/>
      <c r="L67" s="4"/>
      <c r="M67" s="32"/>
      <c r="N67" s="171"/>
      <c r="O67" s="171"/>
      <c r="P67" s="171"/>
    </row>
    <row r="68" spans="1:16">
      <c r="A68" s="13"/>
      <c r="B68" s="14"/>
      <c r="C68" s="84"/>
      <c r="D68" s="92"/>
      <c r="E68" s="84"/>
      <c r="F68" s="92"/>
      <c r="G68" s="24"/>
      <c r="H68" s="19"/>
      <c r="I68" s="25"/>
      <c r="J68" s="4"/>
      <c r="K68" s="4"/>
      <c r="L68" s="4"/>
      <c r="M68" s="32"/>
      <c r="N68" s="171"/>
      <c r="O68" s="171"/>
      <c r="P68" s="171"/>
    </row>
    <row r="69" spans="1:16">
      <c r="A69" s="13"/>
      <c r="B69" s="14"/>
      <c r="C69" s="84"/>
      <c r="D69" s="92"/>
      <c r="E69" s="84"/>
      <c r="F69" s="92"/>
      <c r="G69" s="24"/>
      <c r="H69" s="19"/>
      <c r="I69" s="25"/>
      <c r="J69" s="4"/>
      <c r="K69" s="4"/>
      <c r="L69" s="4"/>
      <c r="M69" s="32"/>
      <c r="N69" s="171"/>
      <c r="O69" s="171"/>
      <c r="P69" s="171"/>
    </row>
    <row r="70" spans="1:16">
      <c r="A70" s="13"/>
      <c r="B70" s="14"/>
      <c r="C70" s="84"/>
      <c r="D70" s="92"/>
      <c r="E70" s="84"/>
      <c r="F70" s="92"/>
      <c r="G70" s="24"/>
      <c r="H70" s="19"/>
      <c r="I70" s="25"/>
      <c r="J70" s="4"/>
      <c r="K70" s="4"/>
      <c r="L70" s="4"/>
      <c r="M70" s="32"/>
      <c r="N70" s="171"/>
      <c r="O70" s="171"/>
      <c r="P70" s="171"/>
    </row>
    <row r="71" spans="1:16">
      <c r="A71" s="13"/>
      <c r="B71" s="14"/>
      <c r="C71" s="84"/>
      <c r="D71" s="92"/>
      <c r="E71" s="84"/>
      <c r="F71" s="92"/>
      <c r="G71" s="24"/>
      <c r="H71" s="19"/>
      <c r="I71" s="25"/>
      <c r="J71" s="4"/>
      <c r="K71" s="4"/>
      <c r="L71" s="4"/>
      <c r="M71" s="32"/>
      <c r="N71" s="171"/>
      <c r="O71" s="171"/>
      <c r="P71" s="171"/>
    </row>
    <row r="72" spans="1:16">
      <c r="A72" s="13"/>
      <c r="B72" s="14"/>
      <c r="C72" s="84"/>
      <c r="D72" s="92"/>
      <c r="E72" s="84"/>
      <c r="F72" s="92"/>
      <c r="G72" s="24"/>
      <c r="H72" s="19"/>
      <c r="I72" s="25"/>
      <c r="J72" s="4"/>
      <c r="K72" s="4"/>
      <c r="L72" s="4"/>
      <c r="M72" s="32"/>
      <c r="N72" s="171"/>
      <c r="O72" s="171"/>
      <c r="P72" s="171"/>
    </row>
    <row r="73" spans="1:16">
      <c r="A73" s="13"/>
      <c r="B73" s="14"/>
      <c r="C73" s="84"/>
      <c r="D73" s="92"/>
      <c r="E73" s="84"/>
      <c r="F73" s="92"/>
      <c r="G73" s="24"/>
      <c r="H73" s="19"/>
      <c r="I73" s="25"/>
      <c r="J73" s="4"/>
      <c r="K73" s="4"/>
      <c r="L73" s="4"/>
      <c r="M73" s="32"/>
      <c r="N73" s="171"/>
      <c r="O73" s="171"/>
      <c r="P73" s="171"/>
    </row>
    <row r="74" spans="1:16">
      <c r="A74" s="13"/>
      <c r="B74" s="14"/>
      <c r="C74" s="84"/>
      <c r="D74" s="92"/>
      <c r="E74" s="84"/>
      <c r="F74" s="92"/>
      <c r="G74" s="24"/>
      <c r="H74" s="19"/>
      <c r="I74" s="25"/>
      <c r="J74" s="4"/>
      <c r="K74" s="4"/>
      <c r="L74" s="4"/>
      <c r="M74" s="32"/>
      <c r="N74" s="171"/>
      <c r="O74" s="171"/>
      <c r="P74" s="171"/>
    </row>
    <row r="75" spans="1:16">
      <c r="A75" s="13"/>
      <c r="B75" s="14"/>
      <c r="C75" s="84"/>
      <c r="D75" s="92"/>
      <c r="E75" s="84"/>
      <c r="F75" s="92"/>
      <c r="G75" s="24"/>
      <c r="H75" s="19"/>
      <c r="I75" s="25"/>
      <c r="J75" s="4"/>
      <c r="K75" s="4"/>
      <c r="L75" s="4"/>
      <c r="M75" s="32"/>
      <c r="N75" s="171"/>
      <c r="O75" s="171"/>
      <c r="P75" s="171"/>
    </row>
    <row r="76" spans="1:16">
      <c r="A76" s="13"/>
      <c r="B76" s="14"/>
      <c r="C76" s="84"/>
      <c r="D76" s="92"/>
      <c r="E76" s="84"/>
      <c r="F76" s="92"/>
      <c r="G76" s="24"/>
      <c r="H76" s="19"/>
      <c r="I76" s="25"/>
      <c r="J76" s="4"/>
      <c r="K76" s="4"/>
      <c r="L76" s="4"/>
      <c r="M76" s="32"/>
      <c r="N76" s="171"/>
      <c r="O76" s="171"/>
      <c r="P76" s="171"/>
    </row>
    <row r="77" spans="1:16">
      <c r="A77" s="13"/>
      <c r="B77" s="14"/>
      <c r="C77" s="84"/>
      <c r="D77" s="92"/>
      <c r="E77" s="84"/>
      <c r="F77" s="92"/>
      <c r="G77" s="24"/>
      <c r="H77" s="19"/>
      <c r="I77" s="25"/>
      <c r="J77" s="4"/>
      <c r="K77" s="4"/>
      <c r="L77" s="4"/>
      <c r="M77" s="32"/>
      <c r="N77" s="171"/>
      <c r="O77" s="171"/>
      <c r="P77" s="171"/>
    </row>
    <row r="78" spans="1:16">
      <c r="A78" s="13"/>
      <c r="B78" s="14"/>
      <c r="C78" s="84"/>
      <c r="D78" s="92"/>
      <c r="E78" s="84"/>
      <c r="F78" s="92"/>
      <c r="G78" s="24"/>
      <c r="H78" s="19"/>
      <c r="I78" s="25"/>
      <c r="J78" s="4"/>
      <c r="K78" s="4"/>
      <c r="L78" s="4"/>
      <c r="M78" s="32"/>
      <c r="N78" s="171"/>
      <c r="O78" s="171"/>
      <c r="P78" s="171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171"/>
      <c r="O79" s="171"/>
      <c r="P79" s="171"/>
    </row>
    <row r="80" spans="1:16" ht="14.25" customHeight="1">
      <c r="A80" s="13"/>
      <c r="B80" s="14"/>
      <c r="C80" s="27"/>
      <c r="D80" s="18"/>
      <c r="E80" s="17"/>
      <c r="F80" s="18"/>
      <c r="G80" s="24"/>
      <c r="H80" s="19"/>
      <c r="I80" s="25"/>
      <c r="J80" s="4"/>
      <c r="K80" s="4"/>
      <c r="L80" s="4"/>
      <c r="M80" s="32"/>
      <c r="N80" s="171"/>
      <c r="O80" s="171"/>
      <c r="P80" s="171"/>
    </row>
    <row r="81" spans="1:16">
      <c r="A81" s="13"/>
      <c r="B81" s="14"/>
      <c r="C81" s="27"/>
      <c r="D81" s="18"/>
      <c r="E81" s="17"/>
      <c r="F81" s="18"/>
      <c r="G81" s="24"/>
      <c r="H81" s="19"/>
      <c r="I81" s="25"/>
      <c r="J81" s="4"/>
      <c r="K81" s="4"/>
      <c r="L81" s="4"/>
      <c r="M81" s="32"/>
      <c r="N81" s="171"/>
      <c r="O81" s="171"/>
      <c r="P81" s="171"/>
    </row>
    <row r="82" spans="1:16">
      <c r="A82" s="15"/>
      <c r="B82" s="16"/>
      <c r="C82" s="6"/>
      <c r="D82" s="7"/>
      <c r="E82" s="8"/>
      <c r="F82" s="7"/>
      <c r="G82" s="24"/>
      <c r="H82" s="19"/>
      <c r="I82" s="25"/>
      <c r="J82" s="4"/>
      <c r="K82" s="4"/>
      <c r="L82" s="4"/>
      <c r="M82" s="32"/>
      <c r="N82" s="171"/>
      <c r="O82" s="171"/>
      <c r="P82" s="171"/>
    </row>
  </sheetData>
  <autoFilter ref="A3:P3"/>
  <mergeCells count="4">
    <mergeCell ref="A1:F2"/>
    <mergeCell ref="H1:I1"/>
    <mergeCell ref="M1:N1"/>
    <mergeCell ref="H2:I2"/>
  </mergeCells>
  <conditionalFormatting sqref="G82:P82 J14:P22 G20:I21 J32:P37 G34:I37">
    <cfRule type="expression" dxfId="33" priority="34">
      <formula>$J14="NO"</formula>
    </cfRule>
  </conditionalFormatting>
  <conditionalFormatting sqref="J10:P13">
    <cfRule type="expression" dxfId="32" priority="17">
      <formula>$J10="NO"</formula>
    </cfRule>
  </conditionalFormatting>
  <conditionalFormatting sqref="J23:P33">
    <cfRule type="expression" dxfId="31" priority="19">
      <formula>$J23="NO"</formula>
    </cfRule>
  </conditionalFormatting>
  <conditionalFormatting sqref="G79:P81 J38:P78">
    <cfRule type="expression" dxfId="30" priority="33">
      <formula>$J38="NO"</formula>
    </cfRule>
  </conditionalFormatting>
  <conditionalFormatting sqref="J8:P8">
    <cfRule type="expression" dxfId="29" priority="32">
      <formula>$J8="NO"</formula>
    </cfRule>
  </conditionalFormatting>
  <conditionalFormatting sqref="J9:P9 J18:P19">
    <cfRule type="expression" dxfId="28" priority="31">
      <formula>$J9="NO"</formula>
    </cfRule>
  </conditionalFormatting>
  <conditionalFormatting sqref="J4:P7">
    <cfRule type="expression" dxfId="27" priority="30">
      <formula>$J4="NO"</formula>
    </cfRule>
  </conditionalFormatting>
  <conditionalFormatting sqref="J23:P24">
    <cfRule type="expression" dxfId="26" priority="29">
      <formula>$J23="NO"</formula>
    </cfRule>
  </conditionalFormatting>
  <conditionalFormatting sqref="J34:P34">
    <cfRule type="expression" dxfId="25" priority="28">
      <formula>$J34="NO"</formula>
    </cfRule>
  </conditionalFormatting>
  <conditionalFormatting sqref="J33:P33">
    <cfRule type="expression" dxfId="24" priority="27">
      <formula>$J33="NO"</formula>
    </cfRule>
  </conditionalFormatting>
  <conditionalFormatting sqref="J14:P17">
    <cfRule type="expression" dxfId="23" priority="26">
      <formula>$J14="NO"</formula>
    </cfRule>
  </conditionalFormatting>
  <conditionalFormatting sqref="J10:P17">
    <cfRule type="expression" dxfId="22" priority="25">
      <formula>$J10="NO"</formula>
    </cfRule>
  </conditionalFormatting>
  <conditionalFormatting sqref="J13:P13">
    <cfRule type="expression" dxfId="21" priority="24">
      <formula>$J13="NO"</formula>
    </cfRule>
  </conditionalFormatting>
  <conditionalFormatting sqref="J29:P32">
    <cfRule type="expression" dxfId="20" priority="23">
      <formula>$J29="NO"</formula>
    </cfRule>
  </conditionalFormatting>
  <conditionalFormatting sqref="J25:P32">
    <cfRule type="expression" dxfId="19" priority="22">
      <formula>$J25="NO"</formula>
    </cfRule>
  </conditionalFormatting>
  <conditionalFormatting sqref="J28:P28">
    <cfRule type="expression" dxfId="18" priority="21">
      <formula>$J28="NO"</formula>
    </cfRule>
  </conditionalFormatting>
  <conditionalFormatting sqref="J37:P37">
    <cfRule type="expression" dxfId="17" priority="20">
      <formula>$J37="NO"</formula>
    </cfRule>
  </conditionalFormatting>
  <conditionalFormatting sqref="J10:P13">
    <cfRule type="expression" dxfId="16" priority="18">
      <formula>$J10="NO"</formula>
    </cfRule>
  </conditionalFormatting>
  <conditionalFormatting sqref="J22:P22">
    <cfRule type="expression" dxfId="15" priority="16">
      <formula>$J22="NO"</formula>
    </cfRule>
  </conditionalFormatting>
  <conditionalFormatting sqref="J35:P35">
    <cfRule type="expression" dxfId="14" priority="15">
      <formula>$J35="NO"</formula>
    </cfRule>
  </conditionalFormatting>
  <conditionalFormatting sqref="G8:I8">
    <cfRule type="expression" dxfId="13" priority="14">
      <formula>$J8="NO"</formula>
    </cfRule>
  </conditionalFormatting>
  <conditionalFormatting sqref="G9:I9">
    <cfRule type="expression" dxfId="12" priority="13">
      <formula>$J9="NO"</formula>
    </cfRule>
  </conditionalFormatting>
  <conditionalFormatting sqref="G4:I7">
    <cfRule type="expression" dxfId="11" priority="12">
      <formula>$J4="NO"</formula>
    </cfRule>
  </conditionalFormatting>
  <conditionalFormatting sqref="G10:I11">
    <cfRule type="expression" dxfId="10" priority="11">
      <formula>$J10="NO"</formula>
    </cfRule>
  </conditionalFormatting>
  <conditionalFormatting sqref="G10:I11">
    <cfRule type="expression" dxfId="9" priority="10">
      <formula>$J10="NO"</formula>
    </cfRule>
  </conditionalFormatting>
  <conditionalFormatting sqref="G10:I11">
    <cfRule type="expression" dxfId="8" priority="9">
      <formula>$J10="NO"</formula>
    </cfRule>
  </conditionalFormatting>
  <conditionalFormatting sqref="G12:I16">
    <cfRule type="expression" dxfId="7" priority="8">
      <formula>$J12="NO"</formula>
    </cfRule>
  </conditionalFormatting>
  <conditionalFormatting sqref="G17:I18">
    <cfRule type="expression" dxfId="6" priority="7">
      <formula>$J17="NO"</formula>
    </cfRule>
  </conditionalFormatting>
  <conditionalFormatting sqref="G22">
    <cfRule type="expression" dxfId="5" priority="6">
      <formula>$J22="NO"</formula>
    </cfRule>
  </conditionalFormatting>
  <conditionalFormatting sqref="G19:I19">
    <cfRule type="expression" dxfId="4" priority="5">
      <formula>$J19="NO"</formula>
    </cfRule>
  </conditionalFormatting>
  <conditionalFormatting sqref="G23:I23">
    <cfRule type="expression" dxfId="3" priority="4">
      <formula>$J23="NO"</formula>
    </cfRule>
  </conditionalFormatting>
  <conditionalFormatting sqref="G24:I30">
    <cfRule type="expression" dxfId="2" priority="3">
      <formula>$J24="NO"</formula>
    </cfRule>
  </conditionalFormatting>
  <conditionalFormatting sqref="G31:I33">
    <cfRule type="expression" dxfId="1" priority="2">
      <formula>$J31="NO"</formula>
    </cfRule>
  </conditionalFormatting>
  <conditionalFormatting sqref="G38:I51 G52 G53:I78">
    <cfRule type="expression" dxfId="0" priority="1">
      <formula>$J38="NO"</formula>
    </cfRule>
  </conditionalFormatting>
  <dataValidations count="2">
    <dataValidation type="list" allowBlank="1" showInputMessage="1" showErrorMessage="1" sqref="J4:J82">
      <formula1>"YES,NO"</formula1>
    </dataValidation>
    <dataValidation type="list" allowBlank="1" showInputMessage="1" showErrorMessage="1" sqref="K4:L82">
      <formula1>"OK,NG"</formula1>
    </dataValidation>
  </dataValidations>
  <pageMargins left="0.196850393700787" right="0.196850393700787" top="0.59055118110236204" bottom="0.59055118110236204" header="0.511811023622047" footer="0.31496062992126"/>
  <pageSetup paperSize="9" scale="6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"/>
  <sheetViews>
    <sheetView zoomScale="85" zoomScaleNormal="85" workbookViewId="0">
      <selection activeCell="F38" sqref="F38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21.5" style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COUNTIF(J4:J2060,"NO")</f>
        <v>0</v>
      </c>
      <c r="K1" s="93">
        <f>COUNTIF(K4:K2060,"NG")</f>
        <v>0</v>
      </c>
      <c r="L1" s="93">
        <f>COUNTIF(L4:L2060,"NG")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COUNTA(G4:G2060)</f>
        <v>51</v>
      </c>
      <c r="H2" s="183"/>
      <c r="I2" s="183"/>
      <c r="J2" s="34">
        <f>COUNTIF(J4:J2060,"YES")</f>
        <v>0</v>
      </c>
      <c r="K2" s="34">
        <f>COUNTIF(K4:K2060,"OK")</f>
        <v>0</v>
      </c>
      <c r="L2" s="34">
        <f>COUNTIF(L4:L2060,"OK")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4">
      <c r="A4" s="13"/>
      <c r="B4" s="14" t="s">
        <v>905</v>
      </c>
      <c r="C4" s="20">
        <v>10</v>
      </c>
      <c r="D4" s="21" t="s">
        <v>603</v>
      </c>
      <c r="E4" s="172">
        <v>10</v>
      </c>
      <c r="F4" s="173" t="s">
        <v>621</v>
      </c>
      <c r="G4" s="24">
        <v>1</v>
      </c>
      <c r="H4" s="173" t="s">
        <v>621</v>
      </c>
      <c r="I4" s="173" t="s">
        <v>622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85"/>
      <c r="D5" s="89"/>
      <c r="E5" s="172">
        <v>20</v>
      </c>
      <c r="F5" s="173" t="s">
        <v>623</v>
      </c>
      <c r="G5" s="24">
        <v>1</v>
      </c>
      <c r="H5" s="173" t="s">
        <v>623</v>
      </c>
      <c r="I5" s="173" t="s">
        <v>624</v>
      </c>
      <c r="J5" s="4"/>
      <c r="K5" s="4"/>
      <c r="L5" s="4"/>
      <c r="M5" s="32"/>
      <c r="N5" s="94"/>
      <c r="O5" s="94"/>
      <c r="P5" s="94"/>
    </row>
    <row r="6" spans="1:16" ht="14.25" customHeight="1">
      <c r="A6" s="13"/>
      <c r="B6" s="14"/>
      <c r="C6" s="85"/>
      <c r="D6" s="89"/>
      <c r="E6" s="172">
        <v>30</v>
      </c>
      <c r="F6" s="173" t="s">
        <v>625</v>
      </c>
      <c r="G6" s="24">
        <v>1</v>
      </c>
      <c r="H6" s="173" t="s">
        <v>625</v>
      </c>
      <c r="I6" s="173" t="s">
        <v>626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85"/>
      <c r="D7" s="89"/>
      <c r="E7" s="172">
        <v>40</v>
      </c>
      <c r="F7" s="173" t="s">
        <v>627</v>
      </c>
      <c r="G7" s="24">
        <v>1</v>
      </c>
      <c r="H7" s="173" t="s">
        <v>627</v>
      </c>
      <c r="I7" s="173" t="s">
        <v>628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85"/>
      <c r="D8" s="89"/>
      <c r="E8" s="172">
        <v>50</v>
      </c>
      <c r="F8" s="173" t="s">
        <v>629</v>
      </c>
      <c r="G8" s="24">
        <v>1</v>
      </c>
      <c r="H8" s="173" t="s">
        <v>629</v>
      </c>
      <c r="I8" s="173" t="s">
        <v>630</v>
      </c>
      <c r="J8" s="4"/>
      <c r="K8" s="4"/>
      <c r="L8" s="4"/>
      <c r="M8" s="32"/>
      <c r="N8" s="94"/>
      <c r="O8" s="94"/>
      <c r="P8" s="94"/>
    </row>
    <row r="9" spans="1:16">
      <c r="A9" s="13"/>
      <c r="B9" s="14"/>
      <c r="C9" s="85"/>
      <c r="D9" s="89"/>
      <c r="E9" s="172">
        <v>60</v>
      </c>
      <c r="F9" s="173" t="s">
        <v>631</v>
      </c>
      <c r="G9" s="24">
        <v>1</v>
      </c>
      <c r="H9" s="173" t="s">
        <v>631</v>
      </c>
      <c r="I9" s="173" t="s">
        <v>632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85"/>
      <c r="D10" s="89"/>
      <c r="E10" s="172">
        <v>70</v>
      </c>
      <c r="F10" s="173" t="s">
        <v>633</v>
      </c>
      <c r="G10" s="24">
        <v>1</v>
      </c>
      <c r="H10" s="173" t="s">
        <v>633</v>
      </c>
      <c r="I10" s="173" t="s">
        <v>634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84"/>
      <c r="D11" s="23"/>
      <c r="E11" s="172">
        <v>80</v>
      </c>
      <c r="F11" s="173" t="s">
        <v>635</v>
      </c>
      <c r="G11" s="24">
        <v>1</v>
      </c>
      <c r="H11" s="173" t="s">
        <v>635</v>
      </c>
      <c r="I11" s="173" t="s">
        <v>636</v>
      </c>
      <c r="J11" s="4"/>
      <c r="K11" s="4"/>
      <c r="L11" s="4"/>
      <c r="M11" s="32"/>
      <c r="N11" s="94"/>
      <c r="O11" s="94"/>
      <c r="P11" s="94"/>
    </row>
    <row r="12" spans="1:16">
      <c r="A12" s="13"/>
      <c r="B12" s="14"/>
      <c r="C12" s="20">
        <v>20</v>
      </c>
      <c r="D12" s="91" t="s">
        <v>577</v>
      </c>
      <c r="E12" s="20">
        <v>10</v>
      </c>
      <c r="F12" s="91" t="s">
        <v>445</v>
      </c>
      <c r="G12" s="24">
        <v>1</v>
      </c>
      <c r="H12" s="19" t="s">
        <v>445</v>
      </c>
      <c r="I12" s="25" t="s">
        <v>446</v>
      </c>
      <c r="J12" s="4"/>
      <c r="K12" s="4"/>
      <c r="L12" s="4"/>
      <c r="M12" s="32"/>
      <c r="N12" s="94"/>
      <c r="O12" s="94"/>
      <c r="P12" s="94"/>
    </row>
    <row r="13" spans="1:16">
      <c r="A13" s="13"/>
      <c r="B13" s="14"/>
      <c r="C13" s="85"/>
      <c r="D13" s="90"/>
      <c r="E13" s="84"/>
      <c r="F13" s="92"/>
      <c r="G13" s="24">
        <v>2</v>
      </c>
      <c r="H13" s="19" t="s">
        <v>447</v>
      </c>
      <c r="I13" s="25" t="s">
        <v>447</v>
      </c>
      <c r="J13" s="4"/>
      <c r="K13" s="4"/>
      <c r="L13" s="4"/>
      <c r="M13" s="32"/>
      <c r="N13" s="94"/>
      <c r="O13" s="94"/>
      <c r="P13" s="94"/>
    </row>
    <row r="14" spans="1:16" ht="25.5">
      <c r="A14" s="13"/>
      <c r="B14" s="14"/>
      <c r="C14" s="85"/>
      <c r="D14" s="90"/>
      <c r="E14" s="20">
        <v>20</v>
      </c>
      <c r="F14" s="91" t="s">
        <v>448</v>
      </c>
      <c r="G14" s="24">
        <v>1</v>
      </c>
      <c r="H14" s="19" t="s">
        <v>449</v>
      </c>
      <c r="I14" s="25" t="s">
        <v>449</v>
      </c>
      <c r="J14" s="4"/>
      <c r="K14" s="4"/>
      <c r="L14" s="4"/>
      <c r="M14" s="32"/>
      <c r="N14" s="94"/>
      <c r="O14" s="94"/>
      <c r="P14" s="94"/>
    </row>
    <row r="15" spans="1:16" ht="25.5">
      <c r="A15" s="13"/>
      <c r="B15" s="14"/>
      <c r="C15" s="85"/>
      <c r="D15" s="90"/>
      <c r="E15" s="85"/>
      <c r="F15" s="90"/>
      <c r="G15" s="24">
        <v>2</v>
      </c>
      <c r="H15" s="19" t="s">
        <v>450</v>
      </c>
      <c r="I15" s="25" t="s">
        <v>450</v>
      </c>
      <c r="J15" s="4"/>
      <c r="K15" s="4"/>
      <c r="L15" s="4"/>
      <c r="M15" s="32"/>
      <c r="N15" s="94"/>
      <c r="O15" s="94"/>
      <c r="P15" s="94"/>
    </row>
    <row r="16" spans="1:16" ht="25.5">
      <c r="A16" s="13"/>
      <c r="B16" s="14"/>
      <c r="C16" s="85"/>
      <c r="D16" s="90"/>
      <c r="E16" s="84"/>
      <c r="F16" s="92"/>
      <c r="G16" s="24">
        <v>3</v>
      </c>
      <c r="H16" s="19" t="s">
        <v>451</v>
      </c>
      <c r="I16" s="25" t="s">
        <v>451</v>
      </c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20">
        <v>30</v>
      </c>
      <c r="D17" s="91" t="s">
        <v>462</v>
      </c>
      <c r="E17" s="20">
        <v>10</v>
      </c>
      <c r="F17" s="91" t="s">
        <v>462</v>
      </c>
      <c r="G17" s="24">
        <v>1</v>
      </c>
      <c r="H17" s="19" t="s">
        <v>462</v>
      </c>
      <c r="I17" s="25" t="s">
        <v>462</v>
      </c>
      <c r="J17" s="4"/>
      <c r="K17" s="4"/>
      <c r="L17" s="4"/>
      <c r="M17" s="32"/>
      <c r="N17" s="94"/>
      <c r="O17" s="94"/>
      <c r="P17" s="94"/>
    </row>
    <row r="18" spans="1:16">
      <c r="A18" s="13"/>
      <c r="B18" s="14"/>
      <c r="C18" s="85"/>
      <c r="D18" s="90"/>
      <c r="E18" s="84"/>
      <c r="F18" s="92"/>
      <c r="G18" s="24">
        <v>2</v>
      </c>
      <c r="H18" s="19" t="s">
        <v>463</v>
      </c>
      <c r="I18" s="25" t="s">
        <v>463</v>
      </c>
      <c r="J18" s="4"/>
      <c r="K18" s="4"/>
      <c r="L18" s="4"/>
      <c r="M18" s="32"/>
      <c r="N18" s="94"/>
      <c r="O18" s="94"/>
      <c r="P18" s="94"/>
    </row>
    <row r="19" spans="1:16">
      <c r="A19" s="13"/>
      <c r="B19" s="14"/>
      <c r="C19" s="85"/>
      <c r="D19" s="90"/>
      <c r="E19" s="27">
        <v>20</v>
      </c>
      <c r="F19" s="92" t="s">
        <v>465</v>
      </c>
      <c r="G19" s="24">
        <v>1</v>
      </c>
      <c r="H19" s="19" t="s">
        <v>464</v>
      </c>
      <c r="I19" s="19" t="s">
        <v>464</v>
      </c>
      <c r="J19" s="4"/>
      <c r="K19" s="4"/>
      <c r="L19" s="4"/>
      <c r="M19" s="32"/>
      <c r="N19" s="171"/>
      <c r="O19" s="171"/>
      <c r="P19" s="171"/>
    </row>
    <row r="20" spans="1:16">
      <c r="A20" s="13"/>
      <c r="B20" s="14"/>
      <c r="C20" s="84"/>
      <c r="D20" s="92"/>
      <c r="E20" s="27">
        <v>30</v>
      </c>
      <c r="F20" s="92" t="s">
        <v>467</v>
      </c>
      <c r="G20" s="24">
        <v>1</v>
      </c>
      <c r="H20" s="19" t="s">
        <v>466</v>
      </c>
      <c r="I20" s="19" t="s">
        <v>466</v>
      </c>
      <c r="J20" s="4"/>
      <c r="K20" s="4"/>
      <c r="L20" s="4"/>
      <c r="M20" s="32"/>
      <c r="N20" s="94"/>
      <c r="O20" s="94"/>
      <c r="P20" s="94"/>
    </row>
    <row r="21" spans="1:16" ht="14.25" customHeight="1">
      <c r="A21" s="13"/>
      <c r="B21" s="14"/>
      <c r="C21" s="20">
        <v>40</v>
      </c>
      <c r="D21" s="91" t="s">
        <v>491</v>
      </c>
      <c r="E21" s="27">
        <v>10</v>
      </c>
      <c r="F21" s="92" t="s">
        <v>472</v>
      </c>
      <c r="G21" s="24">
        <v>1</v>
      </c>
      <c r="H21" s="19" t="s">
        <v>472</v>
      </c>
      <c r="I21" s="25" t="s">
        <v>472</v>
      </c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85"/>
      <c r="D22" s="90"/>
      <c r="E22" s="27">
        <v>20</v>
      </c>
      <c r="F22" s="92" t="s">
        <v>492</v>
      </c>
      <c r="G22" s="24">
        <v>1</v>
      </c>
      <c r="H22" s="92" t="s">
        <v>492</v>
      </c>
      <c r="I22" s="92" t="s">
        <v>492</v>
      </c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20">
        <v>50</v>
      </c>
      <c r="D23" s="91" t="s">
        <v>500</v>
      </c>
      <c r="E23" s="27">
        <v>10</v>
      </c>
      <c r="F23" s="92" t="s">
        <v>500</v>
      </c>
      <c r="G23" s="24">
        <v>1</v>
      </c>
      <c r="H23" s="19" t="s">
        <v>500</v>
      </c>
      <c r="I23" s="25" t="s">
        <v>500</v>
      </c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20">
        <v>60</v>
      </c>
      <c r="D24" s="174" t="s">
        <v>556</v>
      </c>
      <c r="E24" s="175">
        <v>10</v>
      </c>
      <c r="F24" s="173" t="s">
        <v>557</v>
      </c>
      <c r="G24" s="24">
        <v>1</v>
      </c>
      <c r="H24" s="173" t="s">
        <v>557</v>
      </c>
      <c r="I24" s="173" t="s">
        <v>557</v>
      </c>
      <c r="J24" s="4"/>
      <c r="K24" s="4"/>
      <c r="L24" s="4"/>
      <c r="M24" s="32"/>
      <c r="N24" s="94"/>
      <c r="O24" s="94"/>
      <c r="P24" s="94"/>
    </row>
    <row r="25" spans="1:16">
      <c r="A25" s="13"/>
      <c r="B25" s="14"/>
      <c r="C25" s="85"/>
      <c r="D25" s="176"/>
      <c r="E25" s="175">
        <v>20</v>
      </c>
      <c r="F25" s="173" t="s">
        <v>558</v>
      </c>
      <c r="G25" s="24">
        <v>1</v>
      </c>
      <c r="H25" s="173" t="s">
        <v>558</v>
      </c>
      <c r="I25" s="173" t="s">
        <v>558</v>
      </c>
      <c r="J25" s="4"/>
      <c r="K25" s="4"/>
      <c r="L25" s="4"/>
      <c r="M25" s="32"/>
      <c r="N25" s="94"/>
      <c r="O25" s="94"/>
      <c r="P25" s="94"/>
    </row>
    <row r="26" spans="1:16">
      <c r="A26" s="13"/>
      <c r="B26" s="14"/>
      <c r="C26" s="85"/>
      <c r="D26" s="176"/>
      <c r="E26" s="175">
        <v>30</v>
      </c>
      <c r="F26" s="173" t="s">
        <v>559</v>
      </c>
      <c r="G26" s="24">
        <v>1</v>
      </c>
      <c r="H26" s="173" t="s">
        <v>559</v>
      </c>
      <c r="I26" s="173" t="s">
        <v>559</v>
      </c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85"/>
      <c r="D27" s="176"/>
      <c r="E27" s="175">
        <v>40</v>
      </c>
      <c r="F27" s="173" t="s">
        <v>560</v>
      </c>
      <c r="G27" s="24">
        <v>1</v>
      </c>
      <c r="H27" s="173" t="s">
        <v>560</v>
      </c>
      <c r="I27" s="173" t="s">
        <v>560</v>
      </c>
      <c r="J27" s="4"/>
      <c r="K27" s="4"/>
      <c r="L27" s="4"/>
      <c r="M27" s="32"/>
      <c r="N27" s="94"/>
      <c r="O27" s="94"/>
      <c r="P27" s="94"/>
    </row>
    <row r="28" spans="1:16">
      <c r="A28" s="13"/>
      <c r="B28" s="14"/>
      <c r="C28" s="85"/>
      <c r="D28" s="176"/>
      <c r="E28" s="175">
        <v>50</v>
      </c>
      <c r="F28" s="173" t="s">
        <v>561</v>
      </c>
      <c r="G28" s="24">
        <v>1</v>
      </c>
      <c r="H28" s="173" t="s">
        <v>561</v>
      </c>
      <c r="I28" s="173" t="s">
        <v>561</v>
      </c>
      <c r="J28" s="4"/>
      <c r="K28" s="4"/>
      <c r="L28" s="4"/>
      <c r="M28" s="32"/>
      <c r="N28" s="94"/>
      <c r="O28" s="94"/>
      <c r="P28" s="94"/>
    </row>
    <row r="29" spans="1:16">
      <c r="A29" s="13"/>
      <c r="B29" s="14"/>
      <c r="C29" s="85"/>
      <c r="D29" s="176"/>
      <c r="E29" s="175">
        <v>60</v>
      </c>
      <c r="F29" s="173" t="s">
        <v>562</v>
      </c>
      <c r="G29" s="24">
        <v>1</v>
      </c>
      <c r="H29" s="173" t="s">
        <v>562</v>
      </c>
      <c r="I29" s="173" t="s">
        <v>562</v>
      </c>
      <c r="J29" s="4"/>
      <c r="K29" s="4"/>
      <c r="L29" s="4"/>
      <c r="M29" s="32"/>
      <c r="N29" s="94"/>
      <c r="O29" s="94"/>
      <c r="P29" s="94"/>
    </row>
    <row r="30" spans="1:16">
      <c r="A30" s="13"/>
      <c r="B30" s="14"/>
      <c r="C30" s="84"/>
      <c r="D30" s="177"/>
      <c r="E30" s="175">
        <v>70</v>
      </c>
      <c r="F30" s="173" t="s">
        <v>563</v>
      </c>
      <c r="G30" s="24">
        <v>1</v>
      </c>
      <c r="H30" s="173" t="s">
        <v>563</v>
      </c>
      <c r="I30" s="173" t="s">
        <v>563</v>
      </c>
      <c r="J30" s="4"/>
      <c r="K30" s="4"/>
      <c r="L30" s="4"/>
      <c r="M30" s="32"/>
      <c r="N30" s="94"/>
      <c r="O30" s="94"/>
      <c r="P30" s="94"/>
    </row>
    <row r="31" spans="1:16">
      <c r="A31" s="13"/>
      <c r="B31" s="14"/>
      <c r="C31" s="20">
        <v>70</v>
      </c>
      <c r="D31" s="174" t="s">
        <v>575</v>
      </c>
      <c r="E31" s="175">
        <v>10</v>
      </c>
      <c r="F31" s="173" t="s">
        <v>572</v>
      </c>
      <c r="G31" s="24">
        <v>1</v>
      </c>
      <c r="H31" s="173" t="s">
        <v>572</v>
      </c>
      <c r="I31" s="173" t="s">
        <v>572</v>
      </c>
      <c r="J31" s="4"/>
      <c r="K31" s="4"/>
      <c r="L31" s="4"/>
      <c r="M31" s="32"/>
      <c r="N31" s="94"/>
      <c r="O31" s="94"/>
      <c r="P31" s="94"/>
    </row>
    <row r="32" spans="1:16" ht="25.5">
      <c r="A32" s="13"/>
      <c r="B32" s="14"/>
      <c r="C32" s="85"/>
      <c r="D32" s="176"/>
      <c r="E32" s="175">
        <v>20</v>
      </c>
      <c r="F32" s="173" t="s">
        <v>573</v>
      </c>
      <c r="G32" s="24">
        <v>1</v>
      </c>
      <c r="H32" s="173" t="s">
        <v>573</v>
      </c>
      <c r="I32" s="173" t="s">
        <v>573</v>
      </c>
      <c r="J32" s="4"/>
      <c r="K32" s="4"/>
      <c r="L32" s="4"/>
      <c r="M32" s="32"/>
      <c r="N32" s="94"/>
      <c r="O32" s="94"/>
      <c r="P32" s="94"/>
    </row>
    <row r="33" spans="1:16" ht="14.25" customHeight="1">
      <c r="A33" s="13"/>
      <c r="B33" s="14"/>
      <c r="C33" s="84"/>
      <c r="D33" s="176"/>
      <c r="E33" s="175">
        <v>30</v>
      </c>
      <c r="F33" s="173" t="s">
        <v>574</v>
      </c>
      <c r="G33" s="24">
        <v>1</v>
      </c>
      <c r="H33" s="173" t="s">
        <v>574</v>
      </c>
      <c r="I33" s="173" t="s">
        <v>574</v>
      </c>
      <c r="J33" s="4"/>
      <c r="K33" s="4"/>
      <c r="L33" s="4"/>
      <c r="M33" s="32"/>
      <c r="N33" s="94"/>
      <c r="O33" s="94"/>
      <c r="P33" s="94"/>
    </row>
    <row r="34" spans="1:16" ht="25.5">
      <c r="A34" s="13"/>
      <c r="B34" s="14"/>
      <c r="C34" s="20">
        <v>80</v>
      </c>
      <c r="D34" s="21" t="s">
        <v>270</v>
      </c>
      <c r="E34" s="20">
        <v>10</v>
      </c>
      <c r="F34" s="91" t="s">
        <v>271</v>
      </c>
      <c r="G34" s="24">
        <v>1</v>
      </c>
      <c r="H34" s="19" t="s">
        <v>272</v>
      </c>
      <c r="I34" s="25" t="s">
        <v>273</v>
      </c>
      <c r="J34" s="4"/>
      <c r="K34" s="4"/>
      <c r="L34" s="4"/>
      <c r="M34" s="32"/>
      <c r="N34" s="94"/>
      <c r="O34" s="94"/>
      <c r="P34" s="94"/>
    </row>
    <row r="35" spans="1:16" ht="25.5">
      <c r="A35" s="13"/>
      <c r="B35" s="14"/>
      <c r="C35" s="85"/>
      <c r="D35" s="90"/>
      <c r="E35" s="84"/>
      <c r="F35" s="92"/>
      <c r="G35" s="24">
        <v>2</v>
      </c>
      <c r="H35" s="19" t="s">
        <v>274</v>
      </c>
      <c r="I35" s="25" t="s">
        <v>275</v>
      </c>
      <c r="J35" s="4"/>
      <c r="K35" s="4"/>
      <c r="L35" s="4"/>
      <c r="M35" s="32"/>
      <c r="N35" s="94"/>
      <c r="O35" s="94"/>
      <c r="P35" s="94"/>
    </row>
    <row r="36" spans="1:16" ht="25.5">
      <c r="A36" s="13"/>
      <c r="B36" s="14"/>
      <c r="C36" s="85"/>
      <c r="D36" s="90"/>
      <c r="E36" s="20">
        <v>20</v>
      </c>
      <c r="F36" s="91" t="s">
        <v>294</v>
      </c>
      <c r="G36" s="24">
        <v>1</v>
      </c>
      <c r="H36" s="19" t="s">
        <v>295</v>
      </c>
      <c r="I36" s="25" t="s">
        <v>296</v>
      </c>
      <c r="J36" s="4"/>
      <c r="K36" s="4"/>
      <c r="L36" s="4"/>
      <c r="M36" s="32"/>
      <c r="N36" s="94"/>
      <c r="O36" s="94"/>
      <c r="P36" s="94"/>
    </row>
    <row r="37" spans="1:16" ht="25.5">
      <c r="A37" s="13"/>
      <c r="B37" s="14"/>
      <c r="C37" s="84"/>
      <c r="D37" s="90"/>
      <c r="E37" s="84"/>
      <c r="F37" s="92"/>
      <c r="G37" s="24">
        <v>2</v>
      </c>
      <c r="H37" s="19" t="s">
        <v>297</v>
      </c>
      <c r="I37" s="25" t="s">
        <v>298</v>
      </c>
      <c r="J37" s="4"/>
      <c r="K37" s="4"/>
      <c r="L37" s="4"/>
      <c r="M37" s="32"/>
      <c r="N37" s="94"/>
      <c r="O37" s="94"/>
      <c r="P37" s="94"/>
    </row>
    <row r="38" spans="1:16" ht="14.25" customHeight="1">
      <c r="A38" s="13"/>
      <c r="B38" s="14"/>
      <c r="C38" s="20">
        <v>90</v>
      </c>
      <c r="D38" s="91" t="s">
        <v>341</v>
      </c>
      <c r="E38" s="20">
        <v>10</v>
      </c>
      <c r="F38" s="91" t="s">
        <v>342</v>
      </c>
      <c r="G38" s="24">
        <v>1</v>
      </c>
      <c r="H38" s="19" t="s">
        <v>343</v>
      </c>
      <c r="I38" s="25" t="s">
        <v>343</v>
      </c>
      <c r="J38" s="4"/>
      <c r="K38" s="4"/>
      <c r="L38" s="4"/>
      <c r="M38" s="32"/>
      <c r="N38" s="94"/>
      <c r="O38" s="94"/>
      <c r="P38" s="94"/>
    </row>
    <row r="39" spans="1:16" ht="14.25" customHeight="1">
      <c r="A39" s="13"/>
      <c r="B39" s="14"/>
      <c r="C39" s="85"/>
      <c r="D39" s="90"/>
      <c r="E39" s="85"/>
      <c r="F39" s="90"/>
      <c r="G39" s="24">
        <v>2</v>
      </c>
      <c r="H39" s="19" t="s">
        <v>344</v>
      </c>
      <c r="I39" s="25" t="s">
        <v>344</v>
      </c>
      <c r="J39" s="4"/>
      <c r="K39" s="4"/>
      <c r="L39" s="4"/>
      <c r="M39" s="32"/>
      <c r="N39" s="171"/>
      <c r="O39" s="171"/>
      <c r="P39" s="171"/>
    </row>
    <row r="40" spans="1:16" ht="14.25" customHeight="1">
      <c r="A40" s="13"/>
      <c r="B40" s="14"/>
      <c r="C40" s="85"/>
      <c r="D40" s="90"/>
      <c r="E40" s="85"/>
      <c r="F40" s="90"/>
      <c r="G40" s="24">
        <v>3</v>
      </c>
      <c r="H40" s="19" t="s">
        <v>345</v>
      </c>
      <c r="I40" s="25" t="s">
        <v>345</v>
      </c>
      <c r="J40" s="4"/>
      <c r="K40" s="4"/>
      <c r="L40" s="4"/>
      <c r="M40" s="32"/>
      <c r="N40" s="171"/>
      <c r="O40" s="171"/>
      <c r="P40" s="171"/>
    </row>
    <row r="41" spans="1:16" ht="14.25" customHeight="1">
      <c r="A41" s="13"/>
      <c r="B41" s="14"/>
      <c r="C41" s="85"/>
      <c r="D41" s="90"/>
      <c r="E41" s="84"/>
      <c r="F41" s="92"/>
      <c r="G41" s="24">
        <v>4</v>
      </c>
      <c r="H41" s="19" t="s">
        <v>346</v>
      </c>
      <c r="I41" s="25" t="s">
        <v>346</v>
      </c>
      <c r="J41" s="4"/>
      <c r="K41" s="4"/>
      <c r="L41" s="4"/>
      <c r="M41" s="32"/>
      <c r="N41" s="171"/>
      <c r="O41" s="171"/>
      <c r="P41" s="171"/>
    </row>
    <row r="42" spans="1:16" ht="14.25" customHeight="1">
      <c r="A42" s="13"/>
      <c r="B42" s="14"/>
      <c r="C42" s="85"/>
      <c r="D42" s="90"/>
      <c r="E42" s="20">
        <v>20</v>
      </c>
      <c r="F42" s="91" t="s">
        <v>347</v>
      </c>
      <c r="G42" s="24">
        <v>1</v>
      </c>
      <c r="H42" s="19" t="s">
        <v>348</v>
      </c>
      <c r="I42" s="25" t="s">
        <v>329</v>
      </c>
      <c r="J42" s="4"/>
      <c r="K42" s="4"/>
      <c r="L42" s="4"/>
      <c r="M42" s="32"/>
      <c r="N42" s="171"/>
      <c r="O42" s="171"/>
      <c r="P42" s="171"/>
    </row>
    <row r="43" spans="1:16" ht="14.25" customHeight="1">
      <c r="A43" s="13"/>
      <c r="B43" s="14"/>
      <c r="C43" s="85"/>
      <c r="D43" s="90"/>
      <c r="E43" s="85"/>
      <c r="F43" s="90"/>
      <c r="G43" s="24">
        <v>2</v>
      </c>
      <c r="H43" s="19" t="s">
        <v>345</v>
      </c>
      <c r="I43" s="25" t="s">
        <v>330</v>
      </c>
      <c r="J43" s="4"/>
      <c r="K43" s="4"/>
      <c r="L43" s="4"/>
      <c r="M43" s="32"/>
      <c r="N43" s="171"/>
      <c r="O43" s="171"/>
      <c r="P43" s="171"/>
    </row>
    <row r="44" spans="1:16" ht="14.25" customHeight="1">
      <c r="A44" s="13"/>
      <c r="B44" s="14"/>
      <c r="C44" s="85"/>
      <c r="D44" s="90"/>
      <c r="E44" s="84"/>
      <c r="F44" s="92"/>
      <c r="G44" s="24">
        <v>3</v>
      </c>
      <c r="H44" s="19" t="s">
        <v>346</v>
      </c>
      <c r="I44" s="25" t="s">
        <v>332</v>
      </c>
      <c r="J44" s="4"/>
      <c r="K44" s="4"/>
      <c r="L44" s="4"/>
      <c r="M44" s="32"/>
      <c r="N44" s="94"/>
      <c r="O44" s="94"/>
      <c r="P44" s="94"/>
    </row>
    <row r="45" spans="1:16" ht="14.25" customHeight="1">
      <c r="A45" s="13"/>
      <c r="B45" s="14"/>
      <c r="C45" s="85"/>
      <c r="D45" s="90"/>
      <c r="E45" s="20">
        <v>30</v>
      </c>
      <c r="F45" s="91" t="s">
        <v>349</v>
      </c>
      <c r="G45" s="24">
        <v>1</v>
      </c>
      <c r="H45" s="19" t="s">
        <v>350</v>
      </c>
      <c r="I45" s="25" t="s">
        <v>350</v>
      </c>
      <c r="J45" s="4"/>
      <c r="K45" s="4"/>
      <c r="L45" s="4"/>
      <c r="M45" s="32"/>
      <c r="N45" s="94"/>
      <c r="O45" s="94"/>
      <c r="P45" s="94"/>
    </row>
    <row r="46" spans="1:16" ht="14.25" customHeight="1">
      <c r="A46" s="13"/>
      <c r="B46" s="14"/>
      <c r="C46" s="85"/>
      <c r="D46" s="90"/>
      <c r="E46" s="85"/>
      <c r="F46" s="90"/>
      <c r="G46" s="24">
        <v>2</v>
      </c>
      <c r="H46" s="19" t="s">
        <v>351</v>
      </c>
      <c r="I46" s="25" t="s">
        <v>351</v>
      </c>
      <c r="J46" s="4"/>
      <c r="K46" s="4"/>
      <c r="L46" s="4"/>
      <c r="M46" s="32"/>
      <c r="N46" s="94"/>
      <c r="O46" s="94"/>
      <c r="P46" s="94"/>
    </row>
    <row r="47" spans="1:16" ht="14.25" customHeight="1">
      <c r="A47" s="13"/>
      <c r="B47" s="14"/>
      <c r="C47" s="85"/>
      <c r="D47" s="90"/>
      <c r="E47" s="85"/>
      <c r="F47" s="90"/>
      <c r="G47" s="24">
        <v>3</v>
      </c>
      <c r="H47" s="19" t="s">
        <v>352</v>
      </c>
      <c r="I47" s="25" t="s">
        <v>352</v>
      </c>
      <c r="J47" s="4"/>
      <c r="K47" s="4"/>
      <c r="L47" s="4"/>
      <c r="M47" s="32"/>
      <c r="N47" s="94"/>
      <c r="O47" s="94"/>
      <c r="P47" s="94"/>
    </row>
    <row r="48" spans="1:16" ht="14.25" customHeight="1">
      <c r="A48" s="13"/>
      <c r="B48" s="14"/>
      <c r="C48" s="85"/>
      <c r="D48" s="90"/>
      <c r="E48" s="84"/>
      <c r="F48" s="92"/>
      <c r="G48" s="24">
        <v>4</v>
      </c>
      <c r="H48" s="19" t="s">
        <v>353</v>
      </c>
      <c r="I48" s="25" t="s">
        <v>353</v>
      </c>
      <c r="J48" s="4"/>
      <c r="K48" s="4"/>
      <c r="L48" s="4"/>
      <c r="M48" s="32"/>
      <c r="N48" s="94"/>
      <c r="O48" s="94"/>
      <c r="P48" s="94"/>
    </row>
    <row r="49" spans="1:16" ht="25.5">
      <c r="A49" s="13"/>
      <c r="B49" s="14"/>
      <c r="C49" s="85"/>
      <c r="D49" s="90"/>
      <c r="E49" s="20">
        <v>40</v>
      </c>
      <c r="F49" s="91" t="s">
        <v>354</v>
      </c>
      <c r="G49" s="24">
        <v>1</v>
      </c>
      <c r="H49" s="19" t="s">
        <v>355</v>
      </c>
      <c r="I49" s="25" t="s">
        <v>336</v>
      </c>
      <c r="J49" s="4"/>
      <c r="K49" s="4"/>
      <c r="L49" s="4"/>
      <c r="M49" s="32"/>
      <c r="N49" s="94"/>
      <c r="O49" s="94"/>
      <c r="P49" s="94"/>
    </row>
    <row r="50" spans="1:16" ht="25.5">
      <c r="A50" s="13"/>
      <c r="B50" s="14"/>
      <c r="C50" s="85"/>
      <c r="D50" s="90"/>
      <c r="E50" s="85"/>
      <c r="F50" s="90"/>
      <c r="G50" s="24">
        <v>2</v>
      </c>
      <c r="H50" s="19" t="s">
        <v>352</v>
      </c>
      <c r="I50" s="25" t="s">
        <v>337</v>
      </c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84"/>
      <c r="D51" s="92"/>
      <c r="E51" s="84"/>
      <c r="F51" s="92"/>
      <c r="G51" s="24">
        <v>3</v>
      </c>
      <c r="H51" s="19" t="s">
        <v>353</v>
      </c>
      <c r="I51" s="25" t="s">
        <v>339</v>
      </c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20">
        <v>100</v>
      </c>
      <c r="D52" s="91" t="s">
        <v>223</v>
      </c>
      <c r="E52" s="20">
        <v>10</v>
      </c>
      <c r="F52" s="91" t="s">
        <v>906</v>
      </c>
      <c r="G52" s="24">
        <v>1</v>
      </c>
      <c r="H52" s="92" t="s">
        <v>906</v>
      </c>
      <c r="I52" s="92" t="s">
        <v>906</v>
      </c>
      <c r="J52" s="4"/>
      <c r="K52" s="4"/>
      <c r="L52" s="4"/>
      <c r="M52" s="32"/>
      <c r="N52" s="171"/>
      <c r="O52" s="171"/>
      <c r="P52" s="171"/>
    </row>
    <row r="53" spans="1:16">
      <c r="A53" s="13"/>
      <c r="B53" s="14"/>
      <c r="C53" s="85"/>
      <c r="D53" s="90"/>
      <c r="E53" s="85"/>
      <c r="F53" s="90"/>
      <c r="G53" s="24">
        <v>2</v>
      </c>
      <c r="H53" s="19" t="s">
        <v>907</v>
      </c>
      <c r="I53" s="19" t="s">
        <v>907</v>
      </c>
      <c r="J53" s="4"/>
      <c r="K53" s="4"/>
      <c r="L53" s="4"/>
      <c r="M53" s="32"/>
      <c r="N53" s="171"/>
      <c r="O53" s="171"/>
      <c r="P53" s="171"/>
    </row>
    <row r="54" spans="1:16" ht="25.5">
      <c r="A54" s="13"/>
      <c r="B54" s="14"/>
      <c r="C54" s="84"/>
      <c r="D54" s="92"/>
      <c r="E54" s="84"/>
      <c r="F54" s="92"/>
      <c r="G54" s="24">
        <v>3</v>
      </c>
      <c r="H54" s="19" t="s">
        <v>908</v>
      </c>
      <c r="I54" s="19" t="s">
        <v>908</v>
      </c>
      <c r="J54" s="4"/>
      <c r="K54" s="4"/>
      <c r="L54" s="4"/>
      <c r="M54" s="32"/>
      <c r="N54" s="171"/>
      <c r="O54" s="171"/>
      <c r="P54" s="171"/>
    </row>
    <row r="55" spans="1:16">
      <c r="A55" s="13"/>
      <c r="B55" s="14"/>
      <c r="C55" s="84"/>
      <c r="D55" s="92"/>
      <c r="E55" s="84"/>
      <c r="F55" s="92"/>
      <c r="G55" s="24"/>
      <c r="H55" s="19"/>
      <c r="I55" s="25"/>
      <c r="J55" s="4"/>
      <c r="K55" s="4"/>
      <c r="L55" s="4"/>
      <c r="M55" s="32"/>
      <c r="N55" s="171"/>
      <c r="O55" s="171"/>
      <c r="P55" s="171"/>
    </row>
    <row r="56" spans="1:16">
      <c r="A56" s="13"/>
      <c r="B56" s="14"/>
      <c r="C56" s="84"/>
      <c r="D56" s="92"/>
      <c r="E56" s="84"/>
      <c r="F56" s="92"/>
      <c r="G56" s="24"/>
      <c r="H56" s="19"/>
      <c r="I56" s="25"/>
      <c r="J56" s="4"/>
      <c r="K56" s="4"/>
      <c r="L56" s="4"/>
      <c r="M56" s="32"/>
      <c r="N56" s="171"/>
      <c r="O56" s="171"/>
      <c r="P56" s="171"/>
    </row>
    <row r="57" spans="1:16">
      <c r="A57" s="13"/>
      <c r="B57" s="14"/>
      <c r="C57" s="84"/>
      <c r="D57" s="92"/>
      <c r="E57" s="84"/>
      <c r="F57" s="92"/>
      <c r="G57" s="24"/>
      <c r="H57" s="19"/>
      <c r="I57" s="25"/>
      <c r="J57" s="4"/>
      <c r="K57" s="4"/>
      <c r="L57" s="4"/>
      <c r="M57" s="32"/>
      <c r="N57" s="171"/>
      <c r="O57" s="171"/>
      <c r="P57" s="171"/>
    </row>
    <row r="58" spans="1:16">
      <c r="A58" s="13"/>
      <c r="B58" s="14"/>
      <c r="C58" s="84"/>
      <c r="D58" s="92"/>
      <c r="E58" s="84"/>
      <c r="F58" s="92"/>
      <c r="G58" s="24"/>
      <c r="H58" s="19"/>
      <c r="I58" s="25"/>
      <c r="J58" s="4"/>
      <c r="K58" s="4"/>
      <c r="L58" s="4"/>
      <c r="M58" s="32"/>
      <c r="N58" s="171"/>
      <c r="O58" s="171"/>
      <c r="P58" s="171"/>
    </row>
    <row r="59" spans="1:16">
      <c r="A59" s="13"/>
      <c r="B59" s="14"/>
      <c r="C59" s="84"/>
      <c r="D59" s="92"/>
      <c r="E59" s="84"/>
      <c r="F59" s="92"/>
      <c r="G59" s="24"/>
      <c r="H59" s="19"/>
      <c r="I59" s="25"/>
      <c r="J59" s="4"/>
      <c r="K59" s="4"/>
      <c r="L59" s="4"/>
      <c r="M59" s="32"/>
      <c r="N59" s="171"/>
      <c r="O59" s="171"/>
      <c r="P59" s="171"/>
    </row>
    <row r="60" spans="1:16">
      <c r="A60" s="13"/>
      <c r="B60" s="14"/>
      <c r="C60" s="84"/>
      <c r="D60" s="92"/>
      <c r="E60" s="84"/>
      <c r="F60" s="92"/>
      <c r="G60" s="24"/>
      <c r="H60" s="19"/>
      <c r="I60" s="25"/>
      <c r="J60" s="4"/>
      <c r="K60" s="4"/>
      <c r="L60" s="4"/>
      <c r="M60" s="32"/>
      <c r="N60" s="171"/>
      <c r="O60" s="171"/>
      <c r="P60" s="171"/>
    </row>
    <row r="61" spans="1:16">
      <c r="A61" s="13"/>
      <c r="B61" s="14"/>
      <c r="C61" s="84"/>
      <c r="D61" s="92"/>
      <c r="E61" s="84"/>
      <c r="F61" s="92"/>
      <c r="G61" s="24"/>
      <c r="H61" s="19"/>
      <c r="I61" s="25"/>
      <c r="J61" s="4"/>
      <c r="K61" s="4"/>
      <c r="L61" s="4"/>
      <c r="M61" s="32"/>
      <c r="N61" s="171"/>
      <c r="O61" s="171"/>
      <c r="P61" s="171"/>
    </row>
    <row r="62" spans="1:16">
      <c r="A62" s="13"/>
      <c r="B62" s="14"/>
      <c r="C62" s="84"/>
      <c r="D62" s="92"/>
      <c r="E62" s="84"/>
      <c r="F62" s="92"/>
      <c r="G62" s="24"/>
      <c r="H62" s="19"/>
      <c r="I62" s="25"/>
      <c r="J62" s="4"/>
      <c r="K62" s="4"/>
      <c r="L62" s="4"/>
      <c r="M62" s="32"/>
      <c r="N62" s="171"/>
      <c r="O62" s="171"/>
      <c r="P62" s="171"/>
    </row>
    <row r="63" spans="1:16">
      <c r="A63" s="13"/>
      <c r="B63" s="14"/>
      <c r="C63" s="84"/>
      <c r="D63" s="92"/>
      <c r="E63" s="84"/>
      <c r="F63" s="92"/>
      <c r="G63" s="24"/>
      <c r="H63" s="19"/>
      <c r="I63" s="25"/>
      <c r="J63" s="4"/>
      <c r="K63" s="4"/>
      <c r="L63" s="4"/>
      <c r="M63" s="32"/>
      <c r="N63" s="171"/>
      <c r="O63" s="171"/>
      <c r="P63" s="171"/>
    </row>
    <row r="64" spans="1:16">
      <c r="A64" s="13"/>
      <c r="B64" s="14"/>
      <c r="C64" s="84"/>
      <c r="D64" s="92"/>
      <c r="E64" s="84"/>
      <c r="F64" s="92"/>
      <c r="G64" s="24"/>
      <c r="H64" s="19"/>
      <c r="I64" s="25"/>
      <c r="J64" s="4"/>
      <c r="K64" s="4"/>
      <c r="L64" s="4"/>
      <c r="M64" s="32"/>
      <c r="N64" s="171"/>
      <c r="O64" s="171"/>
      <c r="P64" s="171"/>
    </row>
    <row r="65" spans="1:16">
      <c r="A65" s="13"/>
      <c r="B65" s="14"/>
      <c r="C65" s="84"/>
      <c r="D65" s="92"/>
      <c r="E65" s="84"/>
      <c r="F65" s="92"/>
      <c r="G65" s="24"/>
      <c r="H65" s="19"/>
      <c r="I65" s="25"/>
      <c r="J65" s="4"/>
      <c r="K65" s="4"/>
      <c r="L65" s="4"/>
      <c r="M65" s="32"/>
      <c r="N65" s="171"/>
      <c r="O65" s="171"/>
      <c r="P65" s="171"/>
    </row>
    <row r="66" spans="1:16">
      <c r="A66" s="13"/>
      <c r="B66" s="14"/>
      <c r="C66" s="84"/>
      <c r="D66" s="92"/>
      <c r="E66" s="84"/>
      <c r="F66" s="92"/>
      <c r="G66" s="24"/>
      <c r="H66" s="19"/>
      <c r="I66" s="25"/>
      <c r="J66" s="4"/>
      <c r="K66" s="4"/>
      <c r="L66" s="4"/>
      <c r="M66" s="32"/>
      <c r="N66" s="171"/>
      <c r="O66" s="171"/>
      <c r="P66" s="171"/>
    </row>
    <row r="67" spans="1:16">
      <c r="A67" s="13"/>
      <c r="B67" s="14"/>
      <c r="C67" s="84"/>
      <c r="D67" s="92"/>
      <c r="E67" s="84"/>
      <c r="F67" s="92"/>
      <c r="G67" s="24"/>
      <c r="H67" s="19"/>
      <c r="I67" s="25"/>
      <c r="J67" s="4"/>
      <c r="K67" s="4"/>
      <c r="L67" s="4"/>
      <c r="M67" s="32"/>
      <c r="N67" s="171"/>
      <c r="O67" s="171"/>
      <c r="P67" s="171"/>
    </row>
    <row r="68" spans="1:16">
      <c r="A68" s="13"/>
      <c r="B68" s="14"/>
      <c r="C68" s="84"/>
      <c r="D68" s="92"/>
      <c r="E68" s="84"/>
      <c r="F68" s="92"/>
      <c r="G68" s="24"/>
      <c r="H68" s="19"/>
      <c r="I68" s="25"/>
      <c r="J68" s="4"/>
      <c r="K68" s="4"/>
      <c r="L68" s="4"/>
      <c r="M68" s="32"/>
      <c r="N68" s="171"/>
      <c r="O68" s="171"/>
      <c r="P68" s="171"/>
    </row>
    <row r="69" spans="1:16">
      <c r="A69" s="13"/>
      <c r="B69" s="14"/>
      <c r="C69" s="84"/>
      <c r="D69" s="92"/>
      <c r="E69" s="84"/>
      <c r="F69" s="92"/>
      <c r="G69" s="24"/>
      <c r="H69" s="19"/>
      <c r="I69" s="25"/>
      <c r="J69" s="4"/>
      <c r="K69" s="4"/>
      <c r="L69" s="4"/>
      <c r="M69" s="32"/>
      <c r="N69" s="171"/>
      <c r="O69" s="171"/>
      <c r="P69" s="171"/>
    </row>
    <row r="70" spans="1:16">
      <c r="A70" s="13"/>
      <c r="B70" s="14"/>
      <c r="C70" s="84"/>
      <c r="D70" s="92"/>
      <c r="E70" s="84"/>
      <c r="F70" s="92"/>
      <c r="G70" s="24"/>
      <c r="H70" s="19"/>
      <c r="I70" s="25"/>
      <c r="J70" s="4"/>
      <c r="K70" s="4"/>
      <c r="L70" s="4"/>
      <c r="M70" s="32"/>
      <c r="N70" s="171"/>
      <c r="O70" s="171"/>
      <c r="P70" s="171"/>
    </row>
    <row r="71" spans="1:16">
      <c r="A71" s="13"/>
      <c r="B71" s="14"/>
      <c r="C71" s="84"/>
      <c r="D71" s="92"/>
      <c r="E71" s="84"/>
      <c r="F71" s="92"/>
      <c r="G71" s="24"/>
      <c r="H71" s="19"/>
      <c r="I71" s="25"/>
      <c r="J71" s="4"/>
      <c r="K71" s="4"/>
      <c r="L71" s="4"/>
      <c r="M71" s="32"/>
      <c r="N71" s="171"/>
      <c r="O71" s="171"/>
      <c r="P71" s="171"/>
    </row>
    <row r="72" spans="1:16">
      <c r="A72" s="13"/>
      <c r="B72" s="14"/>
      <c r="C72" s="84"/>
      <c r="D72" s="92"/>
      <c r="E72" s="84"/>
      <c r="F72" s="92"/>
      <c r="G72" s="24"/>
      <c r="H72" s="19"/>
      <c r="I72" s="25"/>
      <c r="J72" s="4"/>
      <c r="K72" s="4"/>
      <c r="L72" s="4"/>
      <c r="M72" s="32"/>
      <c r="N72" s="171"/>
      <c r="O72" s="171"/>
      <c r="P72" s="171"/>
    </row>
    <row r="73" spans="1:16">
      <c r="A73" s="13"/>
      <c r="B73" s="14"/>
      <c r="C73" s="84"/>
      <c r="D73" s="92"/>
      <c r="E73" s="84"/>
      <c r="F73" s="92"/>
      <c r="G73" s="24"/>
      <c r="H73" s="19"/>
      <c r="I73" s="25"/>
      <c r="J73" s="4"/>
      <c r="K73" s="4"/>
      <c r="L73" s="4"/>
      <c r="M73" s="32"/>
      <c r="N73" s="171"/>
      <c r="O73" s="171"/>
      <c r="P73" s="171"/>
    </row>
    <row r="74" spans="1:16">
      <c r="A74" s="13"/>
      <c r="B74" s="14"/>
      <c r="C74" s="84"/>
      <c r="D74" s="92"/>
      <c r="E74" s="84"/>
      <c r="F74" s="92"/>
      <c r="G74" s="24"/>
      <c r="H74" s="19"/>
      <c r="I74" s="25"/>
      <c r="J74" s="4"/>
      <c r="K74" s="4"/>
      <c r="L74" s="4"/>
      <c r="M74" s="32"/>
      <c r="N74" s="171"/>
      <c r="O74" s="171"/>
      <c r="P74" s="171"/>
    </row>
    <row r="75" spans="1:16">
      <c r="A75" s="13"/>
      <c r="B75" s="14"/>
      <c r="C75" s="84"/>
      <c r="D75" s="92"/>
      <c r="E75" s="84"/>
      <c r="F75" s="92"/>
      <c r="G75" s="24"/>
      <c r="H75" s="19"/>
      <c r="I75" s="25"/>
      <c r="J75" s="4"/>
      <c r="K75" s="4"/>
      <c r="L75" s="4"/>
      <c r="M75" s="32"/>
      <c r="N75" s="171"/>
      <c r="O75" s="171"/>
      <c r="P75" s="171"/>
    </row>
    <row r="76" spans="1:16">
      <c r="A76" s="13"/>
      <c r="B76" s="14"/>
      <c r="C76" s="84"/>
      <c r="D76" s="92"/>
      <c r="E76" s="84"/>
      <c r="F76" s="92"/>
      <c r="G76" s="24"/>
      <c r="H76" s="19"/>
      <c r="I76" s="25"/>
      <c r="J76" s="4"/>
      <c r="K76" s="4"/>
      <c r="L76" s="4"/>
      <c r="M76" s="32"/>
      <c r="N76" s="171"/>
      <c r="O76" s="171"/>
      <c r="P76" s="171"/>
    </row>
    <row r="77" spans="1:16">
      <c r="A77" s="13"/>
      <c r="B77" s="14"/>
      <c r="C77" s="84"/>
      <c r="D77" s="92"/>
      <c r="E77" s="84"/>
      <c r="F77" s="92"/>
      <c r="G77" s="24"/>
      <c r="H77" s="19"/>
      <c r="I77" s="25"/>
      <c r="J77" s="4"/>
      <c r="K77" s="4"/>
      <c r="L77" s="4"/>
      <c r="M77" s="32"/>
      <c r="N77" s="171"/>
      <c r="O77" s="171"/>
      <c r="P77" s="171"/>
    </row>
    <row r="78" spans="1:16">
      <c r="A78" s="13"/>
      <c r="B78" s="14"/>
      <c r="C78" s="84"/>
      <c r="D78" s="92"/>
      <c r="E78" s="84"/>
      <c r="F78" s="92"/>
      <c r="G78" s="24"/>
      <c r="H78" s="19"/>
      <c r="I78" s="25"/>
      <c r="J78" s="4"/>
      <c r="K78" s="4"/>
      <c r="L78" s="4"/>
      <c r="M78" s="32"/>
      <c r="N78" s="171"/>
      <c r="O78" s="171"/>
      <c r="P78" s="171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94"/>
      <c r="O79" s="94"/>
      <c r="P79" s="94"/>
    </row>
    <row r="80" spans="1:16" ht="14.25" customHeight="1">
      <c r="A80" s="13"/>
      <c r="B80" s="14"/>
      <c r="C80" s="27"/>
      <c r="D80" s="18"/>
      <c r="E80" s="17"/>
      <c r="F80" s="18"/>
      <c r="G80" s="24"/>
      <c r="H80" s="19"/>
      <c r="I80" s="25"/>
      <c r="J80" s="4"/>
      <c r="K80" s="4"/>
      <c r="L80" s="4"/>
      <c r="M80" s="32"/>
      <c r="N80" s="94"/>
      <c r="O80" s="94"/>
      <c r="P80" s="94"/>
    </row>
    <row r="81" spans="1:16">
      <c r="A81" s="13"/>
      <c r="B81" s="14"/>
      <c r="C81" s="27"/>
      <c r="D81" s="18"/>
      <c r="E81" s="17"/>
      <c r="F81" s="18"/>
      <c r="G81" s="24"/>
      <c r="H81" s="19"/>
      <c r="I81" s="25"/>
      <c r="J81" s="4"/>
      <c r="K81" s="4"/>
      <c r="L81" s="4"/>
      <c r="M81" s="32"/>
      <c r="N81" s="94"/>
      <c r="O81" s="94"/>
      <c r="P81" s="94"/>
    </row>
    <row r="82" spans="1:16">
      <c r="A82" s="15"/>
      <c r="B82" s="16"/>
      <c r="C82" s="6"/>
      <c r="D82" s="7"/>
      <c r="E82" s="8"/>
      <c r="F82" s="7"/>
      <c r="G82" s="24"/>
      <c r="H82" s="19"/>
      <c r="I82" s="25"/>
      <c r="J82" s="4"/>
      <c r="K82" s="4"/>
      <c r="L82" s="4"/>
      <c r="M82" s="32"/>
      <c r="N82" s="94"/>
      <c r="O82" s="94"/>
      <c r="P82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82:P82 J14:P22 G20:I21 J32:P37 G34:I37">
    <cfRule type="expression" dxfId="237" priority="54">
      <formula>$J14="NO"</formula>
    </cfRule>
  </conditionalFormatting>
  <conditionalFormatting sqref="J10:P13">
    <cfRule type="expression" dxfId="236" priority="21">
      <formula>$J10="NO"</formula>
    </cfRule>
  </conditionalFormatting>
  <conditionalFormatting sqref="J23:P33">
    <cfRule type="expression" dxfId="235" priority="25">
      <formula>$J23="NO"</formula>
    </cfRule>
  </conditionalFormatting>
  <conditionalFormatting sqref="G79:P81 J38:P78">
    <cfRule type="expression" dxfId="234" priority="50">
      <formula>$J38="NO"</formula>
    </cfRule>
  </conditionalFormatting>
  <conditionalFormatting sqref="J8:P8">
    <cfRule type="expression" dxfId="233" priority="48">
      <formula>$J8="NO"</formula>
    </cfRule>
  </conditionalFormatting>
  <conditionalFormatting sqref="J9:P9 J18:P19">
    <cfRule type="expression" dxfId="232" priority="47">
      <formula>$J9="NO"</formula>
    </cfRule>
  </conditionalFormatting>
  <conditionalFormatting sqref="J4:P7">
    <cfRule type="expression" dxfId="231" priority="46">
      <formula>$J4="NO"</formula>
    </cfRule>
  </conditionalFormatting>
  <conditionalFormatting sqref="J23:P24">
    <cfRule type="expression" dxfId="230" priority="44">
      <formula>$J23="NO"</formula>
    </cfRule>
  </conditionalFormatting>
  <conditionalFormatting sqref="J34:P34">
    <cfRule type="expression" dxfId="229" priority="42">
      <formula>$J34="NO"</formula>
    </cfRule>
  </conditionalFormatting>
  <conditionalFormatting sqref="J33:P33">
    <cfRule type="expression" dxfId="228" priority="40">
      <formula>$J33="NO"</formula>
    </cfRule>
  </conditionalFormatting>
  <conditionalFormatting sqref="J14:P17">
    <cfRule type="expression" dxfId="227" priority="38">
      <formula>$J14="NO"</formula>
    </cfRule>
  </conditionalFormatting>
  <conditionalFormatting sqref="J10:P17">
    <cfRule type="expression" dxfId="226" priority="37">
      <formula>$J10="NO"</formula>
    </cfRule>
  </conditionalFormatting>
  <conditionalFormatting sqref="J13:P13">
    <cfRule type="expression" dxfId="225" priority="36">
      <formula>$J13="NO"</formula>
    </cfRule>
  </conditionalFormatting>
  <conditionalFormatting sqref="J29:P32">
    <cfRule type="expression" dxfId="224" priority="32">
      <formula>$J29="NO"</formula>
    </cfRule>
  </conditionalFormatting>
  <conditionalFormatting sqref="J25:P32">
    <cfRule type="expression" dxfId="223" priority="31">
      <formula>$J25="NO"</formula>
    </cfRule>
  </conditionalFormatting>
  <conditionalFormatting sqref="J28:P28">
    <cfRule type="expression" dxfId="222" priority="30">
      <formula>$J28="NO"</formula>
    </cfRule>
  </conditionalFormatting>
  <conditionalFormatting sqref="J37:P37">
    <cfRule type="expression" dxfId="221" priority="29">
      <formula>$J37="NO"</formula>
    </cfRule>
  </conditionalFormatting>
  <conditionalFormatting sqref="J10:P13">
    <cfRule type="expression" dxfId="220" priority="22">
      <formula>$J10="NO"</formula>
    </cfRule>
  </conditionalFormatting>
  <conditionalFormatting sqref="J22:P22">
    <cfRule type="expression" dxfId="219" priority="18">
      <formula>$J22="NO"</formula>
    </cfRule>
  </conditionalFormatting>
  <conditionalFormatting sqref="J35:P35">
    <cfRule type="expression" dxfId="218" priority="17">
      <formula>$J35="NO"</formula>
    </cfRule>
  </conditionalFormatting>
  <conditionalFormatting sqref="G8:I8">
    <cfRule type="expression" dxfId="217" priority="16">
      <formula>$J8="NO"</formula>
    </cfRule>
  </conditionalFormatting>
  <conditionalFormatting sqref="G9:I9">
    <cfRule type="expression" dxfId="216" priority="15">
      <formula>$J9="NO"</formula>
    </cfRule>
  </conditionalFormatting>
  <conditionalFormatting sqref="G4:I7">
    <cfRule type="expression" dxfId="215" priority="14">
      <formula>$J4="NO"</formula>
    </cfRule>
  </conditionalFormatting>
  <conditionalFormatting sqref="G10:I11">
    <cfRule type="expression" dxfId="214" priority="13">
      <formula>$J10="NO"</formula>
    </cfRule>
  </conditionalFormatting>
  <conditionalFormatting sqref="G10:I11">
    <cfRule type="expression" dxfId="213" priority="12">
      <formula>$J10="NO"</formula>
    </cfRule>
  </conditionalFormatting>
  <conditionalFormatting sqref="G10:I11">
    <cfRule type="expression" dxfId="212" priority="11">
      <formula>$J10="NO"</formula>
    </cfRule>
  </conditionalFormatting>
  <conditionalFormatting sqref="G12:I16">
    <cfRule type="expression" dxfId="211" priority="10">
      <formula>$J12="NO"</formula>
    </cfRule>
  </conditionalFormatting>
  <conditionalFormatting sqref="G17:I18">
    <cfRule type="expression" dxfId="210" priority="9">
      <formula>$J17="NO"</formula>
    </cfRule>
  </conditionalFormatting>
  <conditionalFormatting sqref="G22">
    <cfRule type="expression" dxfId="209" priority="8">
      <formula>$J22="NO"</formula>
    </cfRule>
  </conditionalFormatting>
  <conditionalFormatting sqref="G19:I19">
    <cfRule type="expression" dxfId="208" priority="6">
      <formula>$J19="NO"</formula>
    </cfRule>
  </conditionalFormatting>
  <conditionalFormatting sqref="G23:I23">
    <cfRule type="expression" dxfId="207" priority="5">
      <formula>$J23="NO"</formula>
    </cfRule>
  </conditionalFormatting>
  <conditionalFormatting sqref="G24:I30">
    <cfRule type="expression" dxfId="206" priority="4">
      <formula>$J24="NO"</formula>
    </cfRule>
  </conditionalFormatting>
  <conditionalFormatting sqref="G31:I33">
    <cfRule type="expression" dxfId="205" priority="3">
      <formula>$J31="NO"</formula>
    </cfRule>
  </conditionalFormatting>
  <conditionalFormatting sqref="G38:I51 G52 G53:I78">
    <cfRule type="expression" dxfId="204" priority="1">
      <formula>$J38="NO"</formula>
    </cfRule>
  </conditionalFormatting>
  <dataValidations count="2">
    <dataValidation type="list" allowBlank="1" showInputMessage="1" showErrorMessage="1" sqref="K4:L82">
      <formula1>"OK,NG"</formula1>
    </dataValidation>
    <dataValidation type="list" allowBlank="1" showInputMessage="1" showErrorMessage="1" sqref="J4:J82">
      <formula1>"YES,NO"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zoomScale="85" zoomScaleNormal="85" workbookViewId="0">
      <pane ySplit="3" topLeftCell="A82" activePane="bottomLeft" state="frozen"/>
      <selection pane="bottomLeft" activeCell="G2" sqref="G2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COUNTIF(J4:J2077,"NO")</f>
        <v>0</v>
      </c>
      <c r="K1" s="93">
        <f>COUNTIF(K4:K2077,"NG")</f>
        <v>0</v>
      </c>
      <c r="L1" s="93">
        <f>COUNTIF(L4:L2077,"NG")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COUNTA(G4:G2077)</f>
        <v>82</v>
      </c>
      <c r="H2" s="183" t="s">
        <v>655</v>
      </c>
      <c r="I2" s="183"/>
      <c r="J2" s="34">
        <f>COUNTIF(J4:J2077,"YES")</f>
        <v>0</v>
      </c>
      <c r="K2" s="34">
        <f>COUNTIF(K4:K2077,"OK")</f>
        <v>0</v>
      </c>
      <c r="L2" s="34">
        <f>COUNTIF(L4:L2077,"OK")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8.5">
      <c r="A4" s="13"/>
      <c r="B4" s="14" t="s">
        <v>655</v>
      </c>
      <c r="C4" s="109">
        <v>10</v>
      </c>
      <c r="D4" s="116" t="s">
        <v>656</v>
      </c>
      <c r="E4" s="147">
        <v>10</v>
      </c>
      <c r="F4" s="151" t="s">
        <v>657</v>
      </c>
      <c r="G4" s="164">
        <v>10</v>
      </c>
      <c r="H4" s="103" t="s">
        <v>658</v>
      </c>
      <c r="I4" s="103" t="s">
        <v>659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111"/>
      <c r="D5" s="117"/>
      <c r="E5" s="148"/>
      <c r="F5" s="152"/>
      <c r="G5" s="164">
        <v>20</v>
      </c>
      <c r="H5" s="103" t="s">
        <v>660</v>
      </c>
      <c r="I5" s="103" t="s">
        <v>661</v>
      </c>
      <c r="J5" s="4"/>
      <c r="K5" s="4"/>
      <c r="L5" s="4"/>
      <c r="M5" s="32"/>
      <c r="N5" s="94"/>
      <c r="O5" s="94"/>
      <c r="P5" s="94"/>
    </row>
    <row r="6" spans="1:16" ht="14.25" customHeight="1">
      <c r="A6" s="13"/>
      <c r="B6" s="14"/>
      <c r="C6" s="111"/>
      <c r="D6" s="117"/>
      <c r="E6" s="148"/>
      <c r="F6" s="152"/>
      <c r="G6" s="164">
        <v>30</v>
      </c>
      <c r="H6" s="103" t="s">
        <v>662</v>
      </c>
      <c r="I6" s="103" t="s">
        <v>663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111"/>
      <c r="D7" s="117"/>
      <c r="E7" s="148"/>
      <c r="F7" s="152"/>
      <c r="G7" s="164">
        <v>40</v>
      </c>
      <c r="H7" s="103" t="s">
        <v>664</v>
      </c>
      <c r="I7" s="103" t="s">
        <v>665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111"/>
      <c r="D8" s="117"/>
      <c r="E8" s="148"/>
      <c r="F8" s="152"/>
      <c r="G8" s="164">
        <v>50</v>
      </c>
      <c r="H8" s="103" t="s">
        <v>666</v>
      </c>
      <c r="I8" s="103" t="s">
        <v>667</v>
      </c>
      <c r="J8" s="4"/>
      <c r="K8" s="4"/>
      <c r="L8" s="4"/>
      <c r="M8" s="32"/>
      <c r="N8" s="94"/>
      <c r="O8" s="94"/>
      <c r="P8" s="94"/>
    </row>
    <row r="9" spans="1:16">
      <c r="A9" s="13"/>
      <c r="B9" s="14"/>
      <c r="C9" s="111"/>
      <c r="D9" s="117"/>
      <c r="E9" s="148"/>
      <c r="F9" s="152"/>
      <c r="G9" s="164">
        <v>60</v>
      </c>
      <c r="H9" s="103" t="s">
        <v>668</v>
      </c>
      <c r="I9" s="103" t="s">
        <v>669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111"/>
      <c r="D10" s="117"/>
      <c r="E10" s="148"/>
      <c r="F10" s="152"/>
      <c r="G10" s="164">
        <v>70</v>
      </c>
      <c r="H10" s="103" t="s">
        <v>670</v>
      </c>
      <c r="I10" s="103" t="s">
        <v>671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111"/>
      <c r="D11" s="117"/>
      <c r="E11" s="148"/>
      <c r="F11" s="152"/>
      <c r="G11" s="164">
        <v>80</v>
      </c>
      <c r="H11" s="123" t="s">
        <v>672</v>
      </c>
      <c r="I11" s="103" t="s">
        <v>673</v>
      </c>
      <c r="J11" s="4"/>
      <c r="K11" s="4"/>
      <c r="L11" s="4"/>
      <c r="M11" s="32"/>
      <c r="N11" s="94"/>
      <c r="O11" s="94"/>
      <c r="P11" s="94"/>
    </row>
    <row r="12" spans="1:16">
      <c r="A12" s="13"/>
      <c r="B12" s="14"/>
      <c r="C12" s="111"/>
      <c r="D12" s="117"/>
      <c r="E12" s="148"/>
      <c r="F12" s="152"/>
      <c r="G12" s="164">
        <v>90</v>
      </c>
      <c r="H12" s="123" t="s">
        <v>674</v>
      </c>
      <c r="I12" s="103" t="s">
        <v>675</v>
      </c>
      <c r="J12" s="4"/>
      <c r="K12" s="4"/>
      <c r="L12" s="4"/>
      <c r="M12" s="32"/>
      <c r="N12" s="94"/>
      <c r="O12" s="94"/>
      <c r="P12" s="94"/>
    </row>
    <row r="13" spans="1:16">
      <c r="A13" s="13"/>
      <c r="B13" s="14"/>
      <c r="C13" s="111"/>
      <c r="D13" s="117"/>
      <c r="E13" s="148"/>
      <c r="F13" s="152"/>
      <c r="G13" s="164">
        <v>100</v>
      </c>
      <c r="H13" s="123" t="s">
        <v>676</v>
      </c>
      <c r="I13" s="103" t="s">
        <v>677</v>
      </c>
      <c r="J13" s="4"/>
      <c r="K13" s="4"/>
      <c r="L13" s="4"/>
      <c r="M13" s="32"/>
      <c r="N13" s="94"/>
      <c r="O13" s="94"/>
      <c r="P13" s="94"/>
    </row>
    <row r="14" spans="1:16">
      <c r="A14" s="13"/>
      <c r="B14" s="14"/>
      <c r="C14" s="111"/>
      <c r="D14" s="117"/>
      <c r="E14" s="148"/>
      <c r="F14" s="152"/>
      <c r="G14" s="164">
        <v>110</v>
      </c>
      <c r="H14" s="123" t="s">
        <v>678</v>
      </c>
      <c r="I14" s="103" t="s">
        <v>679</v>
      </c>
      <c r="J14" s="4"/>
      <c r="K14" s="4"/>
      <c r="L14" s="4"/>
      <c r="M14" s="32"/>
      <c r="N14" s="94"/>
      <c r="O14" s="94"/>
      <c r="P14" s="94"/>
    </row>
    <row r="15" spans="1:16">
      <c r="A15" s="13"/>
      <c r="B15" s="14"/>
      <c r="C15" s="111"/>
      <c r="D15" s="117"/>
      <c r="E15" s="149"/>
      <c r="F15" s="152"/>
      <c r="G15" s="164">
        <v>120</v>
      </c>
      <c r="H15" s="123" t="s">
        <v>680</v>
      </c>
      <c r="I15" s="103" t="s">
        <v>681</v>
      </c>
      <c r="J15" s="4"/>
      <c r="K15" s="4"/>
      <c r="L15" s="4"/>
      <c r="M15" s="32"/>
      <c r="N15" s="94"/>
      <c r="O15" s="94"/>
      <c r="P15" s="94"/>
    </row>
    <row r="16" spans="1:16">
      <c r="A16" s="13"/>
      <c r="B16" s="14"/>
      <c r="C16" s="111"/>
      <c r="D16" s="117"/>
      <c r="E16" s="149"/>
      <c r="F16" s="152"/>
      <c r="G16" s="164">
        <v>130</v>
      </c>
      <c r="H16" s="123" t="s">
        <v>682</v>
      </c>
      <c r="I16" s="103" t="s">
        <v>683</v>
      </c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111"/>
      <c r="D17" s="117"/>
      <c r="E17" s="149"/>
      <c r="F17" s="152"/>
      <c r="G17" s="164">
        <v>140</v>
      </c>
      <c r="H17" s="123" t="s">
        <v>684</v>
      </c>
      <c r="I17" s="103" t="s">
        <v>685</v>
      </c>
      <c r="J17" s="4"/>
      <c r="K17" s="4"/>
      <c r="L17" s="4"/>
      <c r="M17" s="32"/>
      <c r="N17" s="94"/>
      <c r="O17" s="94"/>
      <c r="P17" s="94"/>
    </row>
    <row r="18" spans="1:16">
      <c r="A18" s="13"/>
      <c r="B18" s="14"/>
      <c r="C18" s="111"/>
      <c r="D18" s="117"/>
      <c r="E18" s="149"/>
      <c r="F18" s="152"/>
      <c r="G18" s="164">
        <v>150</v>
      </c>
      <c r="H18" s="123" t="s">
        <v>686</v>
      </c>
      <c r="I18" s="103" t="s">
        <v>687</v>
      </c>
      <c r="J18" s="4"/>
      <c r="K18" s="4"/>
      <c r="L18" s="4"/>
      <c r="M18" s="32"/>
      <c r="N18" s="94"/>
      <c r="O18" s="94"/>
      <c r="P18" s="94"/>
    </row>
    <row r="19" spans="1:16">
      <c r="A19" s="13"/>
      <c r="B19" s="14"/>
      <c r="C19" s="124"/>
      <c r="D19" s="117"/>
      <c r="E19" s="150"/>
      <c r="F19" s="153"/>
      <c r="G19" s="164">
        <v>160</v>
      </c>
      <c r="H19" s="123" t="s">
        <v>688</v>
      </c>
      <c r="I19" s="103" t="s">
        <v>689</v>
      </c>
      <c r="J19" s="4"/>
      <c r="K19" s="4"/>
      <c r="L19" s="4"/>
      <c r="M19" s="32"/>
      <c r="N19" s="94"/>
      <c r="O19" s="94"/>
      <c r="P19" s="94"/>
    </row>
    <row r="20" spans="1:16">
      <c r="A20" s="13"/>
      <c r="B20" s="14"/>
      <c r="C20" s="124"/>
      <c r="D20" s="117"/>
      <c r="E20" s="74">
        <v>20</v>
      </c>
      <c r="F20" s="154" t="s">
        <v>690</v>
      </c>
      <c r="G20" s="164">
        <v>10</v>
      </c>
      <c r="H20" s="123" t="s">
        <v>691</v>
      </c>
      <c r="I20" s="103" t="s">
        <v>692</v>
      </c>
      <c r="J20" s="4"/>
      <c r="K20" s="4"/>
      <c r="L20" s="4"/>
      <c r="M20" s="32"/>
      <c r="N20" s="94"/>
      <c r="O20" s="94"/>
      <c r="P20" s="94"/>
    </row>
    <row r="21" spans="1:16" ht="14.25" customHeight="1">
      <c r="A21" s="13"/>
      <c r="B21" s="14"/>
      <c r="C21" s="124"/>
      <c r="D21" s="117"/>
      <c r="E21" s="75"/>
      <c r="F21" s="155"/>
      <c r="G21" s="164">
        <v>20</v>
      </c>
      <c r="H21" s="123" t="s">
        <v>693</v>
      </c>
      <c r="I21" s="103" t="s">
        <v>694</v>
      </c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125"/>
      <c r="D22" s="126"/>
      <c r="E22" s="75"/>
      <c r="F22" s="155"/>
      <c r="G22" s="165">
        <v>10</v>
      </c>
      <c r="H22" s="123" t="s">
        <v>695</v>
      </c>
      <c r="I22" s="103" t="s">
        <v>696</v>
      </c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127"/>
      <c r="D23" s="126"/>
      <c r="E23" s="62"/>
      <c r="F23" s="156"/>
      <c r="G23" s="165">
        <v>20</v>
      </c>
      <c r="H23" s="123" t="s">
        <v>693</v>
      </c>
      <c r="I23" s="103" t="s">
        <v>694</v>
      </c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127"/>
      <c r="D24" s="126"/>
      <c r="E24" s="105">
        <v>30</v>
      </c>
      <c r="F24" s="116" t="s">
        <v>697</v>
      </c>
      <c r="G24" s="120">
        <v>10</v>
      </c>
      <c r="H24" s="130" t="s">
        <v>698</v>
      </c>
      <c r="I24" s="128" t="s">
        <v>699</v>
      </c>
      <c r="J24" s="4"/>
      <c r="K24" s="4"/>
      <c r="L24" s="4"/>
      <c r="M24" s="32"/>
      <c r="N24" s="94"/>
      <c r="O24" s="94"/>
      <c r="P24" s="94"/>
    </row>
    <row r="25" spans="1:16">
      <c r="A25" s="13"/>
      <c r="B25" s="14"/>
      <c r="C25" s="127"/>
      <c r="D25" s="126"/>
      <c r="E25" s="106"/>
      <c r="F25" s="117"/>
      <c r="G25" s="166">
        <v>20</v>
      </c>
      <c r="H25" s="126"/>
      <c r="I25" s="128" t="s">
        <v>700</v>
      </c>
      <c r="J25" s="4"/>
      <c r="K25" s="4"/>
      <c r="L25" s="4"/>
      <c r="M25" s="32"/>
      <c r="N25" s="94"/>
      <c r="O25" s="94"/>
      <c r="P25" s="94"/>
    </row>
    <row r="26" spans="1:16">
      <c r="A26" s="13"/>
      <c r="B26" s="14"/>
      <c r="C26" s="127"/>
      <c r="D26" s="126"/>
      <c r="E26" s="106"/>
      <c r="F26" s="117"/>
      <c r="G26" s="167">
        <v>30</v>
      </c>
      <c r="H26" s="163"/>
      <c r="I26" s="128" t="s">
        <v>701</v>
      </c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127"/>
      <c r="D27" s="126"/>
      <c r="E27" s="106"/>
      <c r="F27" s="117"/>
      <c r="G27" s="120">
        <v>40</v>
      </c>
      <c r="H27" s="116" t="s">
        <v>702</v>
      </c>
      <c r="I27" s="128" t="s">
        <v>703</v>
      </c>
      <c r="J27" s="4"/>
      <c r="K27" s="4"/>
      <c r="L27" s="4"/>
      <c r="M27" s="32"/>
      <c r="N27" s="94"/>
      <c r="O27" s="94"/>
      <c r="P27" s="94"/>
    </row>
    <row r="28" spans="1:16">
      <c r="A28" s="13"/>
      <c r="B28" s="14"/>
      <c r="C28" s="127"/>
      <c r="D28" s="126"/>
      <c r="E28" s="107"/>
      <c r="F28" s="115"/>
      <c r="G28" s="167">
        <v>50</v>
      </c>
      <c r="H28" s="115"/>
      <c r="I28" s="128" t="s">
        <v>704</v>
      </c>
      <c r="J28" s="4"/>
      <c r="K28" s="4"/>
      <c r="L28" s="4"/>
      <c r="M28" s="32"/>
      <c r="N28" s="94"/>
      <c r="O28" s="94"/>
      <c r="P28" s="94"/>
    </row>
    <row r="29" spans="1:16">
      <c r="A29" s="13"/>
      <c r="B29" s="14"/>
      <c r="C29" s="127"/>
      <c r="D29" s="126"/>
      <c r="E29" s="105">
        <v>40</v>
      </c>
      <c r="F29" s="116" t="s">
        <v>705</v>
      </c>
      <c r="G29" s="120">
        <v>10</v>
      </c>
      <c r="H29" s="116" t="s">
        <v>706</v>
      </c>
      <c r="I29" s="128" t="s">
        <v>707</v>
      </c>
      <c r="J29" s="4"/>
      <c r="K29" s="4"/>
      <c r="L29" s="4"/>
      <c r="M29" s="32"/>
      <c r="N29" s="94"/>
      <c r="O29" s="94"/>
      <c r="P29" s="94"/>
    </row>
    <row r="30" spans="1:16">
      <c r="A30" s="13"/>
      <c r="B30" s="14"/>
      <c r="C30" s="127"/>
      <c r="D30" s="126"/>
      <c r="E30" s="106"/>
      <c r="F30" s="117"/>
      <c r="G30" s="166">
        <v>20</v>
      </c>
      <c r="H30" s="117"/>
      <c r="I30" s="128" t="s">
        <v>708</v>
      </c>
      <c r="J30" s="4"/>
      <c r="K30" s="4"/>
      <c r="L30" s="4"/>
      <c r="M30" s="32"/>
      <c r="N30" s="94"/>
      <c r="O30" s="94"/>
      <c r="P30" s="94"/>
    </row>
    <row r="31" spans="1:16">
      <c r="A31" s="13"/>
      <c r="B31" s="14"/>
      <c r="C31" s="127"/>
      <c r="D31" s="126"/>
      <c r="E31" s="106"/>
      <c r="F31" s="117"/>
      <c r="G31" s="167">
        <v>30</v>
      </c>
      <c r="H31" s="115"/>
      <c r="I31" s="128" t="s">
        <v>709</v>
      </c>
      <c r="J31" s="4"/>
      <c r="K31" s="4"/>
      <c r="L31" s="4"/>
      <c r="M31" s="32"/>
      <c r="N31" s="94"/>
      <c r="O31" s="94"/>
      <c r="P31" s="94"/>
    </row>
    <row r="32" spans="1:16">
      <c r="A32" s="13"/>
      <c r="B32" s="14"/>
      <c r="C32" s="127"/>
      <c r="D32" s="126"/>
      <c r="E32" s="106"/>
      <c r="F32" s="117"/>
      <c r="G32" s="120">
        <v>40</v>
      </c>
      <c r="H32" s="116" t="s">
        <v>710</v>
      </c>
      <c r="I32" s="128" t="s">
        <v>711</v>
      </c>
      <c r="J32" s="4"/>
      <c r="K32" s="4"/>
      <c r="L32" s="4"/>
      <c r="M32" s="32"/>
      <c r="N32" s="94"/>
      <c r="O32" s="94"/>
      <c r="P32" s="94"/>
    </row>
    <row r="33" spans="1:16">
      <c r="A33" s="13"/>
      <c r="B33" s="14"/>
      <c r="C33" s="127"/>
      <c r="D33" s="126"/>
      <c r="E33" s="106"/>
      <c r="F33" s="117"/>
      <c r="G33" s="166">
        <v>50</v>
      </c>
      <c r="H33" s="117"/>
      <c r="I33" s="128" t="s">
        <v>712</v>
      </c>
      <c r="J33" s="4"/>
      <c r="K33" s="4"/>
      <c r="L33" s="4"/>
      <c r="M33" s="32"/>
      <c r="N33" s="94"/>
      <c r="O33" s="94"/>
      <c r="P33" s="94"/>
    </row>
    <row r="34" spans="1:16">
      <c r="A34" s="13"/>
      <c r="B34" s="14"/>
      <c r="C34" s="127"/>
      <c r="D34" s="126"/>
      <c r="E34" s="106"/>
      <c r="F34" s="117"/>
      <c r="G34" s="167">
        <v>60</v>
      </c>
      <c r="H34" s="115"/>
      <c r="I34" s="128" t="s">
        <v>713</v>
      </c>
      <c r="J34" s="4"/>
      <c r="K34" s="4"/>
      <c r="L34" s="4"/>
      <c r="M34" s="32"/>
      <c r="N34" s="94"/>
      <c r="O34" s="94"/>
      <c r="P34" s="94"/>
    </row>
    <row r="35" spans="1:16">
      <c r="A35" s="13"/>
      <c r="B35" s="14"/>
      <c r="C35" s="127"/>
      <c r="D35" s="126"/>
      <c r="E35" s="106"/>
      <c r="F35" s="117"/>
      <c r="G35" s="120">
        <v>70</v>
      </c>
      <c r="H35" s="116" t="s">
        <v>714</v>
      </c>
      <c r="I35" s="128" t="s">
        <v>715</v>
      </c>
      <c r="J35" s="4"/>
      <c r="K35" s="4"/>
      <c r="L35" s="4"/>
      <c r="M35" s="32"/>
      <c r="N35" s="94"/>
      <c r="O35" s="94"/>
      <c r="P35" s="94"/>
    </row>
    <row r="36" spans="1:16">
      <c r="A36" s="13"/>
      <c r="B36" s="14"/>
      <c r="C36" s="127"/>
      <c r="D36" s="126"/>
      <c r="E36" s="106"/>
      <c r="F36" s="117"/>
      <c r="G36" s="167">
        <v>80</v>
      </c>
      <c r="H36" s="115"/>
      <c r="I36" s="128" t="s">
        <v>716</v>
      </c>
      <c r="J36" s="4"/>
      <c r="K36" s="4"/>
      <c r="L36" s="4"/>
      <c r="M36" s="32"/>
      <c r="N36" s="94"/>
      <c r="O36" s="94"/>
      <c r="P36" s="94"/>
    </row>
    <row r="37" spans="1:16" ht="28.5">
      <c r="A37" s="13"/>
      <c r="B37" s="14"/>
      <c r="C37" s="129">
        <v>20</v>
      </c>
      <c r="D37" s="159" t="s">
        <v>717</v>
      </c>
      <c r="E37" s="131">
        <v>50</v>
      </c>
      <c r="F37" s="157" t="s">
        <v>165</v>
      </c>
      <c r="G37" s="137">
        <v>10</v>
      </c>
      <c r="H37" s="132" t="s">
        <v>165</v>
      </c>
      <c r="I37" s="132" t="s">
        <v>165</v>
      </c>
      <c r="J37" s="4"/>
      <c r="K37" s="4"/>
      <c r="L37" s="4"/>
      <c r="M37" s="32"/>
      <c r="N37" s="94"/>
      <c r="O37" s="94"/>
      <c r="P37" s="94"/>
    </row>
    <row r="38" spans="1:16">
      <c r="A38" s="13"/>
      <c r="B38" s="14"/>
      <c r="C38" s="127"/>
      <c r="D38" s="160"/>
      <c r="E38" s="105"/>
      <c r="F38" s="158"/>
      <c r="G38" s="137">
        <v>20</v>
      </c>
      <c r="H38" s="132" t="s">
        <v>718</v>
      </c>
      <c r="I38" s="132" t="s">
        <v>718</v>
      </c>
      <c r="J38" s="4"/>
      <c r="K38" s="4"/>
      <c r="L38" s="4"/>
      <c r="M38" s="32"/>
      <c r="N38" s="94"/>
      <c r="O38" s="94"/>
      <c r="P38" s="94"/>
    </row>
    <row r="39" spans="1:16">
      <c r="A39" s="13"/>
      <c r="B39" s="14"/>
      <c r="C39" s="127"/>
      <c r="D39" s="160"/>
      <c r="E39" s="106">
        <v>60</v>
      </c>
      <c r="F39" s="124" t="s">
        <v>777</v>
      </c>
      <c r="G39" s="137">
        <v>10</v>
      </c>
      <c r="H39" s="132" t="s">
        <v>719</v>
      </c>
      <c r="I39" s="132" t="s">
        <v>719</v>
      </c>
      <c r="J39" s="4"/>
      <c r="K39" s="4"/>
      <c r="L39" s="4"/>
      <c r="M39" s="32"/>
      <c r="N39" s="94"/>
      <c r="O39" s="94"/>
      <c r="P39" s="94"/>
    </row>
    <row r="40" spans="1:16">
      <c r="A40" s="13"/>
      <c r="B40" s="14"/>
      <c r="C40" s="127"/>
      <c r="D40" s="160"/>
      <c r="E40" s="106"/>
      <c r="F40" s="124"/>
      <c r="G40" s="137">
        <v>20</v>
      </c>
      <c r="H40" s="132" t="s">
        <v>720</v>
      </c>
      <c r="I40" s="132" t="s">
        <v>720</v>
      </c>
      <c r="J40" s="4"/>
      <c r="K40" s="4"/>
      <c r="L40" s="4"/>
      <c r="M40" s="32"/>
      <c r="N40" s="94"/>
      <c r="O40" s="94"/>
      <c r="P40" s="94"/>
    </row>
    <row r="41" spans="1:16" ht="14.25" customHeight="1">
      <c r="A41" s="13"/>
      <c r="B41" s="14"/>
      <c r="C41" s="127"/>
      <c r="D41" s="160"/>
      <c r="E41" s="106"/>
      <c r="F41" s="124"/>
      <c r="G41" s="137">
        <v>30</v>
      </c>
      <c r="H41" s="132" t="s">
        <v>721</v>
      </c>
      <c r="I41" s="132" t="s">
        <v>721</v>
      </c>
      <c r="J41" s="4"/>
      <c r="K41" s="4"/>
      <c r="L41" s="4"/>
      <c r="M41" s="32"/>
      <c r="N41" s="94"/>
      <c r="O41" s="94"/>
      <c r="P41" s="94"/>
    </row>
    <row r="42" spans="1:16">
      <c r="A42" s="13"/>
      <c r="B42" s="14"/>
      <c r="C42" s="127"/>
      <c r="D42" s="160"/>
      <c r="E42" s="107"/>
      <c r="F42" s="161"/>
      <c r="G42" s="137">
        <v>40</v>
      </c>
      <c r="H42" s="132" t="s">
        <v>722</v>
      </c>
      <c r="I42" s="132" t="s">
        <v>722</v>
      </c>
      <c r="J42" s="4"/>
      <c r="K42" s="4"/>
      <c r="L42" s="4"/>
      <c r="M42" s="32"/>
      <c r="N42" s="94"/>
      <c r="O42" s="94"/>
      <c r="P42" s="94"/>
    </row>
    <row r="43" spans="1:16">
      <c r="A43" s="13"/>
      <c r="B43" s="14"/>
      <c r="C43" s="127"/>
      <c r="D43" s="160"/>
      <c r="E43" s="162">
        <v>70</v>
      </c>
      <c r="F43" s="133" t="s">
        <v>723</v>
      </c>
      <c r="G43" s="137">
        <v>10</v>
      </c>
      <c r="H43" s="132" t="s">
        <v>724</v>
      </c>
      <c r="I43" s="132" t="s">
        <v>724</v>
      </c>
      <c r="J43" s="4"/>
      <c r="K43" s="4"/>
      <c r="L43" s="4"/>
      <c r="M43" s="32"/>
      <c r="N43" s="94"/>
      <c r="O43" s="94"/>
      <c r="P43" s="94"/>
    </row>
    <row r="44" spans="1:16">
      <c r="A44" s="13"/>
      <c r="B44" s="14"/>
      <c r="C44" s="127"/>
      <c r="D44" s="160"/>
      <c r="E44" s="162"/>
      <c r="F44" s="134"/>
      <c r="G44" s="137">
        <v>20</v>
      </c>
      <c r="H44" s="132" t="s">
        <v>725</v>
      </c>
      <c r="I44" s="132" t="s">
        <v>725</v>
      </c>
      <c r="J44" s="4"/>
      <c r="K44" s="4"/>
      <c r="L44" s="4"/>
      <c r="M44" s="32"/>
      <c r="N44" s="94"/>
      <c r="O44" s="94"/>
      <c r="P44" s="94"/>
    </row>
    <row r="45" spans="1:16">
      <c r="A45" s="13"/>
      <c r="B45" s="14"/>
      <c r="C45" s="127"/>
      <c r="D45" s="160"/>
      <c r="E45" s="162"/>
      <c r="F45" s="134"/>
      <c r="G45" s="137">
        <v>30</v>
      </c>
      <c r="H45" s="132" t="s">
        <v>726</v>
      </c>
      <c r="I45" s="132" t="s">
        <v>726</v>
      </c>
      <c r="J45" s="4"/>
      <c r="K45" s="4"/>
      <c r="L45" s="4"/>
      <c r="M45" s="32"/>
      <c r="N45" s="94"/>
      <c r="O45" s="94"/>
      <c r="P45" s="94"/>
    </row>
    <row r="46" spans="1:16">
      <c r="A46" s="13"/>
      <c r="B46" s="14"/>
      <c r="C46" s="127"/>
      <c r="D46" s="160"/>
      <c r="E46" s="162"/>
      <c r="F46" s="134"/>
      <c r="G46" s="137">
        <v>40</v>
      </c>
      <c r="H46" s="132" t="s">
        <v>727</v>
      </c>
      <c r="I46" s="132" t="s">
        <v>727</v>
      </c>
      <c r="J46" s="4"/>
      <c r="K46" s="4"/>
      <c r="L46" s="4"/>
      <c r="M46" s="32"/>
      <c r="N46" s="94"/>
      <c r="O46" s="94"/>
      <c r="P46" s="94"/>
    </row>
    <row r="47" spans="1:16">
      <c r="A47" s="13"/>
      <c r="B47" s="14"/>
      <c r="C47" s="61"/>
      <c r="D47" s="76"/>
      <c r="E47" s="105">
        <v>80</v>
      </c>
      <c r="F47" s="116" t="s">
        <v>728</v>
      </c>
      <c r="G47" s="168">
        <v>10</v>
      </c>
      <c r="H47" s="136" t="s">
        <v>729</v>
      </c>
      <c r="I47" s="136" t="s">
        <v>729</v>
      </c>
      <c r="J47" s="4"/>
      <c r="K47" s="4"/>
      <c r="L47" s="4"/>
      <c r="M47" s="32"/>
      <c r="N47" s="94"/>
      <c r="O47" s="94"/>
      <c r="P47" s="94"/>
    </row>
    <row r="48" spans="1:16">
      <c r="A48" s="13"/>
      <c r="B48" s="14"/>
      <c r="C48" s="61"/>
      <c r="D48" s="76"/>
      <c r="E48" s="106"/>
      <c r="F48" s="117"/>
      <c r="G48" s="168">
        <v>20</v>
      </c>
      <c r="H48" s="136" t="s">
        <v>730</v>
      </c>
      <c r="I48" s="136" t="s">
        <v>730</v>
      </c>
      <c r="J48" s="4"/>
      <c r="K48" s="4"/>
      <c r="L48" s="4"/>
      <c r="M48" s="32"/>
      <c r="N48" s="94"/>
      <c r="O48" s="94"/>
      <c r="P48" s="94"/>
    </row>
    <row r="49" spans="1:16">
      <c r="A49" s="13"/>
      <c r="B49" s="14"/>
      <c r="C49" s="61"/>
      <c r="D49" s="76"/>
      <c r="E49" s="106"/>
      <c r="F49" s="117"/>
      <c r="G49" s="168">
        <v>30</v>
      </c>
      <c r="H49" s="136" t="s">
        <v>731</v>
      </c>
      <c r="I49" s="136" t="s">
        <v>731</v>
      </c>
      <c r="J49" s="4"/>
      <c r="K49" s="4"/>
      <c r="L49" s="4"/>
      <c r="M49" s="32"/>
      <c r="N49" s="94"/>
      <c r="O49" s="94"/>
      <c r="P49" s="94"/>
    </row>
    <row r="50" spans="1:16">
      <c r="A50" s="13"/>
      <c r="B50" s="14"/>
      <c r="C50" s="61"/>
      <c r="D50" s="76"/>
      <c r="E50" s="107"/>
      <c r="F50" s="115"/>
      <c r="G50" s="168">
        <v>40</v>
      </c>
      <c r="H50" s="136" t="s">
        <v>732</v>
      </c>
      <c r="I50" s="136" t="s">
        <v>732</v>
      </c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61"/>
      <c r="D51" s="76"/>
      <c r="E51" s="106">
        <v>90</v>
      </c>
      <c r="F51" s="117" t="s">
        <v>733</v>
      </c>
      <c r="G51" s="137">
        <v>10</v>
      </c>
      <c r="H51" s="136" t="s">
        <v>734</v>
      </c>
      <c r="I51" s="136" t="s">
        <v>734</v>
      </c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61"/>
      <c r="D52" s="76"/>
      <c r="E52" s="106"/>
      <c r="F52" s="117"/>
      <c r="G52" s="137">
        <v>20</v>
      </c>
      <c r="H52" s="136" t="s">
        <v>735</v>
      </c>
      <c r="I52" s="136" t="s">
        <v>735</v>
      </c>
      <c r="J52" s="4"/>
      <c r="K52" s="4"/>
      <c r="L52" s="4"/>
      <c r="M52" s="32"/>
      <c r="N52" s="94"/>
      <c r="O52" s="94"/>
      <c r="P52" s="94"/>
    </row>
    <row r="53" spans="1:16">
      <c r="A53" s="13"/>
      <c r="B53" s="14"/>
      <c r="C53" s="61"/>
      <c r="D53" s="76"/>
      <c r="E53" s="106"/>
      <c r="F53" s="117"/>
      <c r="G53" s="137">
        <v>30</v>
      </c>
      <c r="H53" s="136" t="s">
        <v>736</v>
      </c>
      <c r="I53" s="136" t="s">
        <v>736</v>
      </c>
      <c r="J53" s="4"/>
      <c r="K53" s="4"/>
      <c r="L53" s="4"/>
      <c r="M53" s="32"/>
      <c r="N53" s="94"/>
      <c r="O53" s="94"/>
      <c r="P53" s="94"/>
    </row>
    <row r="54" spans="1:16" ht="14.25" customHeight="1">
      <c r="A54" s="13"/>
      <c r="B54" s="14"/>
      <c r="C54" s="61"/>
      <c r="D54" s="76"/>
      <c r="E54" s="106"/>
      <c r="F54" s="117"/>
      <c r="G54" s="137">
        <v>40</v>
      </c>
      <c r="H54" s="136" t="s">
        <v>737</v>
      </c>
      <c r="I54" s="136" t="s">
        <v>737</v>
      </c>
      <c r="J54" s="4"/>
      <c r="K54" s="4"/>
      <c r="L54" s="4"/>
      <c r="M54" s="32"/>
      <c r="N54" s="94"/>
      <c r="O54" s="94"/>
      <c r="P54" s="94"/>
    </row>
    <row r="55" spans="1:16">
      <c r="A55" s="13"/>
      <c r="B55" s="14"/>
      <c r="C55" s="61"/>
      <c r="D55" s="76"/>
      <c r="E55" s="105">
        <v>100</v>
      </c>
      <c r="F55" s="116" t="s">
        <v>738</v>
      </c>
      <c r="G55" s="137">
        <v>10</v>
      </c>
      <c r="H55" s="138" t="s">
        <v>739</v>
      </c>
      <c r="I55" s="138" t="s">
        <v>739</v>
      </c>
      <c r="J55" s="4"/>
      <c r="K55" s="4"/>
      <c r="L55" s="4"/>
      <c r="M55" s="32"/>
      <c r="N55" s="94"/>
      <c r="O55" s="94"/>
      <c r="P55" s="94"/>
    </row>
    <row r="56" spans="1:16">
      <c r="A56" s="13"/>
      <c r="B56" s="14"/>
      <c r="C56" s="61"/>
      <c r="D56" s="76"/>
      <c r="E56" s="106"/>
      <c r="F56" s="117"/>
      <c r="G56" s="137">
        <v>20</v>
      </c>
      <c r="H56" s="138" t="s">
        <v>740</v>
      </c>
      <c r="I56" s="138" t="s">
        <v>740</v>
      </c>
      <c r="J56" s="4"/>
      <c r="K56" s="4"/>
      <c r="L56" s="4"/>
      <c r="M56" s="32"/>
      <c r="N56" s="94"/>
      <c r="O56" s="94"/>
      <c r="P56" s="94"/>
    </row>
    <row r="57" spans="1:16">
      <c r="A57" s="13"/>
      <c r="B57" s="14"/>
      <c r="C57" s="61"/>
      <c r="D57" s="76"/>
      <c r="E57" s="107"/>
      <c r="F57" s="115"/>
      <c r="G57" s="137">
        <v>30</v>
      </c>
      <c r="H57" s="138" t="s">
        <v>741</v>
      </c>
      <c r="I57" s="138" t="s">
        <v>741</v>
      </c>
      <c r="J57" s="4"/>
      <c r="K57" s="4"/>
      <c r="L57" s="4"/>
      <c r="M57" s="32"/>
      <c r="N57" s="94"/>
      <c r="O57" s="94"/>
      <c r="P57" s="94"/>
    </row>
    <row r="58" spans="1:16">
      <c r="A58" s="13"/>
      <c r="B58" s="14"/>
      <c r="C58" s="61"/>
      <c r="D58" s="76"/>
      <c r="E58" s="162">
        <v>110</v>
      </c>
      <c r="F58" s="134" t="s">
        <v>742</v>
      </c>
      <c r="G58" s="137">
        <v>10</v>
      </c>
      <c r="H58" s="138" t="s">
        <v>743</v>
      </c>
      <c r="I58" s="138" t="s">
        <v>743</v>
      </c>
      <c r="J58" s="4"/>
      <c r="K58" s="4"/>
      <c r="L58" s="4"/>
      <c r="M58" s="32"/>
      <c r="N58" s="94"/>
      <c r="O58" s="94"/>
      <c r="P58" s="94"/>
    </row>
    <row r="59" spans="1:16">
      <c r="A59" s="13"/>
      <c r="B59" s="14"/>
      <c r="C59" s="61"/>
      <c r="D59" s="76"/>
      <c r="E59" s="146"/>
      <c r="F59" s="135"/>
      <c r="G59" s="137">
        <v>20</v>
      </c>
      <c r="H59" s="138" t="s">
        <v>744</v>
      </c>
      <c r="I59" s="138" t="s">
        <v>744</v>
      </c>
      <c r="J59" s="4"/>
      <c r="K59" s="4"/>
      <c r="L59" s="4"/>
      <c r="M59" s="32"/>
      <c r="N59" s="94"/>
      <c r="O59" s="94"/>
      <c r="P59" s="94"/>
    </row>
    <row r="60" spans="1:16">
      <c r="A60" s="13"/>
      <c r="B60" s="14"/>
      <c r="C60" s="61"/>
      <c r="D60" s="61"/>
      <c r="E60" s="139">
        <v>120</v>
      </c>
      <c r="F60" s="141" t="s">
        <v>745</v>
      </c>
      <c r="G60" s="137">
        <v>10</v>
      </c>
      <c r="H60" s="138" t="s">
        <v>746</v>
      </c>
      <c r="I60" s="138" t="s">
        <v>746</v>
      </c>
      <c r="J60" s="4"/>
      <c r="K60" s="4"/>
      <c r="L60" s="4"/>
      <c r="M60" s="32"/>
      <c r="N60" s="94"/>
      <c r="O60" s="94"/>
      <c r="P60" s="94"/>
    </row>
    <row r="61" spans="1:16" ht="14.25" customHeight="1">
      <c r="A61" s="13"/>
      <c r="B61" s="14"/>
      <c r="C61" s="61"/>
      <c r="D61" s="61"/>
      <c r="E61" s="142"/>
      <c r="F61" s="134"/>
      <c r="G61" s="137">
        <v>20</v>
      </c>
      <c r="H61" s="138" t="s">
        <v>747</v>
      </c>
      <c r="I61" s="138" t="s">
        <v>747</v>
      </c>
      <c r="J61" s="4"/>
      <c r="K61" s="4"/>
      <c r="L61" s="4"/>
      <c r="M61" s="32"/>
      <c r="N61" s="94"/>
      <c r="O61" s="94"/>
      <c r="P61" s="94"/>
    </row>
    <row r="62" spans="1:16">
      <c r="A62" s="13"/>
      <c r="B62" s="14"/>
      <c r="C62" s="61"/>
      <c r="D62" s="61"/>
      <c r="E62" s="142"/>
      <c r="F62" s="134"/>
      <c r="G62" s="137">
        <v>30</v>
      </c>
      <c r="H62" s="138" t="s">
        <v>748</v>
      </c>
      <c r="I62" s="138" t="s">
        <v>748</v>
      </c>
      <c r="J62" s="4"/>
      <c r="K62" s="4"/>
      <c r="L62" s="4"/>
      <c r="M62" s="32"/>
      <c r="N62" s="94"/>
      <c r="O62" s="94"/>
      <c r="P62" s="94"/>
    </row>
    <row r="63" spans="1:16">
      <c r="A63" s="13"/>
      <c r="B63" s="14"/>
      <c r="C63" s="61"/>
      <c r="D63" s="61"/>
      <c r="E63" s="142"/>
      <c r="F63" s="134"/>
      <c r="G63" s="137">
        <v>40</v>
      </c>
      <c r="H63" s="138" t="s">
        <v>749</v>
      </c>
      <c r="I63" s="138" t="s">
        <v>749</v>
      </c>
      <c r="J63" s="4"/>
      <c r="K63" s="4"/>
      <c r="L63" s="4"/>
      <c r="M63" s="32"/>
      <c r="N63" s="94"/>
      <c r="O63" s="94"/>
      <c r="P63" s="94"/>
    </row>
    <row r="64" spans="1:16">
      <c r="A64" s="13"/>
      <c r="B64" s="14"/>
      <c r="C64" s="61"/>
      <c r="D64" s="61"/>
      <c r="E64" s="142"/>
      <c r="F64" s="134"/>
      <c r="G64" s="137">
        <v>50</v>
      </c>
      <c r="H64" s="138" t="s">
        <v>750</v>
      </c>
      <c r="I64" s="138" t="s">
        <v>750</v>
      </c>
      <c r="J64" s="4"/>
      <c r="K64" s="4"/>
      <c r="L64" s="4"/>
      <c r="M64" s="32"/>
      <c r="N64" s="94"/>
      <c r="O64" s="94"/>
      <c r="P64" s="94"/>
    </row>
    <row r="65" spans="1:16">
      <c r="A65" s="13"/>
      <c r="B65" s="14"/>
      <c r="C65" s="61"/>
      <c r="D65" s="61"/>
      <c r="E65" s="142"/>
      <c r="F65" s="134"/>
      <c r="G65" s="137">
        <v>60</v>
      </c>
      <c r="H65" s="138" t="s">
        <v>751</v>
      </c>
      <c r="I65" s="138" t="s">
        <v>751</v>
      </c>
      <c r="J65" s="4"/>
      <c r="K65" s="4"/>
      <c r="L65" s="4"/>
      <c r="M65" s="32"/>
      <c r="N65" s="94"/>
      <c r="O65" s="94"/>
      <c r="P65" s="94"/>
    </row>
    <row r="66" spans="1:16">
      <c r="A66" s="13"/>
      <c r="B66" s="14"/>
      <c r="C66" s="61"/>
      <c r="D66" s="61"/>
      <c r="E66" s="142"/>
      <c r="F66" s="134"/>
      <c r="G66" s="137">
        <v>70</v>
      </c>
      <c r="H66" s="138" t="s">
        <v>752</v>
      </c>
      <c r="I66" s="138" t="s">
        <v>752</v>
      </c>
      <c r="J66" s="4"/>
      <c r="K66" s="4"/>
      <c r="L66" s="4"/>
      <c r="M66" s="32"/>
      <c r="N66" s="94"/>
      <c r="O66" s="94"/>
      <c r="P66" s="94"/>
    </row>
    <row r="67" spans="1:16">
      <c r="A67" s="13"/>
      <c r="B67" s="14"/>
      <c r="C67" s="61"/>
      <c r="D67" s="61"/>
      <c r="E67" s="142"/>
      <c r="F67" s="134"/>
      <c r="G67" s="137">
        <v>80</v>
      </c>
      <c r="H67" s="138" t="s">
        <v>753</v>
      </c>
      <c r="I67" s="138" t="s">
        <v>753</v>
      </c>
      <c r="J67" s="4"/>
      <c r="K67" s="4"/>
      <c r="L67" s="4"/>
      <c r="M67" s="32"/>
      <c r="N67" s="94"/>
      <c r="O67" s="94"/>
      <c r="P67" s="94"/>
    </row>
    <row r="68" spans="1:16">
      <c r="A68" s="13"/>
      <c r="B68" s="14"/>
      <c r="C68" s="61"/>
      <c r="D68" s="61"/>
      <c r="E68" s="142"/>
      <c r="F68" s="134"/>
      <c r="G68" s="143">
        <v>90</v>
      </c>
      <c r="H68" s="138" t="s">
        <v>754</v>
      </c>
      <c r="I68" s="138" t="s">
        <v>754</v>
      </c>
      <c r="J68" s="4"/>
      <c r="K68" s="4"/>
      <c r="L68" s="4"/>
      <c r="M68" s="32"/>
      <c r="N68" s="94"/>
      <c r="O68" s="94"/>
      <c r="P68" s="94"/>
    </row>
    <row r="69" spans="1:16">
      <c r="A69" s="13"/>
      <c r="B69" s="14"/>
      <c r="C69" s="61"/>
      <c r="D69" s="61"/>
      <c r="E69" s="140"/>
      <c r="F69" s="135"/>
      <c r="G69" s="144">
        <v>100</v>
      </c>
      <c r="H69" s="138" t="s">
        <v>755</v>
      </c>
      <c r="I69" s="138" t="s">
        <v>755</v>
      </c>
      <c r="J69" s="4"/>
      <c r="K69" s="4"/>
      <c r="L69" s="4"/>
      <c r="M69" s="32"/>
      <c r="N69" s="94"/>
      <c r="O69" s="94"/>
      <c r="P69" s="94"/>
    </row>
    <row r="70" spans="1:16">
      <c r="A70" s="13"/>
      <c r="B70" s="14"/>
      <c r="C70" s="61"/>
      <c r="D70" s="61"/>
      <c r="E70" s="139">
        <v>130</v>
      </c>
      <c r="F70" s="133" t="s">
        <v>756</v>
      </c>
      <c r="G70" s="137">
        <v>10</v>
      </c>
      <c r="H70" s="138" t="s">
        <v>757</v>
      </c>
      <c r="I70" s="138" t="s">
        <v>757</v>
      </c>
      <c r="J70" s="4"/>
      <c r="K70" s="4"/>
      <c r="L70" s="4"/>
      <c r="M70" s="32"/>
      <c r="N70" s="94"/>
      <c r="O70" s="94"/>
      <c r="P70" s="94"/>
    </row>
    <row r="71" spans="1:16">
      <c r="A71" s="13"/>
      <c r="B71" s="14"/>
      <c r="C71" s="61"/>
      <c r="D71" s="61"/>
      <c r="E71" s="142"/>
      <c r="F71" s="134"/>
      <c r="G71" s="137">
        <v>20</v>
      </c>
      <c r="H71" s="138" t="s">
        <v>758</v>
      </c>
      <c r="I71" s="138" t="s">
        <v>758</v>
      </c>
      <c r="J71" s="4"/>
      <c r="K71" s="4"/>
      <c r="L71" s="4"/>
      <c r="M71" s="32"/>
      <c r="N71" s="94"/>
      <c r="O71" s="94"/>
      <c r="P71" s="94"/>
    </row>
    <row r="72" spans="1:16">
      <c r="A72" s="13"/>
      <c r="B72" s="14"/>
      <c r="C72" s="61"/>
      <c r="D72" s="61"/>
      <c r="E72" s="142"/>
      <c r="F72" s="134"/>
      <c r="G72" s="137">
        <v>30</v>
      </c>
      <c r="H72" s="138" t="s">
        <v>759</v>
      </c>
      <c r="I72" s="138" t="s">
        <v>759</v>
      </c>
      <c r="J72" s="4"/>
      <c r="K72" s="4"/>
      <c r="L72" s="4"/>
      <c r="M72" s="32"/>
      <c r="N72" s="94"/>
      <c r="O72" s="94"/>
      <c r="P72" s="94"/>
    </row>
    <row r="73" spans="1:16">
      <c r="A73" s="13"/>
      <c r="B73" s="14"/>
      <c r="C73" s="61"/>
      <c r="D73" s="61"/>
      <c r="E73" s="140"/>
      <c r="F73" s="135"/>
      <c r="G73" s="137">
        <v>40</v>
      </c>
      <c r="H73" s="138" t="s">
        <v>760</v>
      </c>
      <c r="I73" s="138" t="s">
        <v>760</v>
      </c>
      <c r="J73" s="4"/>
      <c r="K73" s="4"/>
      <c r="L73" s="4"/>
      <c r="M73" s="32"/>
      <c r="N73" s="94"/>
      <c r="O73" s="94"/>
      <c r="P73" s="94"/>
    </row>
    <row r="74" spans="1:16" ht="14.25" customHeight="1">
      <c r="A74" s="13"/>
      <c r="B74" s="14"/>
      <c r="C74" s="61"/>
      <c r="D74" s="61"/>
      <c r="E74" s="139">
        <v>140</v>
      </c>
      <c r="F74" s="133" t="s">
        <v>761</v>
      </c>
      <c r="G74" s="137">
        <v>10</v>
      </c>
      <c r="H74" s="138" t="s">
        <v>762</v>
      </c>
      <c r="I74" s="138" t="s">
        <v>762</v>
      </c>
      <c r="J74" s="4"/>
      <c r="K74" s="4"/>
      <c r="L74" s="4"/>
      <c r="M74" s="32"/>
      <c r="N74" s="94"/>
      <c r="O74" s="94"/>
      <c r="P74" s="94"/>
    </row>
    <row r="75" spans="1:16">
      <c r="A75" s="13"/>
      <c r="B75" s="14"/>
      <c r="C75" s="61"/>
      <c r="D75" s="61"/>
      <c r="E75" s="142"/>
      <c r="F75" s="134"/>
      <c r="G75" s="137">
        <v>20</v>
      </c>
      <c r="H75" s="138" t="s">
        <v>763</v>
      </c>
      <c r="I75" s="138" t="s">
        <v>763</v>
      </c>
      <c r="J75" s="4"/>
      <c r="K75" s="4"/>
      <c r="L75" s="4"/>
      <c r="M75" s="32"/>
      <c r="N75" s="94"/>
      <c r="O75" s="94"/>
      <c r="P75" s="94"/>
    </row>
    <row r="76" spans="1:16">
      <c r="A76" s="13"/>
      <c r="B76" s="14"/>
      <c r="C76" s="61"/>
      <c r="D76" s="61"/>
      <c r="E76" s="140"/>
      <c r="F76" s="135"/>
      <c r="G76" s="137">
        <v>30</v>
      </c>
      <c r="H76" s="138" t="s">
        <v>764</v>
      </c>
      <c r="I76" s="138" t="s">
        <v>764</v>
      </c>
      <c r="J76" s="4"/>
      <c r="K76" s="4"/>
      <c r="L76" s="4"/>
      <c r="M76" s="32"/>
      <c r="N76" s="94"/>
      <c r="O76" s="94"/>
      <c r="P76" s="94"/>
    </row>
    <row r="77" spans="1:16">
      <c r="A77" s="13"/>
      <c r="B77" s="14"/>
      <c r="C77" s="61"/>
      <c r="D77" s="61"/>
      <c r="E77" s="139">
        <v>150</v>
      </c>
      <c r="F77" s="133" t="s">
        <v>765</v>
      </c>
      <c r="G77" s="137">
        <v>10</v>
      </c>
      <c r="H77" s="138" t="s">
        <v>766</v>
      </c>
      <c r="I77" s="138" t="s">
        <v>766</v>
      </c>
      <c r="J77" s="4"/>
      <c r="K77" s="4"/>
      <c r="L77" s="4"/>
      <c r="M77" s="32"/>
      <c r="N77" s="94"/>
      <c r="O77" s="94"/>
      <c r="P77" s="94"/>
    </row>
    <row r="78" spans="1:16">
      <c r="A78" s="13"/>
      <c r="B78" s="14"/>
      <c r="C78" s="61"/>
      <c r="D78" s="61"/>
      <c r="E78" s="142"/>
      <c r="F78" s="134"/>
      <c r="G78" s="137">
        <v>20</v>
      </c>
      <c r="H78" s="138" t="s">
        <v>767</v>
      </c>
      <c r="I78" s="138" t="s">
        <v>767</v>
      </c>
      <c r="J78" s="4"/>
      <c r="K78" s="4"/>
      <c r="L78" s="4"/>
      <c r="M78" s="32"/>
      <c r="N78" s="94"/>
      <c r="O78" s="94"/>
      <c r="P78" s="94"/>
    </row>
    <row r="79" spans="1:16">
      <c r="A79" s="13"/>
      <c r="B79" s="14"/>
      <c r="C79" s="61"/>
      <c r="D79" s="61"/>
      <c r="E79" s="142"/>
      <c r="F79" s="134"/>
      <c r="G79" s="137">
        <v>30</v>
      </c>
      <c r="H79" s="138" t="s">
        <v>768</v>
      </c>
      <c r="I79" s="138" t="s">
        <v>768</v>
      </c>
      <c r="J79" s="4"/>
      <c r="K79" s="4"/>
      <c r="L79" s="4"/>
      <c r="M79" s="32"/>
      <c r="N79" s="94"/>
      <c r="O79" s="94"/>
      <c r="P79" s="94"/>
    </row>
    <row r="80" spans="1:16">
      <c r="A80" s="13"/>
      <c r="B80" s="14"/>
      <c r="C80" s="61"/>
      <c r="D80" s="61"/>
      <c r="E80" s="78"/>
      <c r="F80" s="61"/>
      <c r="G80" s="137">
        <v>40</v>
      </c>
      <c r="H80" s="138" t="s">
        <v>769</v>
      </c>
      <c r="I80" s="138" t="s">
        <v>769</v>
      </c>
      <c r="J80" s="4"/>
      <c r="K80" s="4"/>
      <c r="L80" s="4"/>
      <c r="M80" s="32"/>
      <c r="N80" s="94"/>
      <c r="O80" s="94"/>
      <c r="P80" s="94"/>
    </row>
    <row r="81" spans="1:16">
      <c r="A81" s="13"/>
      <c r="B81" s="14"/>
      <c r="C81" s="61"/>
      <c r="D81" s="61"/>
      <c r="E81" s="140"/>
      <c r="F81" s="135"/>
      <c r="G81" s="137">
        <v>50</v>
      </c>
      <c r="H81" s="138" t="s">
        <v>770</v>
      </c>
      <c r="I81" s="138" t="s">
        <v>770</v>
      </c>
      <c r="J81" s="4"/>
      <c r="K81" s="4"/>
      <c r="L81" s="4"/>
      <c r="M81" s="32"/>
      <c r="N81" s="94"/>
      <c r="O81" s="94"/>
      <c r="P81" s="94"/>
    </row>
    <row r="82" spans="1:16">
      <c r="A82" s="13"/>
      <c r="B82" s="14"/>
      <c r="C82" s="61"/>
      <c r="D82" s="61"/>
      <c r="E82" s="142">
        <v>160</v>
      </c>
      <c r="F82" s="134" t="s">
        <v>771</v>
      </c>
      <c r="G82" s="137">
        <v>10</v>
      </c>
      <c r="H82" s="138" t="s">
        <v>772</v>
      </c>
      <c r="I82" s="138" t="s">
        <v>772</v>
      </c>
      <c r="J82" s="4"/>
      <c r="K82" s="4"/>
      <c r="L82" s="4"/>
      <c r="M82" s="32"/>
      <c r="N82" s="94"/>
      <c r="O82" s="94"/>
      <c r="P82" s="94"/>
    </row>
    <row r="83" spans="1:16">
      <c r="A83" s="13"/>
      <c r="B83" s="14"/>
      <c r="C83" s="61"/>
      <c r="D83" s="61"/>
      <c r="E83" s="140"/>
      <c r="F83" s="135"/>
      <c r="G83" s="137">
        <v>20</v>
      </c>
      <c r="H83" s="138" t="s">
        <v>773</v>
      </c>
      <c r="I83" s="138" t="s">
        <v>773</v>
      </c>
      <c r="J83" s="4"/>
      <c r="K83" s="4"/>
      <c r="L83" s="4"/>
      <c r="M83" s="32"/>
      <c r="N83" s="94"/>
      <c r="O83" s="94"/>
      <c r="P83" s="94"/>
    </row>
    <row r="84" spans="1:16">
      <c r="A84" s="13"/>
      <c r="B84" s="14"/>
      <c r="C84" s="61"/>
      <c r="D84" s="61"/>
      <c r="E84" s="145">
        <v>170</v>
      </c>
      <c r="F84" s="116" t="s">
        <v>774</v>
      </c>
      <c r="G84" s="137">
        <v>10</v>
      </c>
      <c r="H84" s="138" t="s">
        <v>775</v>
      </c>
      <c r="I84" s="138" t="s">
        <v>775</v>
      </c>
      <c r="J84" s="4"/>
      <c r="K84" s="4"/>
      <c r="L84" s="4"/>
      <c r="M84" s="32"/>
      <c r="N84" s="94"/>
      <c r="O84" s="94"/>
      <c r="P84" s="94"/>
    </row>
    <row r="85" spans="1:16">
      <c r="A85" s="13"/>
      <c r="B85" s="14"/>
      <c r="C85" s="79"/>
      <c r="D85" s="79"/>
      <c r="E85" s="146"/>
      <c r="F85" s="135"/>
      <c r="G85" s="137">
        <v>20</v>
      </c>
      <c r="H85" s="138" t="s">
        <v>776</v>
      </c>
      <c r="I85" s="138" t="s">
        <v>776</v>
      </c>
      <c r="J85" s="4"/>
      <c r="K85" s="4"/>
      <c r="L85" s="4"/>
      <c r="M85" s="32"/>
      <c r="N85" s="94"/>
      <c r="O85" s="94"/>
      <c r="P85" s="94"/>
    </row>
    <row r="86" spans="1:16">
      <c r="A86" s="13"/>
      <c r="B86" s="14"/>
      <c r="C86" s="27"/>
      <c r="D86" s="18"/>
      <c r="E86" s="17"/>
      <c r="F86" s="18"/>
      <c r="G86" s="24"/>
      <c r="H86" s="19"/>
      <c r="I86" s="25"/>
      <c r="J86" s="4"/>
      <c r="K86" s="4"/>
      <c r="L86" s="4"/>
      <c r="M86" s="32"/>
      <c r="N86" s="94"/>
      <c r="O86" s="94"/>
      <c r="P86" s="94"/>
    </row>
    <row r="87" spans="1:16">
      <c r="A87" s="13"/>
      <c r="B87" s="14"/>
      <c r="C87" s="27"/>
      <c r="D87" s="18"/>
      <c r="E87" s="17"/>
      <c r="F87" s="18"/>
      <c r="G87" s="24"/>
      <c r="H87" s="19"/>
      <c r="I87" s="25"/>
      <c r="J87" s="4"/>
      <c r="K87" s="4"/>
      <c r="L87" s="4"/>
      <c r="M87" s="32"/>
      <c r="N87" s="94"/>
      <c r="O87" s="94"/>
      <c r="P87" s="94"/>
    </row>
    <row r="88" spans="1:16">
      <c r="A88" s="13"/>
      <c r="B88" s="14"/>
      <c r="C88" s="27"/>
      <c r="D88" s="18"/>
      <c r="E88" s="17"/>
      <c r="F88" s="18"/>
      <c r="G88" s="24"/>
      <c r="H88" s="19"/>
      <c r="I88" s="25"/>
      <c r="J88" s="4"/>
      <c r="K88" s="4"/>
      <c r="L88" s="4"/>
      <c r="M88" s="32"/>
      <c r="N88" s="94"/>
      <c r="O88" s="94"/>
      <c r="P88" s="94"/>
    </row>
    <row r="89" spans="1:16" ht="14.25" customHeight="1">
      <c r="A89" s="13"/>
      <c r="B89" s="14"/>
      <c r="C89" s="27"/>
      <c r="D89" s="18"/>
      <c r="E89" s="17"/>
      <c r="F89" s="18"/>
      <c r="G89" s="24"/>
      <c r="H89" s="19"/>
      <c r="I89" s="25"/>
      <c r="J89" s="4"/>
      <c r="K89" s="4"/>
      <c r="L89" s="4"/>
      <c r="M89" s="32"/>
      <c r="N89" s="94"/>
      <c r="O89" s="94"/>
      <c r="P89" s="94"/>
    </row>
    <row r="90" spans="1:16">
      <c r="A90" s="13"/>
      <c r="B90" s="14"/>
      <c r="C90" s="27"/>
      <c r="D90" s="18"/>
      <c r="E90" s="17"/>
      <c r="F90" s="18"/>
      <c r="G90" s="24"/>
      <c r="H90" s="19"/>
      <c r="I90" s="25"/>
      <c r="J90" s="4"/>
      <c r="K90" s="4"/>
      <c r="L90" s="4"/>
      <c r="M90" s="32"/>
      <c r="N90" s="94"/>
      <c r="O90" s="94"/>
      <c r="P90" s="94"/>
    </row>
    <row r="91" spans="1:16">
      <c r="A91" s="13"/>
      <c r="B91" s="14"/>
      <c r="C91" s="27"/>
      <c r="D91" s="18"/>
      <c r="E91" s="17"/>
      <c r="F91" s="18"/>
      <c r="G91" s="24"/>
      <c r="H91" s="19"/>
      <c r="I91" s="25"/>
      <c r="J91" s="4"/>
      <c r="K91" s="4"/>
      <c r="L91" s="4"/>
      <c r="M91" s="32"/>
      <c r="N91" s="94"/>
      <c r="O91" s="94"/>
      <c r="P91" s="94"/>
    </row>
    <row r="92" spans="1:16">
      <c r="A92" s="13"/>
      <c r="B92" s="14"/>
      <c r="C92" s="27"/>
      <c r="D92" s="18"/>
      <c r="E92" s="17"/>
      <c r="F92" s="18"/>
      <c r="G92" s="24"/>
      <c r="H92" s="19"/>
      <c r="I92" s="25"/>
      <c r="J92" s="4"/>
      <c r="K92" s="4"/>
      <c r="L92" s="4"/>
      <c r="M92" s="32"/>
      <c r="N92" s="94"/>
      <c r="O92" s="94"/>
      <c r="P92" s="94"/>
    </row>
    <row r="93" spans="1:16">
      <c r="A93" s="13"/>
      <c r="B93" s="14"/>
      <c r="C93" s="27"/>
      <c r="D93" s="18"/>
      <c r="E93" s="17"/>
      <c r="F93" s="18"/>
      <c r="G93" s="24"/>
      <c r="H93" s="19"/>
      <c r="I93" s="25"/>
      <c r="J93" s="4"/>
      <c r="K93" s="4"/>
      <c r="L93" s="4"/>
      <c r="M93" s="32"/>
      <c r="N93" s="94"/>
      <c r="O93" s="94"/>
      <c r="P93" s="94"/>
    </row>
    <row r="94" spans="1:16">
      <c r="A94" s="13"/>
      <c r="B94" s="14"/>
      <c r="C94" s="27"/>
      <c r="D94" s="18"/>
      <c r="E94" s="17"/>
      <c r="F94" s="18"/>
      <c r="G94" s="24"/>
      <c r="H94" s="19"/>
      <c r="I94" s="25"/>
      <c r="J94" s="4"/>
      <c r="K94" s="4"/>
      <c r="L94" s="4"/>
      <c r="M94" s="32"/>
      <c r="N94" s="94"/>
      <c r="O94" s="94"/>
      <c r="P94" s="94"/>
    </row>
    <row r="95" spans="1:16">
      <c r="A95" s="13"/>
      <c r="B95" s="14"/>
      <c r="C95" s="27"/>
      <c r="D95" s="18"/>
      <c r="E95" s="17"/>
      <c r="F95" s="18"/>
      <c r="G95" s="24"/>
      <c r="H95" s="19"/>
      <c r="I95" s="25"/>
      <c r="J95" s="4"/>
      <c r="K95" s="4"/>
      <c r="L95" s="4"/>
      <c r="M95" s="32"/>
      <c r="N95" s="94"/>
      <c r="O95" s="94"/>
      <c r="P95" s="94"/>
    </row>
    <row r="96" spans="1:16">
      <c r="A96" s="13"/>
      <c r="B96" s="14"/>
      <c r="C96" s="27"/>
      <c r="D96" s="18"/>
      <c r="E96" s="17"/>
      <c r="F96" s="18"/>
      <c r="G96" s="24"/>
      <c r="H96" s="19"/>
      <c r="I96" s="25"/>
      <c r="J96" s="4"/>
      <c r="K96" s="4"/>
      <c r="L96" s="4"/>
      <c r="M96" s="32"/>
      <c r="N96" s="94"/>
      <c r="O96" s="94"/>
      <c r="P96" s="94"/>
    </row>
    <row r="97" spans="1:16" ht="14.25" customHeight="1">
      <c r="A97" s="13"/>
      <c r="B97" s="14"/>
      <c r="C97" s="27"/>
      <c r="D97" s="18"/>
      <c r="E97" s="17"/>
      <c r="F97" s="18"/>
      <c r="G97" s="24"/>
      <c r="H97" s="19"/>
      <c r="I97" s="25"/>
      <c r="J97" s="4"/>
      <c r="K97" s="4"/>
      <c r="L97" s="4"/>
      <c r="M97" s="32"/>
      <c r="N97" s="94"/>
      <c r="O97" s="94"/>
      <c r="P97" s="94"/>
    </row>
    <row r="98" spans="1:16">
      <c r="A98" s="13"/>
      <c r="B98" s="14"/>
      <c r="C98" s="27"/>
      <c r="D98" s="18"/>
      <c r="E98" s="17"/>
      <c r="F98" s="18"/>
      <c r="G98" s="24"/>
      <c r="H98" s="19"/>
      <c r="I98" s="25"/>
      <c r="J98" s="4"/>
      <c r="K98" s="4"/>
      <c r="L98" s="4"/>
      <c r="M98" s="32"/>
      <c r="N98" s="94"/>
      <c r="O98" s="94"/>
      <c r="P98" s="94"/>
    </row>
    <row r="99" spans="1:16">
      <c r="A99" s="15"/>
      <c r="B99" s="16"/>
      <c r="C99" s="6"/>
      <c r="D99" s="7"/>
      <c r="E99" s="8"/>
      <c r="F99" s="7"/>
      <c r="G99" s="24"/>
      <c r="H99" s="19"/>
      <c r="I99" s="25"/>
      <c r="J99" s="4"/>
      <c r="K99" s="4"/>
      <c r="L99" s="4"/>
      <c r="M99" s="32"/>
      <c r="N99" s="94"/>
      <c r="O99" s="94"/>
      <c r="P99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86:P86 G99:P99">
    <cfRule type="expression" dxfId="203" priority="44">
      <formula>$J86="NO"</formula>
    </cfRule>
  </conditionalFormatting>
  <conditionalFormatting sqref="G57:P57 G77:P98">
    <cfRule type="expression" dxfId="202" priority="43">
      <formula>$J57="NO"</formula>
    </cfRule>
  </conditionalFormatting>
  <conditionalFormatting sqref="G40:P57 G77:P85">
    <cfRule type="expression" dxfId="201" priority="42">
      <formula>$J40="NO"</formula>
    </cfRule>
  </conditionalFormatting>
  <conditionalFormatting sqref="G8:P8">
    <cfRule type="expression" dxfId="200" priority="41">
      <formula>$J8="NO"</formula>
    </cfRule>
  </conditionalFormatting>
  <conditionalFormatting sqref="G9:P9 G18:P18">
    <cfRule type="expression" dxfId="199" priority="40">
      <formula>$J9="NO"</formula>
    </cfRule>
  </conditionalFormatting>
  <conditionalFormatting sqref="G4:P7">
    <cfRule type="expression" dxfId="198" priority="39">
      <formula>$J4="NO"</formula>
    </cfRule>
  </conditionalFormatting>
  <conditionalFormatting sqref="G27:P32">
    <cfRule type="expression" dxfId="197" priority="38">
      <formula>$J27="NO"</formula>
    </cfRule>
  </conditionalFormatting>
  <conditionalFormatting sqref="G42:P42">
    <cfRule type="expression" dxfId="196" priority="37">
      <formula>$J42="NO"</formula>
    </cfRule>
  </conditionalFormatting>
  <conditionalFormatting sqref="G43:P54">
    <cfRule type="expression" dxfId="195" priority="36">
      <formula>$J43="NO"</formula>
    </cfRule>
  </conditionalFormatting>
  <conditionalFormatting sqref="G41:P41">
    <cfRule type="expression" dxfId="194" priority="35">
      <formula>$J41="NO"</formula>
    </cfRule>
  </conditionalFormatting>
  <conditionalFormatting sqref="G78:P78">
    <cfRule type="expression" dxfId="193" priority="34">
      <formula>$J78="NO"</formula>
    </cfRule>
  </conditionalFormatting>
  <conditionalFormatting sqref="G14:P17">
    <cfRule type="expression" dxfId="192" priority="33">
      <formula>$J14="NO"</formula>
    </cfRule>
  </conditionalFormatting>
  <conditionalFormatting sqref="G10:P17">
    <cfRule type="expression" dxfId="191" priority="32">
      <formula>$J10="NO"</formula>
    </cfRule>
  </conditionalFormatting>
  <conditionalFormatting sqref="G13:P13">
    <cfRule type="expression" dxfId="190" priority="31">
      <formula>$J13="NO"</formula>
    </cfRule>
  </conditionalFormatting>
  <conditionalFormatting sqref="G23:P26">
    <cfRule type="expression" dxfId="189" priority="30">
      <formula>$J23="NO"</formula>
    </cfRule>
  </conditionalFormatting>
  <conditionalFormatting sqref="G19:P26">
    <cfRule type="expression" dxfId="188" priority="29">
      <formula>$J19="NO"</formula>
    </cfRule>
  </conditionalFormatting>
  <conditionalFormatting sqref="G22:P22">
    <cfRule type="expression" dxfId="187" priority="28">
      <formula>$J22="NO"</formula>
    </cfRule>
  </conditionalFormatting>
  <conditionalFormatting sqref="G37:P40">
    <cfRule type="expression" dxfId="186" priority="27">
      <formula>$J37="NO"</formula>
    </cfRule>
  </conditionalFormatting>
  <conditionalFormatting sqref="G33:P40">
    <cfRule type="expression" dxfId="185" priority="26">
      <formula>$J33="NO"</formula>
    </cfRule>
  </conditionalFormatting>
  <conditionalFormatting sqref="G36:P36">
    <cfRule type="expression" dxfId="184" priority="25">
      <formula>$J36="NO"</formula>
    </cfRule>
  </conditionalFormatting>
  <conditionalFormatting sqref="G56:P56">
    <cfRule type="expression" dxfId="183" priority="24">
      <formula>$J56="NO"</formula>
    </cfRule>
  </conditionalFormatting>
  <conditionalFormatting sqref="G44:P53">
    <cfRule type="expression" dxfId="182" priority="23">
      <formula>$J44="NO"</formula>
    </cfRule>
  </conditionalFormatting>
  <conditionalFormatting sqref="G14:P19">
    <cfRule type="expression" dxfId="181" priority="22">
      <formula>$J14="NO"</formula>
    </cfRule>
  </conditionalFormatting>
  <conditionalFormatting sqref="G29:P29">
    <cfRule type="expression" dxfId="180" priority="21">
      <formula>$J29="NO"</formula>
    </cfRule>
  </conditionalFormatting>
  <conditionalFormatting sqref="G30:P41">
    <cfRule type="expression" dxfId="179" priority="20">
      <formula>$J30="NO"</formula>
    </cfRule>
  </conditionalFormatting>
  <conditionalFormatting sqref="G28:P28">
    <cfRule type="expression" dxfId="178" priority="19">
      <formula>$J28="NO"</formula>
    </cfRule>
  </conditionalFormatting>
  <conditionalFormatting sqref="G46:P46">
    <cfRule type="expression" dxfId="177" priority="18">
      <formula>$J46="NO"</formula>
    </cfRule>
  </conditionalFormatting>
  <conditionalFormatting sqref="G10:P13">
    <cfRule type="expression" dxfId="176" priority="17">
      <formula>$J10="NO"</formula>
    </cfRule>
  </conditionalFormatting>
  <conditionalFormatting sqref="G10:P13">
    <cfRule type="expression" dxfId="175" priority="16">
      <formula>$J10="NO"</formula>
    </cfRule>
  </conditionalFormatting>
  <conditionalFormatting sqref="G24:P27">
    <cfRule type="expression" dxfId="174" priority="15">
      <formula>$J24="NO"</formula>
    </cfRule>
  </conditionalFormatting>
  <conditionalFormatting sqref="G20:P27">
    <cfRule type="expression" dxfId="173" priority="14">
      <formula>$J20="NO"</formula>
    </cfRule>
  </conditionalFormatting>
  <conditionalFormatting sqref="G23:P23">
    <cfRule type="expression" dxfId="172" priority="13">
      <formula>$J23="NO"</formula>
    </cfRule>
  </conditionalFormatting>
  <conditionalFormatting sqref="G43:P43">
    <cfRule type="expression" dxfId="171" priority="12">
      <formula>$J43="NO"</formula>
    </cfRule>
  </conditionalFormatting>
  <conditionalFormatting sqref="G60:P76">
    <cfRule type="expression" dxfId="170" priority="11">
      <formula>$J60="NO"</formula>
    </cfRule>
  </conditionalFormatting>
  <conditionalFormatting sqref="G62:P62">
    <cfRule type="expression" dxfId="169" priority="10">
      <formula>$J62="NO"</formula>
    </cfRule>
  </conditionalFormatting>
  <conditionalFormatting sqref="G63:P74">
    <cfRule type="expression" dxfId="168" priority="9">
      <formula>$J63="NO"</formula>
    </cfRule>
  </conditionalFormatting>
  <conditionalFormatting sqref="G61:P61">
    <cfRule type="expression" dxfId="167" priority="8">
      <formula>$J61="NO"</formula>
    </cfRule>
  </conditionalFormatting>
  <conditionalFormatting sqref="G58:P60">
    <cfRule type="expression" dxfId="166" priority="7">
      <formula>$J58="NO"</formula>
    </cfRule>
  </conditionalFormatting>
  <conditionalFormatting sqref="G58:P60">
    <cfRule type="expression" dxfId="165" priority="6">
      <formula>$J58="NO"</formula>
    </cfRule>
  </conditionalFormatting>
  <conditionalFormatting sqref="G76:P76">
    <cfRule type="expression" dxfId="164" priority="5">
      <formula>$J76="NO"</formula>
    </cfRule>
  </conditionalFormatting>
  <conditionalFormatting sqref="G64:P73">
    <cfRule type="expression" dxfId="163" priority="4">
      <formula>$J64="NO"</formula>
    </cfRule>
  </conditionalFormatting>
  <conditionalFormatting sqref="G58:P61">
    <cfRule type="expression" dxfId="162" priority="3">
      <formula>$J58="NO"</formula>
    </cfRule>
  </conditionalFormatting>
  <conditionalFormatting sqref="G66:P66">
    <cfRule type="expression" dxfId="161" priority="2">
      <formula>$J66="NO"</formula>
    </cfRule>
  </conditionalFormatting>
  <conditionalFormatting sqref="G63:P63">
    <cfRule type="expression" dxfId="160" priority="1">
      <formula>$J63="NO"</formula>
    </cfRule>
  </conditionalFormatting>
  <dataValidations count="2">
    <dataValidation type="list" allowBlank="1" showInputMessage="1" showErrorMessage="1" sqref="J4:J99">
      <formula1>"YES,NO"</formula1>
    </dataValidation>
    <dataValidation type="list" allowBlank="1" showInputMessage="1" showErrorMessage="1" sqref="K4:L99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="75" zoomScaleNormal="75" workbookViewId="0">
      <pane ySplit="3" topLeftCell="A4" activePane="bottomLeft" state="frozen"/>
      <selection pane="bottomLeft" activeCell="C4" sqref="C4:I11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COUNTIF(J4:J2058,"NO")</f>
        <v>0</v>
      </c>
      <c r="K1" s="93">
        <f>COUNTIF(K4:K2058,"NG")</f>
        <v>0</v>
      </c>
      <c r="L1" s="93">
        <f>COUNTIF(L4:L2058,"NG")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COUNTA(G4:G2058)</f>
        <v>23</v>
      </c>
      <c r="H2" s="183" t="s">
        <v>620</v>
      </c>
      <c r="I2" s="183"/>
      <c r="J2" s="34">
        <f>COUNTIF(J4:J2058,"YES")</f>
        <v>0</v>
      </c>
      <c r="K2" s="34">
        <f>COUNTIF(K4:K2058,"OK")</f>
        <v>0</v>
      </c>
      <c r="L2" s="34">
        <f>COUNTIF(L4:L2058,"OK")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13"/>
      <c r="B4" s="14" t="s">
        <v>620</v>
      </c>
      <c r="C4" s="67">
        <v>10</v>
      </c>
      <c r="D4" s="65" t="s">
        <v>603</v>
      </c>
      <c r="E4" s="100">
        <v>10</v>
      </c>
      <c r="F4" s="101" t="s">
        <v>621</v>
      </c>
      <c r="G4" s="102">
        <v>1</v>
      </c>
      <c r="H4" s="101" t="s">
        <v>621</v>
      </c>
      <c r="I4" s="101" t="s">
        <v>622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55"/>
      <c r="D5" s="57"/>
      <c r="E5" s="100">
        <v>20</v>
      </c>
      <c r="F5" s="101" t="s">
        <v>623</v>
      </c>
      <c r="G5" s="102">
        <v>1</v>
      </c>
      <c r="H5" s="101" t="s">
        <v>623</v>
      </c>
      <c r="I5" s="101" t="s">
        <v>624</v>
      </c>
      <c r="J5" s="4"/>
      <c r="K5" s="4"/>
      <c r="L5" s="4"/>
      <c r="M5" s="32"/>
      <c r="N5" s="94"/>
      <c r="O5" s="94"/>
      <c r="P5" s="94"/>
    </row>
    <row r="6" spans="1:16" ht="14.25" customHeight="1">
      <c r="A6" s="13"/>
      <c r="B6" s="14"/>
      <c r="C6" s="55"/>
      <c r="D6" s="57"/>
      <c r="E6" s="100">
        <v>30</v>
      </c>
      <c r="F6" s="101" t="s">
        <v>625</v>
      </c>
      <c r="G6" s="102">
        <v>1</v>
      </c>
      <c r="H6" s="101" t="s">
        <v>625</v>
      </c>
      <c r="I6" s="101" t="s">
        <v>626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55"/>
      <c r="D7" s="57"/>
      <c r="E7" s="100">
        <v>40</v>
      </c>
      <c r="F7" s="101" t="s">
        <v>627</v>
      </c>
      <c r="G7" s="102">
        <v>1</v>
      </c>
      <c r="H7" s="101" t="s">
        <v>627</v>
      </c>
      <c r="I7" s="101" t="s">
        <v>628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55"/>
      <c r="D8" s="57"/>
      <c r="E8" s="100">
        <v>50</v>
      </c>
      <c r="F8" s="101" t="s">
        <v>629</v>
      </c>
      <c r="G8" s="102">
        <v>1</v>
      </c>
      <c r="H8" s="101" t="s">
        <v>629</v>
      </c>
      <c r="I8" s="101" t="s">
        <v>630</v>
      </c>
      <c r="J8" s="4"/>
      <c r="K8" s="4"/>
      <c r="L8" s="4"/>
      <c r="M8" s="32"/>
      <c r="N8" s="94"/>
      <c r="O8" s="94"/>
      <c r="P8" s="94"/>
    </row>
    <row r="9" spans="1:16">
      <c r="A9" s="13"/>
      <c r="B9" s="14"/>
      <c r="C9" s="55"/>
      <c r="D9" s="57"/>
      <c r="E9" s="100">
        <v>60</v>
      </c>
      <c r="F9" s="101" t="s">
        <v>631</v>
      </c>
      <c r="G9" s="102">
        <v>1</v>
      </c>
      <c r="H9" s="101" t="s">
        <v>631</v>
      </c>
      <c r="I9" s="101" t="s">
        <v>632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55"/>
      <c r="D10" s="57"/>
      <c r="E10" s="100">
        <v>70</v>
      </c>
      <c r="F10" s="101" t="s">
        <v>633</v>
      </c>
      <c r="G10" s="102">
        <v>1</v>
      </c>
      <c r="H10" s="101" t="s">
        <v>633</v>
      </c>
      <c r="I10" s="101" t="s">
        <v>634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66"/>
      <c r="D11" s="63"/>
      <c r="E11" s="100">
        <v>80</v>
      </c>
      <c r="F11" s="101" t="s">
        <v>635</v>
      </c>
      <c r="G11" s="102">
        <v>1</v>
      </c>
      <c r="H11" s="101" t="s">
        <v>635</v>
      </c>
      <c r="I11" s="101" t="s">
        <v>636</v>
      </c>
      <c r="J11" s="4"/>
      <c r="K11" s="4"/>
      <c r="L11" s="4"/>
      <c r="M11" s="32"/>
      <c r="N11" s="94"/>
      <c r="O11" s="94"/>
      <c r="P11" s="94"/>
    </row>
    <row r="12" spans="1:16" ht="28.5">
      <c r="A12" s="13"/>
      <c r="B12" s="14"/>
      <c r="C12" s="70">
        <v>20</v>
      </c>
      <c r="D12" s="57" t="s">
        <v>637</v>
      </c>
      <c r="E12" s="104">
        <v>10</v>
      </c>
      <c r="F12" s="101" t="s">
        <v>638</v>
      </c>
      <c r="G12" s="102">
        <v>1</v>
      </c>
      <c r="H12" s="101" t="s">
        <v>639</v>
      </c>
      <c r="I12" s="101" t="s">
        <v>638</v>
      </c>
      <c r="J12" s="4"/>
      <c r="K12" s="4"/>
      <c r="L12" s="4"/>
      <c r="M12" s="32"/>
      <c r="N12" s="94"/>
      <c r="O12" s="94"/>
      <c r="P12" s="94"/>
    </row>
    <row r="13" spans="1:16">
      <c r="A13" s="13"/>
      <c r="B13" s="14"/>
      <c r="C13" s="70"/>
      <c r="D13" s="57"/>
      <c r="E13" s="104">
        <v>20</v>
      </c>
      <c r="F13" s="101" t="s">
        <v>640</v>
      </c>
      <c r="G13" s="102">
        <v>1</v>
      </c>
      <c r="H13" s="123" t="str">
        <f>F13</f>
        <v>Stock In</v>
      </c>
      <c r="I13" s="101" t="s">
        <v>640</v>
      </c>
      <c r="J13" s="4"/>
      <c r="K13" s="4"/>
      <c r="L13" s="4"/>
      <c r="M13" s="32"/>
      <c r="N13" s="94"/>
      <c r="O13" s="94"/>
      <c r="P13" s="94"/>
    </row>
    <row r="14" spans="1:16">
      <c r="A14" s="13"/>
      <c r="B14" s="14"/>
      <c r="C14" s="70"/>
      <c r="D14" s="57"/>
      <c r="E14" s="104">
        <v>30</v>
      </c>
      <c r="F14" s="101" t="s">
        <v>641</v>
      </c>
      <c r="G14" s="102">
        <v>1</v>
      </c>
      <c r="H14" s="101" t="s">
        <v>641</v>
      </c>
      <c r="I14" s="101" t="s">
        <v>641</v>
      </c>
      <c r="J14" s="4"/>
      <c r="K14" s="4"/>
      <c r="L14" s="4"/>
      <c r="M14" s="32"/>
      <c r="N14" s="94"/>
      <c r="O14" s="94"/>
      <c r="P14" s="94"/>
    </row>
    <row r="15" spans="1:16">
      <c r="A15" s="13"/>
      <c r="B15" s="14"/>
      <c r="C15" s="70"/>
      <c r="D15" s="57"/>
      <c r="E15" s="104">
        <v>40</v>
      </c>
      <c r="F15" s="101" t="s">
        <v>642</v>
      </c>
      <c r="G15" s="102">
        <v>1</v>
      </c>
      <c r="H15" s="101" t="s">
        <v>642</v>
      </c>
      <c r="I15" s="101" t="s">
        <v>642</v>
      </c>
      <c r="J15" s="4"/>
      <c r="K15" s="4"/>
      <c r="L15" s="4"/>
      <c r="M15" s="32"/>
      <c r="N15" s="94"/>
      <c r="O15" s="94"/>
      <c r="P15" s="94"/>
    </row>
    <row r="16" spans="1:16">
      <c r="A16" s="13"/>
      <c r="B16" s="14"/>
      <c r="C16" s="70"/>
      <c r="D16" s="57"/>
      <c r="E16" s="104">
        <v>50</v>
      </c>
      <c r="F16" s="101" t="s">
        <v>643</v>
      </c>
      <c r="G16" s="102">
        <v>1</v>
      </c>
      <c r="H16" s="101" t="s">
        <v>643</v>
      </c>
      <c r="I16" s="101" t="s">
        <v>643</v>
      </c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70"/>
      <c r="D17" s="57"/>
      <c r="E17" s="104">
        <v>60</v>
      </c>
      <c r="F17" s="101" t="s">
        <v>462</v>
      </c>
      <c r="G17" s="102">
        <v>1</v>
      </c>
      <c r="H17" s="123" t="str">
        <f>F17</f>
        <v>Material Requisition</v>
      </c>
      <c r="I17" s="101" t="s">
        <v>462</v>
      </c>
      <c r="J17" s="4"/>
      <c r="K17" s="4"/>
      <c r="L17" s="4"/>
      <c r="M17" s="32"/>
      <c r="N17" s="94"/>
      <c r="O17" s="94"/>
      <c r="P17" s="94"/>
    </row>
    <row r="18" spans="1:16">
      <c r="A18" s="13"/>
      <c r="B18" s="14"/>
      <c r="C18" s="70"/>
      <c r="D18" s="57"/>
      <c r="E18" s="104">
        <v>70</v>
      </c>
      <c r="F18" s="101" t="s">
        <v>644</v>
      </c>
      <c r="G18" s="102">
        <v>1</v>
      </c>
      <c r="H18" s="101" t="s">
        <v>644</v>
      </c>
      <c r="I18" s="101" t="s">
        <v>644</v>
      </c>
      <c r="J18" s="4"/>
      <c r="K18" s="4"/>
      <c r="L18" s="4"/>
      <c r="M18" s="32"/>
      <c r="N18" s="94"/>
      <c r="O18" s="94"/>
      <c r="P18" s="94"/>
    </row>
    <row r="19" spans="1:16">
      <c r="A19" s="13"/>
      <c r="B19" s="14"/>
      <c r="C19" s="70"/>
      <c r="D19" s="57"/>
      <c r="E19" s="104">
        <v>80</v>
      </c>
      <c r="F19" s="101" t="s">
        <v>645</v>
      </c>
      <c r="G19" s="102">
        <v>1</v>
      </c>
      <c r="H19" s="123" t="s">
        <v>646</v>
      </c>
      <c r="I19" s="101" t="s">
        <v>645</v>
      </c>
      <c r="J19" s="4"/>
      <c r="K19" s="4"/>
      <c r="L19" s="4"/>
      <c r="M19" s="32"/>
      <c r="N19" s="94"/>
      <c r="O19" s="94"/>
      <c r="P19" s="94"/>
    </row>
    <row r="20" spans="1:16" ht="28.5">
      <c r="A20" s="13"/>
      <c r="B20" s="14"/>
      <c r="C20" s="118">
        <v>30</v>
      </c>
      <c r="D20" s="65" t="s">
        <v>647</v>
      </c>
      <c r="E20" s="104">
        <v>10</v>
      </c>
      <c r="F20" s="101" t="s">
        <v>648</v>
      </c>
      <c r="G20" s="102">
        <v>1</v>
      </c>
      <c r="H20" s="101" t="s">
        <v>648</v>
      </c>
      <c r="I20" s="101" t="s">
        <v>648</v>
      </c>
      <c r="J20" s="4"/>
      <c r="K20" s="4"/>
      <c r="L20" s="4"/>
      <c r="M20" s="32"/>
      <c r="N20" s="94"/>
      <c r="O20" s="94"/>
      <c r="P20" s="94"/>
    </row>
    <row r="21" spans="1:16" ht="14.25" customHeight="1">
      <c r="A21" s="13"/>
      <c r="B21" s="14"/>
      <c r="C21" s="70"/>
      <c r="D21" s="57"/>
      <c r="E21" s="104">
        <v>20</v>
      </c>
      <c r="F21" s="101" t="s">
        <v>649</v>
      </c>
      <c r="G21" s="102">
        <v>1</v>
      </c>
      <c r="H21" s="101" t="s">
        <v>649</v>
      </c>
      <c r="I21" s="101" t="s">
        <v>649</v>
      </c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70"/>
      <c r="D22" s="57"/>
      <c r="E22" s="104">
        <v>30</v>
      </c>
      <c r="F22" s="101" t="s">
        <v>650</v>
      </c>
      <c r="G22" s="102">
        <v>1</v>
      </c>
      <c r="H22" s="101" t="s">
        <v>650</v>
      </c>
      <c r="I22" s="101" t="s">
        <v>650</v>
      </c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70"/>
      <c r="D23" s="57"/>
      <c r="E23" s="104">
        <v>40</v>
      </c>
      <c r="F23" s="101" t="s">
        <v>651</v>
      </c>
      <c r="G23" s="102">
        <v>1</v>
      </c>
      <c r="H23" s="101" t="s">
        <v>651</v>
      </c>
      <c r="I23" s="101" t="s">
        <v>651</v>
      </c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70"/>
      <c r="D24" s="57"/>
      <c r="E24" s="104">
        <v>50</v>
      </c>
      <c r="F24" s="101" t="s">
        <v>652</v>
      </c>
      <c r="G24" s="102">
        <v>1</v>
      </c>
      <c r="H24" s="101" t="s">
        <v>652</v>
      </c>
      <c r="I24" s="101" t="s">
        <v>652</v>
      </c>
      <c r="J24" s="4"/>
      <c r="K24" s="4"/>
      <c r="L24" s="4"/>
      <c r="M24" s="32"/>
      <c r="N24" s="94"/>
      <c r="O24" s="94"/>
      <c r="P24" s="94"/>
    </row>
    <row r="25" spans="1:16">
      <c r="A25" s="13"/>
      <c r="B25" s="14"/>
      <c r="C25" s="70"/>
      <c r="D25" s="57"/>
      <c r="E25" s="104">
        <v>60</v>
      </c>
      <c r="F25" s="101" t="s">
        <v>653</v>
      </c>
      <c r="G25" s="102">
        <v>1</v>
      </c>
      <c r="H25" s="101" t="s">
        <v>653</v>
      </c>
      <c r="I25" s="101" t="s">
        <v>653</v>
      </c>
      <c r="J25" s="4"/>
      <c r="K25" s="4"/>
      <c r="L25" s="4"/>
      <c r="M25" s="32"/>
      <c r="N25" s="94"/>
      <c r="O25" s="94"/>
      <c r="P25" s="94"/>
    </row>
    <row r="26" spans="1:16" ht="28.5">
      <c r="A26" s="13"/>
      <c r="B26" s="14"/>
      <c r="C26" s="72"/>
      <c r="D26" s="63"/>
      <c r="E26" s="104">
        <v>70</v>
      </c>
      <c r="F26" s="101" t="s">
        <v>654</v>
      </c>
      <c r="G26" s="102">
        <v>1</v>
      </c>
      <c r="H26" s="101" t="s">
        <v>654</v>
      </c>
      <c r="I26" s="101" t="s">
        <v>654</v>
      </c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27"/>
      <c r="D27" s="18"/>
      <c r="E27" s="17"/>
      <c r="F27" s="18"/>
      <c r="G27" s="24"/>
      <c r="H27" s="19"/>
      <c r="I27" s="25"/>
      <c r="J27" s="4"/>
      <c r="K27" s="4"/>
      <c r="L27" s="4"/>
      <c r="M27" s="32"/>
      <c r="N27" s="94"/>
      <c r="O27" s="94"/>
      <c r="P27" s="94"/>
    </row>
    <row r="28" spans="1:16">
      <c r="A28" s="13"/>
      <c r="B28" s="14"/>
      <c r="C28" s="27"/>
      <c r="D28" s="18"/>
      <c r="E28" s="17"/>
      <c r="F28" s="18"/>
      <c r="G28" s="24"/>
      <c r="H28" s="19"/>
      <c r="I28" s="25"/>
      <c r="J28" s="4"/>
      <c r="K28" s="4"/>
      <c r="L28" s="4"/>
      <c r="M28" s="32"/>
      <c r="N28" s="94"/>
      <c r="O28" s="94"/>
      <c r="P28" s="94"/>
    </row>
    <row r="29" spans="1:16">
      <c r="A29" s="13"/>
      <c r="B29" s="14"/>
      <c r="C29" s="27"/>
      <c r="D29" s="18"/>
      <c r="E29" s="17"/>
      <c r="F29" s="18"/>
      <c r="G29" s="24"/>
      <c r="H29" s="19"/>
      <c r="I29" s="25"/>
      <c r="J29" s="4"/>
      <c r="K29" s="4"/>
      <c r="L29" s="4"/>
      <c r="M29" s="32"/>
      <c r="N29" s="94"/>
      <c r="O29" s="94"/>
      <c r="P29" s="94"/>
    </row>
    <row r="30" spans="1:16">
      <c r="A30" s="13"/>
      <c r="B30" s="14"/>
      <c r="C30" s="27"/>
      <c r="D30" s="18"/>
      <c r="E30" s="17"/>
      <c r="F30" s="18"/>
      <c r="G30" s="24"/>
      <c r="H30" s="19"/>
      <c r="I30" s="25"/>
      <c r="J30" s="4"/>
      <c r="K30" s="4"/>
      <c r="L30" s="4"/>
      <c r="M30" s="32"/>
      <c r="N30" s="94"/>
      <c r="O30" s="94"/>
      <c r="P30" s="94"/>
    </row>
    <row r="31" spans="1:16">
      <c r="A31" s="13"/>
      <c r="B31" s="14"/>
      <c r="C31" s="27"/>
      <c r="D31" s="18"/>
      <c r="E31" s="17"/>
      <c r="F31" s="18"/>
      <c r="G31" s="24"/>
      <c r="H31" s="19"/>
      <c r="I31" s="25"/>
      <c r="J31" s="4"/>
      <c r="K31" s="4"/>
      <c r="L31" s="4"/>
      <c r="M31" s="32"/>
      <c r="N31" s="94"/>
      <c r="O31" s="94"/>
      <c r="P31" s="94"/>
    </row>
    <row r="32" spans="1:16">
      <c r="A32" s="13"/>
      <c r="B32" s="14"/>
      <c r="C32" s="28"/>
      <c r="D32" s="9"/>
      <c r="E32" s="8"/>
      <c r="F32" s="19"/>
      <c r="G32" s="24"/>
      <c r="H32" s="19"/>
      <c r="I32" s="25"/>
      <c r="J32" s="4"/>
      <c r="K32" s="4"/>
      <c r="L32" s="4"/>
      <c r="M32" s="32"/>
      <c r="N32" s="94"/>
      <c r="O32" s="94"/>
      <c r="P32" s="94"/>
    </row>
    <row r="33" spans="1:16">
      <c r="A33" s="13"/>
      <c r="B33" s="14"/>
      <c r="C33" s="27"/>
      <c r="D33" s="18"/>
      <c r="E33" s="17"/>
      <c r="F33" s="18"/>
      <c r="G33" s="24"/>
      <c r="H33" s="19"/>
      <c r="I33" s="25"/>
      <c r="J33" s="4"/>
      <c r="K33" s="4"/>
      <c r="L33" s="4"/>
      <c r="M33" s="32"/>
      <c r="N33" s="94"/>
      <c r="O33" s="94"/>
      <c r="P33" s="94"/>
    </row>
    <row r="34" spans="1:16">
      <c r="A34" s="13"/>
      <c r="B34" s="14"/>
      <c r="C34" s="27"/>
      <c r="D34" s="18"/>
      <c r="E34" s="17"/>
      <c r="F34" s="18"/>
      <c r="G34" s="24"/>
      <c r="H34" s="19"/>
      <c r="I34" s="25"/>
      <c r="J34" s="4"/>
      <c r="K34" s="4"/>
      <c r="L34" s="4"/>
      <c r="M34" s="32"/>
      <c r="N34" s="94"/>
      <c r="O34" s="94"/>
      <c r="P34" s="94"/>
    </row>
    <row r="35" spans="1:16">
      <c r="A35" s="13"/>
      <c r="B35" s="14"/>
      <c r="C35" s="27"/>
      <c r="D35" s="18"/>
      <c r="E35" s="17"/>
      <c r="F35" s="18"/>
      <c r="G35" s="24"/>
      <c r="H35" s="19"/>
      <c r="I35" s="25"/>
      <c r="J35" s="4"/>
      <c r="K35" s="4"/>
      <c r="L35" s="4"/>
      <c r="M35" s="32"/>
      <c r="N35" s="94"/>
      <c r="O35" s="94"/>
      <c r="P35" s="94"/>
    </row>
    <row r="36" spans="1:16">
      <c r="A36" s="13"/>
      <c r="B36" s="14"/>
      <c r="C36" s="27"/>
      <c r="D36" s="18"/>
      <c r="E36" s="17"/>
      <c r="F36" s="18"/>
      <c r="G36" s="24"/>
      <c r="H36" s="19"/>
      <c r="I36" s="25"/>
      <c r="J36" s="4"/>
      <c r="K36" s="4"/>
      <c r="L36" s="4"/>
      <c r="M36" s="32"/>
      <c r="N36" s="94"/>
      <c r="O36" s="94"/>
      <c r="P36" s="94"/>
    </row>
    <row r="37" spans="1:16">
      <c r="A37" s="13"/>
      <c r="B37" s="14"/>
      <c r="C37" s="27"/>
      <c r="D37" s="18"/>
      <c r="E37" s="17"/>
      <c r="F37" s="18"/>
      <c r="G37" s="24"/>
      <c r="H37" s="19"/>
      <c r="I37" s="25"/>
      <c r="J37" s="4"/>
      <c r="K37" s="4"/>
      <c r="L37" s="4"/>
      <c r="M37" s="32"/>
      <c r="N37" s="94"/>
      <c r="O37" s="94"/>
      <c r="P37" s="94"/>
    </row>
    <row r="38" spans="1:16">
      <c r="A38" s="13"/>
      <c r="B38" s="14"/>
      <c r="C38" s="27"/>
      <c r="D38" s="18"/>
      <c r="E38" s="17"/>
      <c r="F38" s="18"/>
      <c r="G38" s="24"/>
      <c r="H38" s="19"/>
      <c r="I38" s="25"/>
      <c r="J38" s="4"/>
      <c r="K38" s="4"/>
      <c r="L38" s="4"/>
      <c r="M38" s="32"/>
      <c r="N38" s="94"/>
      <c r="O38" s="94"/>
      <c r="P38" s="94"/>
    </row>
    <row r="39" spans="1:16">
      <c r="A39" s="13"/>
      <c r="B39" s="14"/>
      <c r="C39" s="27"/>
      <c r="D39" s="18"/>
      <c r="E39" s="17"/>
      <c r="F39" s="18"/>
      <c r="G39" s="24"/>
      <c r="H39" s="19"/>
      <c r="I39" s="25"/>
      <c r="J39" s="4"/>
      <c r="K39" s="4"/>
      <c r="L39" s="4"/>
      <c r="M39" s="32"/>
      <c r="N39" s="94"/>
      <c r="O39" s="94"/>
      <c r="P39" s="94"/>
    </row>
    <row r="40" spans="1:16">
      <c r="A40" s="13"/>
      <c r="B40" s="14"/>
      <c r="C40" s="27"/>
      <c r="D40" s="18"/>
      <c r="E40" s="17"/>
      <c r="F40" s="18"/>
      <c r="G40" s="24"/>
      <c r="H40" s="19"/>
      <c r="I40" s="25"/>
      <c r="J40" s="4"/>
      <c r="K40" s="4"/>
      <c r="L40" s="4"/>
      <c r="M40" s="32"/>
      <c r="N40" s="94"/>
      <c r="O40" s="94"/>
      <c r="P40" s="94"/>
    </row>
    <row r="41" spans="1:16" ht="14.25" customHeight="1">
      <c r="A41" s="13"/>
      <c r="B41" s="14"/>
      <c r="C41" s="27"/>
      <c r="D41" s="18"/>
      <c r="E41" s="17"/>
      <c r="F41" s="18"/>
      <c r="G41" s="24"/>
      <c r="H41" s="19"/>
      <c r="I41" s="25"/>
      <c r="J41" s="4"/>
      <c r="K41" s="4"/>
      <c r="L41" s="4"/>
      <c r="M41" s="32"/>
      <c r="N41" s="94"/>
      <c r="O41" s="94"/>
      <c r="P41" s="94"/>
    </row>
    <row r="42" spans="1:16">
      <c r="A42" s="13"/>
      <c r="B42" s="14"/>
      <c r="C42" s="27"/>
      <c r="D42" s="18"/>
      <c r="E42" s="17"/>
      <c r="F42" s="18"/>
      <c r="G42" s="24"/>
      <c r="H42" s="19"/>
      <c r="I42" s="25"/>
      <c r="J42" s="4"/>
      <c r="K42" s="4"/>
      <c r="L42" s="4"/>
      <c r="M42" s="32"/>
      <c r="N42" s="94"/>
      <c r="O42" s="94"/>
      <c r="P42" s="94"/>
    </row>
    <row r="43" spans="1:16">
      <c r="A43" s="13"/>
      <c r="B43" s="14"/>
      <c r="C43" s="27"/>
      <c r="D43" s="18"/>
      <c r="E43" s="17"/>
      <c r="F43" s="18"/>
      <c r="G43" s="24"/>
      <c r="H43" s="19"/>
      <c r="I43" s="25"/>
      <c r="J43" s="4"/>
      <c r="K43" s="4"/>
      <c r="L43" s="4"/>
      <c r="M43" s="32"/>
      <c r="N43" s="94"/>
      <c r="O43" s="94"/>
      <c r="P43" s="94"/>
    </row>
    <row r="44" spans="1:16">
      <c r="A44" s="13"/>
      <c r="B44" s="14"/>
      <c r="C44" s="27"/>
      <c r="D44" s="18"/>
      <c r="E44" s="17"/>
      <c r="F44" s="18"/>
      <c r="G44" s="24"/>
      <c r="H44" s="19"/>
      <c r="I44" s="25"/>
      <c r="J44" s="4"/>
      <c r="K44" s="4"/>
      <c r="L44" s="4"/>
      <c r="M44" s="32"/>
      <c r="N44" s="94"/>
      <c r="O44" s="94"/>
      <c r="P44" s="94"/>
    </row>
    <row r="45" spans="1:16">
      <c r="A45" s="13"/>
      <c r="B45" s="14"/>
      <c r="C45" s="27"/>
      <c r="D45" s="18"/>
      <c r="E45" s="17"/>
      <c r="F45" s="18"/>
      <c r="G45" s="24"/>
      <c r="H45" s="19"/>
      <c r="I45" s="25"/>
      <c r="J45" s="4"/>
      <c r="K45" s="4"/>
      <c r="L45" s="4"/>
      <c r="M45" s="32"/>
      <c r="N45" s="94"/>
      <c r="O45" s="94"/>
      <c r="P45" s="94"/>
    </row>
    <row r="46" spans="1:16">
      <c r="A46" s="13"/>
      <c r="B46" s="14"/>
      <c r="C46" s="28"/>
      <c r="D46" s="9"/>
      <c r="E46" s="8"/>
      <c r="F46" s="19"/>
      <c r="G46" s="24"/>
      <c r="H46" s="19"/>
      <c r="I46" s="25"/>
      <c r="J46" s="4"/>
      <c r="K46" s="4"/>
      <c r="L46" s="4"/>
      <c r="M46" s="32"/>
      <c r="N46" s="94"/>
      <c r="O46" s="94"/>
      <c r="P46" s="94"/>
    </row>
    <row r="47" spans="1:16">
      <c r="A47" s="13"/>
      <c r="B47" s="14"/>
      <c r="C47" s="27"/>
      <c r="D47" s="18"/>
      <c r="E47" s="17"/>
      <c r="F47" s="18"/>
      <c r="G47" s="24"/>
      <c r="H47" s="19"/>
      <c r="I47" s="25"/>
      <c r="J47" s="4"/>
      <c r="K47" s="4"/>
      <c r="L47" s="4"/>
      <c r="M47" s="32"/>
      <c r="N47" s="94"/>
      <c r="O47" s="94"/>
      <c r="P47" s="94"/>
    </row>
    <row r="48" spans="1:16">
      <c r="A48" s="13"/>
      <c r="B48" s="14"/>
      <c r="C48" s="27"/>
      <c r="D48" s="18"/>
      <c r="E48" s="17"/>
      <c r="F48" s="18"/>
      <c r="G48" s="24"/>
      <c r="H48" s="19"/>
      <c r="I48" s="25"/>
      <c r="J48" s="4"/>
      <c r="K48" s="4"/>
      <c r="L48" s="4"/>
      <c r="M48" s="32"/>
      <c r="N48" s="94"/>
      <c r="O48" s="94"/>
      <c r="P48" s="94"/>
    </row>
    <row r="49" spans="1:16">
      <c r="A49" s="13"/>
      <c r="B49" s="14"/>
      <c r="C49" s="28"/>
      <c r="D49" s="9"/>
      <c r="E49" s="8"/>
      <c r="F49" s="19"/>
      <c r="G49" s="24"/>
      <c r="H49" s="19"/>
      <c r="I49" s="25"/>
      <c r="J49" s="4"/>
      <c r="K49" s="4"/>
      <c r="L49" s="4"/>
      <c r="M49" s="32"/>
      <c r="N49" s="94"/>
      <c r="O49" s="94"/>
      <c r="P49" s="94"/>
    </row>
    <row r="50" spans="1:16">
      <c r="A50" s="13"/>
      <c r="B50" s="14"/>
      <c r="C50" s="27"/>
      <c r="D50" s="18"/>
      <c r="E50" s="17"/>
      <c r="F50" s="18"/>
      <c r="G50" s="24"/>
      <c r="H50" s="19"/>
      <c r="I50" s="25"/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27"/>
      <c r="D51" s="18"/>
      <c r="E51" s="17"/>
      <c r="F51" s="18"/>
      <c r="G51" s="24"/>
      <c r="H51" s="19"/>
      <c r="I51" s="25"/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27"/>
      <c r="D52" s="18"/>
      <c r="E52" s="17"/>
      <c r="F52" s="18"/>
      <c r="G52" s="24"/>
      <c r="H52" s="19"/>
      <c r="I52" s="25"/>
      <c r="J52" s="4"/>
      <c r="K52" s="4"/>
      <c r="L52" s="4"/>
      <c r="M52" s="32"/>
      <c r="N52" s="94"/>
      <c r="O52" s="94"/>
      <c r="P52" s="94"/>
    </row>
    <row r="53" spans="1:16">
      <c r="A53" s="13"/>
      <c r="B53" s="14"/>
      <c r="C53" s="27"/>
      <c r="D53" s="18"/>
      <c r="E53" s="17"/>
      <c r="F53" s="18"/>
      <c r="G53" s="24"/>
      <c r="H53" s="19"/>
      <c r="I53" s="25"/>
      <c r="J53" s="4"/>
      <c r="K53" s="4"/>
      <c r="L53" s="4"/>
      <c r="M53" s="32"/>
      <c r="N53" s="94"/>
      <c r="O53" s="94"/>
      <c r="P53" s="94"/>
    </row>
    <row r="54" spans="1:16" ht="14.25" customHeight="1">
      <c r="A54" s="13"/>
      <c r="B54" s="14"/>
      <c r="C54" s="27"/>
      <c r="D54" s="18"/>
      <c r="E54" s="17"/>
      <c r="F54" s="18"/>
      <c r="G54" s="24"/>
      <c r="H54" s="19"/>
      <c r="I54" s="25"/>
      <c r="J54" s="4"/>
      <c r="K54" s="4"/>
      <c r="L54" s="4"/>
      <c r="M54" s="32"/>
      <c r="N54" s="94"/>
      <c r="O54" s="94"/>
      <c r="P54" s="94"/>
    </row>
    <row r="55" spans="1:16">
      <c r="A55" s="13"/>
      <c r="B55" s="14"/>
      <c r="C55" s="27"/>
      <c r="D55" s="18"/>
      <c r="E55" s="17"/>
      <c r="F55" s="18"/>
      <c r="G55" s="24"/>
      <c r="H55" s="19"/>
      <c r="I55" s="25"/>
      <c r="J55" s="4"/>
      <c r="K55" s="4"/>
      <c r="L55" s="4"/>
      <c r="M55" s="32"/>
      <c r="N55" s="94"/>
      <c r="O55" s="94"/>
      <c r="P55" s="94"/>
    </row>
    <row r="56" spans="1:16">
      <c r="A56" s="13"/>
      <c r="B56" s="14"/>
      <c r="C56" s="27"/>
      <c r="D56" s="18"/>
      <c r="E56" s="17"/>
      <c r="F56" s="18"/>
      <c r="G56" s="24"/>
      <c r="H56" s="19"/>
      <c r="I56" s="25"/>
      <c r="J56" s="4"/>
      <c r="K56" s="4"/>
      <c r="L56" s="4"/>
      <c r="M56" s="32"/>
      <c r="N56" s="94"/>
      <c r="O56" s="94"/>
      <c r="P56" s="94"/>
    </row>
    <row r="57" spans="1:16">
      <c r="A57" s="13"/>
      <c r="B57" s="14"/>
      <c r="C57" s="27"/>
      <c r="D57" s="18"/>
      <c r="E57" s="17"/>
      <c r="F57" s="18"/>
      <c r="G57" s="24"/>
      <c r="H57" s="19"/>
      <c r="I57" s="25"/>
      <c r="J57" s="4"/>
      <c r="K57" s="4"/>
      <c r="L57" s="4"/>
      <c r="M57" s="32"/>
      <c r="N57" s="94"/>
      <c r="O57" s="94"/>
      <c r="P57" s="94"/>
    </row>
    <row r="58" spans="1:16">
      <c r="A58" s="13"/>
      <c r="B58" s="14"/>
      <c r="C58" s="27"/>
      <c r="D58" s="18"/>
      <c r="E58" s="17"/>
      <c r="F58" s="18"/>
      <c r="G58" s="24"/>
      <c r="H58" s="19"/>
      <c r="I58" s="25"/>
      <c r="J58" s="4"/>
      <c r="K58" s="4"/>
      <c r="L58" s="4"/>
      <c r="M58" s="32"/>
      <c r="N58" s="94"/>
      <c r="O58" s="94"/>
      <c r="P58" s="94"/>
    </row>
    <row r="59" spans="1:16">
      <c r="A59" s="13"/>
      <c r="B59" s="14"/>
      <c r="C59" s="28"/>
      <c r="D59" s="9"/>
      <c r="E59" s="8"/>
      <c r="F59" s="19"/>
      <c r="G59" s="24"/>
      <c r="H59" s="19"/>
      <c r="I59" s="25"/>
      <c r="J59" s="4"/>
      <c r="K59" s="4"/>
      <c r="L59" s="4"/>
      <c r="M59" s="32"/>
      <c r="N59" s="94"/>
      <c r="O59" s="94"/>
      <c r="P59" s="94"/>
    </row>
    <row r="60" spans="1:16">
      <c r="A60" s="13"/>
      <c r="B60" s="14"/>
      <c r="C60" s="27"/>
      <c r="D60" s="18"/>
      <c r="E60" s="17"/>
      <c r="F60" s="18"/>
      <c r="G60" s="24"/>
      <c r="H60" s="19"/>
      <c r="I60" s="25"/>
      <c r="J60" s="4"/>
      <c r="K60" s="4"/>
      <c r="L60" s="4"/>
      <c r="M60" s="32"/>
      <c r="N60" s="94"/>
      <c r="O60" s="94"/>
      <c r="P60" s="94"/>
    </row>
    <row r="61" spans="1:16">
      <c r="A61" s="13"/>
      <c r="B61" s="14"/>
      <c r="C61" s="27"/>
      <c r="D61" s="18"/>
      <c r="E61" s="17"/>
      <c r="F61" s="18"/>
      <c r="G61" s="24"/>
      <c r="H61" s="19"/>
      <c r="I61" s="25"/>
      <c r="J61" s="4"/>
      <c r="K61" s="4"/>
      <c r="L61" s="4"/>
      <c r="M61" s="32"/>
      <c r="N61" s="94"/>
      <c r="O61" s="94"/>
      <c r="P61" s="94"/>
    </row>
    <row r="62" spans="1:16">
      <c r="A62" s="13"/>
      <c r="B62" s="14"/>
      <c r="C62" s="28"/>
      <c r="D62" s="9"/>
      <c r="E62" s="8"/>
      <c r="F62" s="19"/>
      <c r="G62" s="24"/>
      <c r="H62" s="19"/>
      <c r="I62" s="25"/>
      <c r="J62" s="4"/>
      <c r="K62" s="4"/>
      <c r="L62" s="4"/>
      <c r="M62" s="32"/>
      <c r="N62" s="94"/>
      <c r="O62" s="94"/>
      <c r="P62" s="94"/>
    </row>
    <row r="63" spans="1:16">
      <c r="A63" s="13"/>
      <c r="B63" s="14"/>
      <c r="C63" s="27"/>
      <c r="D63" s="18"/>
      <c r="E63" s="17"/>
      <c r="F63" s="18"/>
      <c r="G63" s="24"/>
      <c r="H63" s="19"/>
      <c r="I63" s="25"/>
      <c r="J63" s="4"/>
      <c r="K63" s="4"/>
      <c r="L63" s="4"/>
      <c r="M63" s="32"/>
      <c r="N63" s="94"/>
      <c r="O63" s="94"/>
      <c r="P63" s="94"/>
    </row>
    <row r="64" spans="1:16">
      <c r="A64" s="13"/>
      <c r="B64" s="14"/>
      <c r="C64" s="27"/>
      <c r="D64" s="18"/>
      <c r="E64" s="17"/>
      <c r="F64" s="18"/>
      <c r="G64" s="24"/>
      <c r="H64" s="19"/>
      <c r="I64" s="25"/>
      <c r="J64" s="4"/>
      <c r="K64" s="4"/>
      <c r="L64" s="4"/>
      <c r="M64" s="32"/>
      <c r="N64" s="94"/>
      <c r="O64" s="94"/>
      <c r="P64" s="94"/>
    </row>
    <row r="65" spans="1:16">
      <c r="A65" s="13"/>
      <c r="B65" s="14"/>
      <c r="C65" s="27"/>
      <c r="D65" s="18"/>
      <c r="E65" s="17"/>
      <c r="F65" s="18"/>
      <c r="G65" s="24"/>
      <c r="H65" s="19"/>
      <c r="I65" s="25"/>
      <c r="J65" s="4"/>
      <c r="K65" s="4"/>
      <c r="L65" s="4"/>
      <c r="M65" s="32"/>
      <c r="N65" s="94"/>
      <c r="O65" s="94"/>
      <c r="P65" s="94"/>
    </row>
    <row r="66" spans="1:16">
      <c r="A66" s="13"/>
      <c r="B66" s="14"/>
      <c r="C66" s="27"/>
      <c r="D66" s="18"/>
      <c r="E66" s="17"/>
      <c r="F66" s="18"/>
      <c r="G66" s="24"/>
      <c r="H66" s="19"/>
      <c r="I66" s="25"/>
      <c r="J66" s="4"/>
      <c r="K66" s="4"/>
      <c r="L66" s="4"/>
      <c r="M66" s="32"/>
      <c r="N66" s="94"/>
      <c r="O66" s="94"/>
      <c r="P66" s="94"/>
    </row>
    <row r="67" spans="1:16">
      <c r="A67" s="13"/>
      <c r="B67" s="14"/>
      <c r="C67" s="27"/>
      <c r="D67" s="18"/>
      <c r="E67" s="17"/>
      <c r="F67" s="18"/>
      <c r="G67" s="24"/>
      <c r="H67" s="19"/>
      <c r="I67" s="25"/>
      <c r="J67" s="4"/>
      <c r="K67" s="4"/>
      <c r="L67" s="4"/>
      <c r="M67" s="32"/>
      <c r="N67" s="94"/>
      <c r="O67" s="94"/>
      <c r="P67" s="94"/>
    </row>
    <row r="68" spans="1:16">
      <c r="A68" s="13"/>
      <c r="B68" s="14"/>
      <c r="C68" s="27"/>
      <c r="D68" s="18"/>
      <c r="E68" s="17"/>
      <c r="F68" s="18"/>
      <c r="G68" s="24"/>
      <c r="H68" s="19"/>
      <c r="I68" s="25"/>
      <c r="J68" s="4"/>
      <c r="K68" s="4"/>
      <c r="L68" s="4"/>
      <c r="M68" s="32"/>
      <c r="N68" s="94"/>
      <c r="O68" s="94"/>
      <c r="P68" s="94"/>
    </row>
    <row r="69" spans="1:16">
      <c r="A69" s="13"/>
      <c r="B69" s="14"/>
      <c r="C69" s="27"/>
      <c r="D69" s="18"/>
      <c r="E69" s="17"/>
      <c r="F69" s="18"/>
      <c r="G69" s="24"/>
      <c r="H69" s="19"/>
      <c r="I69" s="25"/>
      <c r="J69" s="4"/>
      <c r="K69" s="4"/>
      <c r="L69" s="4"/>
      <c r="M69" s="32"/>
      <c r="N69" s="94"/>
      <c r="O69" s="94"/>
      <c r="P69" s="94"/>
    </row>
    <row r="70" spans="1:16" ht="14.25" customHeight="1">
      <c r="A70" s="13"/>
      <c r="B70" s="14"/>
      <c r="C70" s="27"/>
      <c r="D70" s="18"/>
      <c r="E70" s="17"/>
      <c r="F70" s="18"/>
      <c r="G70" s="24"/>
      <c r="H70" s="19"/>
      <c r="I70" s="25"/>
      <c r="J70" s="4"/>
      <c r="K70" s="4"/>
      <c r="L70" s="4"/>
      <c r="M70" s="32"/>
      <c r="N70" s="94"/>
      <c r="O70" s="94"/>
      <c r="P70" s="94"/>
    </row>
    <row r="71" spans="1:16">
      <c r="A71" s="13"/>
      <c r="B71" s="14"/>
      <c r="C71" s="27"/>
      <c r="D71" s="18"/>
      <c r="E71" s="17"/>
      <c r="F71" s="18"/>
      <c r="G71" s="24"/>
      <c r="H71" s="19"/>
      <c r="I71" s="25"/>
      <c r="J71" s="4"/>
      <c r="K71" s="4"/>
      <c r="L71" s="4"/>
      <c r="M71" s="32"/>
      <c r="N71" s="94"/>
      <c r="O71" s="94"/>
      <c r="P71" s="94"/>
    </row>
    <row r="72" spans="1:16">
      <c r="A72" s="13"/>
      <c r="B72" s="14"/>
      <c r="C72" s="27"/>
      <c r="D72" s="18"/>
      <c r="E72" s="17"/>
      <c r="F72" s="18"/>
      <c r="G72" s="24"/>
      <c r="H72" s="19"/>
      <c r="I72" s="25"/>
      <c r="J72" s="4"/>
      <c r="K72" s="4"/>
      <c r="L72" s="4"/>
      <c r="M72" s="32"/>
      <c r="N72" s="94"/>
      <c r="O72" s="94"/>
      <c r="P72" s="94"/>
    </row>
    <row r="73" spans="1:16">
      <c r="A73" s="13"/>
      <c r="B73" s="14"/>
      <c r="C73" s="27"/>
      <c r="D73" s="18"/>
      <c r="E73" s="17"/>
      <c r="F73" s="18"/>
      <c r="G73" s="24"/>
      <c r="H73" s="19"/>
      <c r="I73" s="25"/>
      <c r="J73" s="4"/>
      <c r="K73" s="4"/>
      <c r="L73" s="4"/>
      <c r="M73" s="32"/>
      <c r="N73" s="94"/>
      <c r="O73" s="94"/>
      <c r="P73" s="94"/>
    </row>
    <row r="74" spans="1:16">
      <c r="A74" s="13"/>
      <c r="B74" s="14"/>
      <c r="C74" s="27"/>
      <c r="D74" s="18"/>
      <c r="E74" s="17"/>
      <c r="F74" s="18"/>
      <c r="G74" s="24"/>
      <c r="H74" s="19"/>
      <c r="I74" s="25"/>
      <c r="J74" s="4"/>
      <c r="K74" s="4"/>
      <c r="L74" s="4"/>
      <c r="M74" s="32"/>
      <c r="N74" s="94"/>
      <c r="O74" s="94"/>
      <c r="P74" s="94"/>
    </row>
    <row r="75" spans="1:16">
      <c r="A75" s="13"/>
      <c r="B75" s="14"/>
      <c r="C75" s="27"/>
      <c r="D75" s="18"/>
      <c r="E75" s="17"/>
      <c r="F75" s="18"/>
      <c r="G75" s="24"/>
      <c r="H75" s="19"/>
      <c r="I75" s="25"/>
      <c r="J75" s="4"/>
      <c r="K75" s="4"/>
      <c r="L75" s="4"/>
      <c r="M75" s="32"/>
      <c r="N75" s="94"/>
      <c r="O75" s="94"/>
      <c r="P75" s="94"/>
    </row>
    <row r="76" spans="1:16">
      <c r="A76" s="13"/>
      <c r="B76" s="14"/>
      <c r="C76" s="27"/>
      <c r="D76" s="18"/>
      <c r="E76" s="17"/>
      <c r="F76" s="18"/>
      <c r="G76" s="24"/>
      <c r="H76" s="19"/>
      <c r="I76" s="25"/>
      <c r="J76" s="4"/>
      <c r="K76" s="4"/>
      <c r="L76" s="4"/>
      <c r="M76" s="32"/>
      <c r="N76" s="94"/>
      <c r="O76" s="94"/>
      <c r="P76" s="94"/>
    </row>
    <row r="77" spans="1:16">
      <c r="A77" s="13"/>
      <c r="B77" s="14"/>
      <c r="C77" s="27"/>
      <c r="D77" s="18"/>
      <c r="E77" s="17"/>
      <c r="F77" s="18"/>
      <c r="G77" s="24"/>
      <c r="H77" s="19"/>
      <c r="I77" s="25"/>
      <c r="J77" s="4"/>
      <c r="K77" s="4"/>
      <c r="L77" s="4"/>
      <c r="M77" s="32"/>
      <c r="N77" s="94"/>
      <c r="O77" s="94"/>
      <c r="P77" s="94"/>
    </row>
    <row r="78" spans="1:16" ht="14.25" customHeight="1">
      <c r="A78" s="13"/>
      <c r="B78" s="14"/>
      <c r="C78" s="27"/>
      <c r="D78" s="18"/>
      <c r="E78" s="17"/>
      <c r="F78" s="18"/>
      <c r="G78" s="24"/>
      <c r="H78" s="19"/>
      <c r="I78" s="25"/>
      <c r="J78" s="4"/>
      <c r="K78" s="4"/>
      <c r="L78" s="4"/>
      <c r="M78" s="32"/>
      <c r="N78" s="94"/>
      <c r="O78" s="94"/>
      <c r="P78" s="94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94"/>
      <c r="O79" s="94"/>
      <c r="P79" s="94"/>
    </row>
    <row r="80" spans="1:16">
      <c r="A80" s="15"/>
      <c r="B80" s="16"/>
      <c r="C80" s="6"/>
      <c r="D80" s="7"/>
      <c r="E80" s="8"/>
      <c r="F80" s="7"/>
      <c r="G80" s="24"/>
      <c r="H80" s="19"/>
      <c r="I80" s="25"/>
      <c r="J80" s="4"/>
      <c r="K80" s="4"/>
      <c r="L80" s="4"/>
      <c r="M80" s="32"/>
      <c r="N80" s="94"/>
      <c r="O80" s="94"/>
      <c r="P80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67:P67 G80:P80">
    <cfRule type="expression" dxfId="159" priority="33">
      <formula>$J67="NO"</formula>
    </cfRule>
  </conditionalFormatting>
  <conditionalFormatting sqref="G57:P79">
    <cfRule type="expression" dxfId="158" priority="32">
      <formula>$J57="NO"</formula>
    </cfRule>
  </conditionalFormatting>
  <conditionalFormatting sqref="G40:P66">
    <cfRule type="expression" dxfId="157" priority="31">
      <formula>$J40="NO"</formula>
    </cfRule>
  </conditionalFormatting>
  <conditionalFormatting sqref="G8:P8">
    <cfRule type="expression" dxfId="156" priority="30">
      <formula>$J8="NO"</formula>
    </cfRule>
  </conditionalFormatting>
  <conditionalFormatting sqref="G9:P9 G18:P18">
    <cfRule type="expression" dxfId="155" priority="29">
      <formula>$J9="NO"</formula>
    </cfRule>
  </conditionalFormatting>
  <conditionalFormatting sqref="G4:P7">
    <cfRule type="expression" dxfId="154" priority="28">
      <formula>$J4="NO"</formula>
    </cfRule>
  </conditionalFormatting>
  <conditionalFormatting sqref="G27:P32">
    <cfRule type="expression" dxfId="153" priority="27">
      <formula>$J27="NO"</formula>
    </cfRule>
  </conditionalFormatting>
  <conditionalFormatting sqref="G42:P42">
    <cfRule type="expression" dxfId="152" priority="26">
      <formula>$J42="NO"</formula>
    </cfRule>
  </conditionalFormatting>
  <conditionalFormatting sqref="G43:P54">
    <cfRule type="expression" dxfId="151" priority="25">
      <formula>$J43="NO"</formula>
    </cfRule>
  </conditionalFormatting>
  <conditionalFormatting sqref="G41:P41">
    <cfRule type="expression" dxfId="150" priority="24">
      <formula>$J41="NO"</formula>
    </cfRule>
  </conditionalFormatting>
  <conditionalFormatting sqref="G59:P59">
    <cfRule type="expression" dxfId="149" priority="23">
      <formula>$J59="NO"</formula>
    </cfRule>
  </conditionalFormatting>
  <conditionalFormatting sqref="G14:P17">
    <cfRule type="expression" dxfId="148" priority="22">
      <formula>$J14="NO"</formula>
    </cfRule>
  </conditionalFormatting>
  <conditionalFormatting sqref="G10:P17">
    <cfRule type="expression" dxfId="147" priority="21">
      <formula>$J10="NO"</formula>
    </cfRule>
  </conditionalFormatting>
  <conditionalFormatting sqref="G13:P13">
    <cfRule type="expression" dxfId="146" priority="20">
      <formula>$J13="NO"</formula>
    </cfRule>
  </conditionalFormatting>
  <conditionalFormatting sqref="G23:P26">
    <cfRule type="expression" dxfId="145" priority="19">
      <formula>$J23="NO"</formula>
    </cfRule>
  </conditionalFormatting>
  <conditionalFormatting sqref="G19:P26">
    <cfRule type="expression" dxfId="144" priority="18">
      <formula>$J19="NO"</formula>
    </cfRule>
  </conditionalFormatting>
  <conditionalFormatting sqref="G22:P22">
    <cfRule type="expression" dxfId="143" priority="17">
      <formula>$J22="NO"</formula>
    </cfRule>
  </conditionalFormatting>
  <conditionalFormatting sqref="G37:P40">
    <cfRule type="expression" dxfId="142" priority="16">
      <formula>$J37="NO"</formula>
    </cfRule>
  </conditionalFormatting>
  <conditionalFormatting sqref="G33:P40">
    <cfRule type="expression" dxfId="141" priority="15">
      <formula>$J33="NO"</formula>
    </cfRule>
  </conditionalFormatting>
  <conditionalFormatting sqref="G36:P36">
    <cfRule type="expression" dxfId="140" priority="14">
      <formula>$J36="NO"</formula>
    </cfRule>
  </conditionalFormatting>
  <conditionalFormatting sqref="G56:P56">
    <cfRule type="expression" dxfId="139" priority="13">
      <formula>$J56="NO"</formula>
    </cfRule>
  </conditionalFormatting>
  <conditionalFormatting sqref="G44:P53">
    <cfRule type="expression" dxfId="138" priority="12">
      <formula>$J44="NO"</formula>
    </cfRule>
  </conditionalFormatting>
  <conditionalFormatting sqref="G14:P19">
    <cfRule type="expression" dxfId="137" priority="11">
      <formula>$J14="NO"</formula>
    </cfRule>
  </conditionalFormatting>
  <conditionalFormatting sqref="G29:P29">
    <cfRule type="expression" dxfId="136" priority="10">
      <formula>$J29="NO"</formula>
    </cfRule>
  </conditionalFormatting>
  <conditionalFormatting sqref="G30:P41">
    <cfRule type="expression" dxfId="135" priority="9">
      <formula>$J30="NO"</formula>
    </cfRule>
  </conditionalFormatting>
  <conditionalFormatting sqref="G28:P28">
    <cfRule type="expression" dxfId="134" priority="8">
      <formula>$J28="NO"</formula>
    </cfRule>
  </conditionalFormatting>
  <conditionalFormatting sqref="G46:P46">
    <cfRule type="expression" dxfId="133" priority="7">
      <formula>$J46="NO"</formula>
    </cfRule>
  </conditionalFormatting>
  <conditionalFormatting sqref="G10:P13">
    <cfRule type="expression" dxfId="132" priority="6">
      <formula>$J10="NO"</formula>
    </cfRule>
  </conditionalFormatting>
  <conditionalFormatting sqref="G10:P13">
    <cfRule type="expression" dxfId="131" priority="5">
      <formula>$J10="NO"</formula>
    </cfRule>
  </conditionalFormatting>
  <conditionalFormatting sqref="G24:P27">
    <cfRule type="expression" dxfId="130" priority="4">
      <formula>$J24="NO"</formula>
    </cfRule>
  </conditionalFormatting>
  <conditionalFormatting sqref="G20:P27">
    <cfRule type="expression" dxfId="129" priority="3">
      <formula>$J20="NO"</formula>
    </cfRule>
  </conditionalFormatting>
  <conditionalFormatting sqref="G23:P23">
    <cfRule type="expression" dxfId="128" priority="2">
      <formula>$J23="NO"</formula>
    </cfRule>
  </conditionalFormatting>
  <conditionalFormatting sqref="G43:P43">
    <cfRule type="expression" dxfId="127" priority="1">
      <formula>$J43="NO"</formula>
    </cfRule>
  </conditionalFormatting>
  <dataValidations count="2">
    <dataValidation type="list" allowBlank="1" showInputMessage="1" showErrorMessage="1" sqref="J4:J80">
      <formula1>"YES,NO"</formula1>
    </dataValidation>
    <dataValidation type="list" allowBlank="1" showInputMessage="1" showErrorMessage="1" sqref="K4:L80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="85" zoomScaleNormal="85" workbookViewId="0">
      <pane ySplit="3" topLeftCell="A4" activePane="bottomLeft" state="frozen"/>
      <selection pane="bottomLeft" sqref="A1:F2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COUNTIF(J4:J2058,"NO")</f>
        <v>0</v>
      </c>
      <c r="K1" s="93">
        <f>COUNTIF(K4:K2058,"NG")</f>
        <v>0</v>
      </c>
      <c r="L1" s="93">
        <f>COUNTIF(L4:L2058,"NG")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COUNTA(G4:G2058)</f>
        <v>14</v>
      </c>
      <c r="H2" s="183" t="s">
        <v>602</v>
      </c>
      <c r="I2" s="183"/>
      <c r="J2" s="34">
        <f>COUNTIF(J4:J2058,"YES")</f>
        <v>0</v>
      </c>
      <c r="K2" s="34">
        <f>COUNTIF(K4:K2058,"OK")</f>
        <v>0</v>
      </c>
      <c r="L2" s="34">
        <f>COUNTIF(L4:L2058,"OK")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13"/>
      <c r="B4" s="14" t="s">
        <v>602</v>
      </c>
      <c r="C4" s="67">
        <v>10</v>
      </c>
      <c r="D4" s="65" t="s">
        <v>603</v>
      </c>
      <c r="E4" s="100">
        <v>10</v>
      </c>
      <c r="F4" s="101" t="s">
        <v>604</v>
      </c>
      <c r="G4" s="102">
        <v>1</v>
      </c>
      <c r="H4" s="101" t="s">
        <v>604</v>
      </c>
      <c r="I4" s="101" t="s">
        <v>604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55"/>
      <c r="D5" s="57"/>
      <c r="E5" s="100">
        <v>20</v>
      </c>
      <c r="F5" s="101" t="s">
        <v>605</v>
      </c>
      <c r="G5" s="102">
        <v>1</v>
      </c>
      <c r="H5" s="101" t="s">
        <v>605</v>
      </c>
      <c r="I5" s="101" t="s">
        <v>605</v>
      </c>
      <c r="J5" s="4"/>
      <c r="K5" s="4"/>
      <c r="L5" s="4"/>
      <c r="M5" s="32"/>
      <c r="N5" s="94"/>
      <c r="O5" s="94"/>
      <c r="P5" s="94"/>
    </row>
    <row r="6" spans="1:16" ht="14.25" customHeight="1">
      <c r="A6" s="13"/>
      <c r="B6" s="14"/>
      <c r="C6" s="55"/>
      <c r="D6" s="57"/>
      <c r="E6" s="100">
        <v>30</v>
      </c>
      <c r="F6" s="101" t="s">
        <v>606</v>
      </c>
      <c r="G6" s="102">
        <v>1</v>
      </c>
      <c r="H6" s="101" t="s">
        <v>606</v>
      </c>
      <c r="I6" s="101" t="s">
        <v>606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55"/>
      <c r="D7" s="57"/>
      <c r="E7" s="100">
        <v>40</v>
      </c>
      <c r="F7" s="101" t="s">
        <v>607</v>
      </c>
      <c r="G7" s="102">
        <v>1</v>
      </c>
      <c r="H7" s="101" t="s">
        <v>607</v>
      </c>
      <c r="I7" s="101" t="s">
        <v>607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55"/>
      <c r="D8" s="57"/>
      <c r="E8" s="100">
        <v>50</v>
      </c>
      <c r="F8" s="101" t="s">
        <v>608</v>
      </c>
      <c r="G8" s="102">
        <v>1</v>
      </c>
      <c r="H8" s="101" t="s">
        <v>608</v>
      </c>
      <c r="I8" s="101" t="s">
        <v>608</v>
      </c>
      <c r="J8" s="4"/>
      <c r="K8" s="4"/>
      <c r="L8" s="4"/>
      <c r="M8" s="32"/>
      <c r="N8" s="94"/>
      <c r="O8" s="94"/>
      <c r="P8" s="94"/>
    </row>
    <row r="9" spans="1:16">
      <c r="A9" s="13"/>
      <c r="B9" s="14"/>
      <c r="C9" s="55"/>
      <c r="D9" s="57"/>
      <c r="E9" s="100">
        <v>60</v>
      </c>
      <c r="F9" s="101" t="s">
        <v>609</v>
      </c>
      <c r="G9" s="102">
        <v>1</v>
      </c>
      <c r="H9" s="101" t="s">
        <v>609</v>
      </c>
      <c r="I9" s="101" t="s">
        <v>609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55"/>
      <c r="D10" s="57"/>
      <c r="E10" s="100">
        <v>70</v>
      </c>
      <c r="F10" s="101" t="s">
        <v>610</v>
      </c>
      <c r="G10" s="102">
        <v>1</v>
      </c>
      <c r="H10" s="101" t="s">
        <v>610</v>
      </c>
      <c r="I10" s="101" t="s">
        <v>610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118">
        <v>20</v>
      </c>
      <c r="D11" s="65" t="s">
        <v>611</v>
      </c>
      <c r="E11" s="104">
        <v>10</v>
      </c>
      <c r="F11" s="101" t="s">
        <v>612</v>
      </c>
      <c r="G11" s="102">
        <v>1</v>
      </c>
      <c r="H11" s="101" t="s">
        <v>612</v>
      </c>
      <c r="I11" s="101" t="s">
        <v>612</v>
      </c>
      <c r="J11" s="4"/>
      <c r="K11" s="4"/>
      <c r="L11" s="4"/>
      <c r="M11" s="32"/>
      <c r="N11" s="94"/>
      <c r="O11" s="94"/>
      <c r="P11" s="94"/>
    </row>
    <row r="12" spans="1:16">
      <c r="A12" s="13"/>
      <c r="B12" s="14"/>
      <c r="C12" s="70"/>
      <c r="D12" s="57"/>
      <c r="E12" s="104">
        <v>20</v>
      </c>
      <c r="F12" s="101" t="s">
        <v>613</v>
      </c>
      <c r="G12" s="102">
        <v>1</v>
      </c>
      <c r="H12" s="101" t="s">
        <v>613</v>
      </c>
      <c r="I12" s="101" t="s">
        <v>613</v>
      </c>
      <c r="J12" s="4"/>
      <c r="K12" s="4"/>
      <c r="L12" s="4"/>
      <c r="M12" s="32"/>
      <c r="N12" s="94"/>
      <c r="O12" s="94"/>
      <c r="P12" s="94"/>
    </row>
    <row r="13" spans="1:16">
      <c r="A13" s="13"/>
      <c r="B13" s="14"/>
      <c r="C13" s="70"/>
      <c r="D13" s="57"/>
      <c r="E13" s="104">
        <v>30</v>
      </c>
      <c r="F13" s="101" t="s">
        <v>614</v>
      </c>
      <c r="G13" s="102">
        <v>1</v>
      </c>
      <c r="H13" s="101" t="s">
        <v>614</v>
      </c>
      <c r="I13" s="101" t="s">
        <v>614</v>
      </c>
      <c r="J13" s="4"/>
      <c r="K13" s="4"/>
      <c r="L13" s="4"/>
      <c r="M13" s="32"/>
      <c r="N13" s="94"/>
      <c r="O13" s="94"/>
      <c r="P13" s="94"/>
    </row>
    <row r="14" spans="1:16">
      <c r="A14" s="13"/>
      <c r="B14" s="14"/>
      <c r="C14" s="70"/>
      <c r="D14" s="57"/>
      <c r="E14" s="104">
        <v>40</v>
      </c>
      <c r="F14" s="101" t="s">
        <v>615</v>
      </c>
      <c r="G14" s="102">
        <v>1</v>
      </c>
      <c r="H14" s="101" t="s">
        <v>615</v>
      </c>
      <c r="I14" s="101" t="s">
        <v>615</v>
      </c>
      <c r="J14" s="4"/>
      <c r="K14" s="4"/>
      <c r="L14" s="4"/>
      <c r="M14" s="32"/>
      <c r="N14" s="94"/>
      <c r="O14" s="94"/>
      <c r="P14" s="94"/>
    </row>
    <row r="15" spans="1:16">
      <c r="A15" s="13"/>
      <c r="B15" s="14"/>
      <c r="C15" s="70"/>
      <c r="D15" s="57"/>
      <c r="E15" s="104">
        <v>50</v>
      </c>
      <c r="F15" s="101" t="s">
        <v>616</v>
      </c>
      <c r="G15" s="102">
        <v>1</v>
      </c>
      <c r="H15" s="101" t="s">
        <v>616</v>
      </c>
      <c r="I15" s="101" t="s">
        <v>616</v>
      </c>
      <c r="J15" s="4"/>
      <c r="K15" s="4"/>
      <c r="L15" s="4"/>
      <c r="M15" s="32"/>
      <c r="N15" s="94"/>
      <c r="O15" s="94"/>
      <c r="P15" s="94"/>
    </row>
    <row r="16" spans="1:16">
      <c r="A16" s="13"/>
      <c r="B16" s="14"/>
      <c r="C16" s="72"/>
      <c r="D16" s="63"/>
      <c r="E16" s="104">
        <v>60</v>
      </c>
      <c r="F16" s="101" t="s">
        <v>617</v>
      </c>
      <c r="G16" s="102">
        <v>1</v>
      </c>
      <c r="H16" s="101" t="s">
        <v>617</v>
      </c>
      <c r="I16" s="101" t="s">
        <v>617</v>
      </c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122">
        <v>30</v>
      </c>
      <c r="D17" s="123" t="s">
        <v>618</v>
      </c>
      <c r="E17" s="104">
        <v>10</v>
      </c>
      <c r="F17" s="101" t="s">
        <v>619</v>
      </c>
      <c r="G17" s="102">
        <v>1</v>
      </c>
      <c r="H17" s="101" t="s">
        <v>619</v>
      </c>
      <c r="I17" s="101" t="s">
        <v>619</v>
      </c>
      <c r="J17" s="4"/>
      <c r="K17" s="4"/>
      <c r="L17" s="4"/>
      <c r="M17" s="32"/>
      <c r="N17" s="94"/>
      <c r="O17" s="94"/>
      <c r="P17" s="94"/>
    </row>
    <row r="18" spans="1:16">
      <c r="A18" s="13"/>
      <c r="B18" s="14"/>
      <c r="C18" s="27"/>
      <c r="D18" s="18"/>
      <c r="E18" s="17"/>
      <c r="F18" s="18"/>
      <c r="G18" s="24"/>
      <c r="H18" s="19"/>
      <c r="I18" s="25"/>
      <c r="J18" s="4"/>
      <c r="K18" s="4"/>
      <c r="L18" s="4"/>
      <c r="M18" s="32"/>
      <c r="N18" s="94"/>
      <c r="O18" s="94"/>
      <c r="P18" s="94"/>
    </row>
    <row r="19" spans="1:16">
      <c r="A19" s="13"/>
      <c r="B19" s="14"/>
      <c r="C19" s="27"/>
      <c r="D19" s="18"/>
      <c r="E19" s="17"/>
      <c r="F19" s="18"/>
      <c r="G19" s="24"/>
      <c r="H19" s="19"/>
      <c r="I19" s="25"/>
      <c r="J19" s="4"/>
      <c r="K19" s="4"/>
      <c r="L19" s="4"/>
      <c r="M19" s="32"/>
      <c r="N19" s="94"/>
      <c r="O19" s="94"/>
      <c r="P19" s="94"/>
    </row>
    <row r="20" spans="1:16">
      <c r="A20" s="13"/>
      <c r="B20" s="14"/>
      <c r="C20" s="27"/>
      <c r="D20" s="18"/>
      <c r="E20" s="17"/>
      <c r="F20" s="18"/>
      <c r="G20" s="24"/>
      <c r="H20" s="19"/>
      <c r="I20" s="25"/>
      <c r="J20" s="4"/>
      <c r="K20" s="4"/>
      <c r="L20" s="4"/>
      <c r="M20" s="32"/>
      <c r="N20" s="94"/>
      <c r="O20" s="94"/>
      <c r="P20" s="94"/>
    </row>
    <row r="21" spans="1:16" ht="14.25" customHeight="1">
      <c r="A21" s="13"/>
      <c r="B21" s="14"/>
      <c r="C21" s="27"/>
      <c r="D21" s="18"/>
      <c r="E21" s="17"/>
      <c r="F21" s="18"/>
      <c r="G21" s="24"/>
      <c r="H21" s="19"/>
      <c r="I21" s="25"/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27"/>
      <c r="D22" s="18"/>
      <c r="E22" s="17"/>
      <c r="F22" s="18"/>
      <c r="G22" s="24"/>
      <c r="H22" s="19"/>
      <c r="I22" s="25"/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27"/>
      <c r="D23" s="18"/>
      <c r="E23" s="17"/>
      <c r="F23" s="18"/>
      <c r="G23" s="24"/>
      <c r="H23" s="19"/>
      <c r="I23" s="25"/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27"/>
      <c r="D24" s="18"/>
      <c r="E24" s="17"/>
      <c r="F24" s="18"/>
      <c r="G24" s="24"/>
      <c r="H24" s="19"/>
      <c r="I24" s="25"/>
      <c r="J24" s="4"/>
      <c r="K24" s="4"/>
      <c r="L24" s="4"/>
      <c r="M24" s="32"/>
      <c r="N24" s="94"/>
      <c r="O24" s="94"/>
      <c r="P24" s="94"/>
    </row>
    <row r="25" spans="1:16">
      <c r="A25" s="13"/>
      <c r="B25" s="14"/>
      <c r="C25" s="27"/>
      <c r="D25" s="18"/>
      <c r="E25" s="17"/>
      <c r="F25" s="18"/>
      <c r="G25" s="24"/>
      <c r="H25" s="19"/>
      <c r="I25" s="25"/>
      <c r="J25" s="4"/>
      <c r="K25" s="4"/>
      <c r="L25" s="4"/>
      <c r="M25" s="32"/>
      <c r="N25" s="94"/>
      <c r="O25" s="94"/>
      <c r="P25" s="94"/>
    </row>
    <row r="26" spans="1:16">
      <c r="A26" s="13"/>
      <c r="B26" s="14"/>
      <c r="C26" s="28"/>
      <c r="D26" s="9"/>
      <c r="E26" s="8"/>
      <c r="F26" s="19"/>
      <c r="G26" s="24"/>
      <c r="H26" s="19"/>
      <c r="I26" s="25"/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27"/>
      <c r="D27" s="18"/>
      <c r="E27" s="17"/>
      <c r="F27" s="18"/>
      <c r="G27" s="24"/>
      <c r="H27" s="19"/>
      <c r="I27" s="25"/>
      <c r="J27" s="4"/>
      <c r="K27" s="4"/>
      <c r="L27" s="4"/>
      <c r="M27" s="32"/>
      <c r="N27" s="94"/>
      <c r="O27" s="94"/>
      <c r="P27" s="94"/>
    </row>
    <row r="28" spans="1:16">
      <c r="A28" s="13"/>
      <c r="B28" s="14"/>
      <c r="C28" s="27"/>
      <c r="D28" s="18"/>
      <c r="E28" s="17"/>
      <c r="F28" s="18"/>
      <c r="G28" s="24"/>
      <c r="H28" s="19"/>
      <c r="I28" s="25"/>
      <c r="J28" s="4"/>
      <c r="K28" s="4"/>
      <c r="L28" s="4"/>
      <c r="M28" s="32"/>
      <c r="N28" s="94"/>
      <c r="O28" s="94"/>
      <c r="P28" s="94"/>
    </row>
    <row r="29" spans="1:16">
      <c r="A29" s="13"/>
      <c r="B29" s="14"/>
      <c r="C29" s="27"/>
      <c r="D29" s="18"/>
      <c r="E29" s="17"/>
      <c r="F29" s="18"/>
      <c r="G29" s="24"/>
      <c r="H29" s="19"/>
      <c r="I29" s="25"/>
      <c r="J29" s="4"/>
      <c r="K29" s="4"/>
      <c r="L29" s="4"/>
      <c r="M29" s="32"/>
      <c r="N29" s="94"/>
      <c r="O29" s="94"/>
      <c r="P29" s="94"/>
    </row>
    <row r="30" spans="1:16">
      <c r="A30" s="13"/>
      <c r="B30" s="14"/>
      <c r="C30" s="27"/>
      <c r="D30" s="18"/>
      <c r="E30" s="17"/>
      <c r="F30" s="18"/>
      <c r="G30" s="24"/>
      <c r="H30" s="19"/>
      <c r="I30" s="25"/>
      <c r="J30" s="4"/>
      <c r="K30" s="4"/>
      <c r="L30" s="4"/>
      <c r="M30" s="32"/>
      <c r="N30" s="94"/>
      <c r="O30" s="94"/>
      <c r="P30" s="94"/>
    </row>
    <row r="31" spans="1:16">
      <c r="A31" s="13"/>
      <c r="B31" s="14"/>
      <c r="C31" s="27"/>
      <c r="D31" s="18"/>
      <c r="E31" s="17"/>
      <c r="F31" s="18"/>
      <c r="G31" s="24"/>
      <c r="H31" s="19"/>
      <c r="I31" s="25"/>
      <c r="J31" s="4"/>
      <c r="K31" s="4"/>
      <c r="L31" s="4"/>
      <c r="M31" s="32"/>
      <c r="N31" s="94"/>
      <c r="O31" s="94"/>
      <c r="P31" s="94"/>
    </row>
    <row r="32" spans="1:16">
      <c r="A32" s="13"/>
      <c r="B32" s="14"/>
      <c r="C32" s="28"/>
      <c r="D32" s="9"/>
      <c r="E32" s="8"/>
      <c r="F32" s="19"/>
      <c r="G32" s="24"/>
      <c r="H32" s="19"/>
      <c r="I32" s="25"/>
      <c r="J32" s="4"/>
      <c r="K32" s="4"/>
      <c r="L32" s="4"/>
      <c r="M32" s="32"/>
      <c r="N32" s="94"/>
      <c r="O32" s="94"/>
      <c r="P32" s="94"/>
    </row>
    <row r="33" spans="1:16">
      <c r="A33" s="13"/>
      <c r="B33" s="14"/>
      <c r="C33" s="27"/>
      <c r="D33" s="18"/>
      <c r="E33" s="17"/>
      <c r="F33" s="18"/>
      <c r="G33" s="24"/>
      <c r="H33" s="19"/>
      <c r="I33" s="25"/>
      <c r="J33" s="4"/>
      <c r="K33" s="4"/>
      <c r="L33" s="4"/>
      <c r="M33" s="32"/>
      <c r="N33" s="94"/>
      <c r="O33" s="94"/>
      <c r="P33" s="94"/>
    </row>
    <row r="34" spans="1:16">
      <c r="A34" s="13"/>
      <c r="B34" s="14"/>
      <c r="C34" s="27"/>
      <c r="D34" s="18"/>
      <c r="E34" s="17"/>
      <c r="F34" s="18"/>
      <c r="G34" s="24"/>
      <c r="H34" s="19"/>
      <c r="I34" s="25"/>
      <c r="J34" s="4"/>
      <c r="K34" s="4"/>
      <c r="L34" s="4"/>
      <c r="M34" s="32"/>
      <c r="N34" s="94"/>
      <c r="O34" s="94"/>
      <c r="P34" s="94"/>
    </row>
    <row r="35" spans="1:16">
      <c r="A35" s="13"/>
      <c r="B35" s="14"/>
      <c r="C35" s="27"/>
      <c r="D35" s="18"/>
      <c r="E35" s="17"/>
      <c r="F35" s="18"/>
      <c r="G35" s="24"/>
      <c r="H35" s="19"/>
      <c r="I35" s="25"/>
      <c r="J35" s="4"/>
      <c r="K35" s="4"/>
      <c r="L35" s="4"/>
      <c r="M35" s="32"/>
      <c r="N35" s="94"/>
      <c r="O35" s="94"/>
      <c r="P35" s="94"/>
    </row>
    <row r="36" spans="1:16">
      <c r="A36" s="13"/>
      <c r="B36" s="14"/>
      <c r="C36" s="27"/>
      <c r="D36" s="18"/>
      <c r="E36" s="17"/>
      <c r="F36" s="18"/>
      <c r="G36" s="24"/>
      <c r="H36" s="19"/>
      <c r="I36" s="25"/>
      <c r="J36" s="4"/>
      <c r="K36" s="4"/>
      <c r="L36" s="4"/>
      <c r="M36" s="32"/>
      <c r="N36" s="94"/>
      <c r="O36" s="94"/>
      <c r="P36" s="94"/>
    </row>
    <row r="37" spans="1:16">
      <c r="A37" s="13"/>
      <c r="B37" s="14"/>
      <c r="C37" s="27"/>
      <c r="D37" s="18"/>
      <c r="E37" s="17"/>
      <c r="F37" s="18"/>
      <c r="G37" s="24"/>
      <c r="H37" s="19"/>
      <c r="I37" s="25"/>
      <c r="J37" s="4"/>
      <c r="K37" s="4"/>
      <c r="L37" s="4"/>
      <c r="M37" s="32"/>
      <c r="N37" s="94"/>
      <c r="O37" s="94"/>
      <c r="P37" s="94"/>
    </row>
    <row r="38" spans="1:16">
      <c r="A38" s="13"/>
      <c r="B38" s="14"/>
      <c r="C38" s="27"/>
      <c r="D38" s="18"/>
      <c r="E38" s="17"/>
      <c r="F38" s="18"/>
      <c r="G38" s="24"/>
      <c r="H38" s="19"/>
      <c r="I38" s="25"/>
      <c r="J38" s="4"/>
      <c r="K38" s="4"/>
      <c r="L38" s="4"/>
      <c r="M38" s="32"/>
      <c r="N38" s="94"/>
      <c r="O38" s="94"/>
      <c r="P38" s="94"/>
    </row>
    <row r="39" spans="1:16">
      <c r="A39" s="13"/>
      <c r="B39" s="14"/>
      <c r="C39" s="27"/>
      <c r="D39" s="18"/>
      <c r="E39" s="17"/>
      <c r="F39" s="18"/>
      <c r="G39" s="24"/>
      <c r="H39" s="19"/>
      <c r="I39" s="25"/>
      <c r="J39" s="4"/>
      <c r="K39" s="4"/>
      <c r="L39" s="4"/>
      <c r="M39" s="32"/>
      <c r="N39" s="94"/>
      <c r="O39" s="94"/>
      <c r="P39" s="94"/>
    </row>
    <row r="40" spans="1:16">
      <c r="A40" s="13"/>
      <c r="B40" s="14"/>
      <c r="C40" s="27"/>
      <c r="D40" s="18"/>
      <c r="E40" s="17"/>
      <c r="F40" s="18"/>
      <c r="G40" s="24"/>
      <c r="H40" s="19"/>
      <c r="I40" s="25"/>
      <c r="J40" s="4"/>
      <c r="K40" s="4"/>
      <c r="L40" s="4"/>
      <c r="M40" s="32"/>
      <c r="N40" s="94"/>
      <c r="O40" s="94"/>
      <c r="P40" s="94"/>
    </row>
    <row r="41" spans="1:16" ht="14.25" customHeight="1">
      <c r="A41" s="13"/>
      <c r="B41" s="14"/>
      <c r="C41" s="27"/>
      <c r="D41" s="18"/>
      <c r="E41" s="17"/>
      <c r="F41" s="18"/>
      <c r="G41" s="24"/>
      <c r="H41" s="19"/>
      <c r="I41" s="25"/>
      <c r="J41" s="4"/>
      <c r="K41" s="4"/>
      <c r="L41" s="4"/>
      <c r="M41" s="32"/>
      <c r="N41" s="94"/>
      <c r="O41" s="94"/>
      <c r="P41" s="94"/>
    </row>
    <row r="42" spans="1:16">
      <c r="A42" s="13"/>
      <c r="B42" s="14"/>
      <c r="C42" s="27"/>
      <c r="D42" s="18"/>
      <c r="E42" s="17"/>
      <c r="F42" s="18"/>
      <c r="G42" s="24"/>
      <c r="H42" s="19"/>
      <c r="I42" s="25"/>
      <c r="J42" s="4"/>
      <c r="K42" s="4"/>
      <c r="L42" s="4"/>
      <c r="M42" s="32"/>
      <c r="N42" s="94"/>
      <c r="O42" s="94"/>
      <c r="P42" s="94"/>
    </row>
    <row r="43" spans="1:16">
      <c r="A43" s="13"/>
      <c r="B43" s="14"/>
      <c r="C43" s="27"/>
      <c r="D43" s="18"/>
      <c r="E43" s="17"/>
      <c r="F43" s="18"/>
      <c r="G43" s="24"/>
      <c r="H43" s="19"/>
      <c r="I43" s="25"/>
      <c r="J43" s="4"/>
      <c r="K43" s="4"/>
      <c r="L43" s="4"/>
      <c r="M43" s="32"/>
      <c r="N43" s="94"/>
      <c r="O43" s="94"/>
      <c r="P43" s="94"/>
    </row>
    <row r="44" spans="1:16">
      <c r="A44" s="13"/>
      <c r="B44" s="14"/>
      <c r="C44" s="27"/>
      <c r="D44" s="18"/>
      <c r="E44" s="17"/>
      <c r="F44" s="18"/>
      <c r="G44" s="24"/>
      <c r="H44" s="19"/>
      <c r="I44" s="25"/>
      <c r="J44" s="4"/>
      <c r="K44" s="4"/>
      <c r="L44" s="4"/>
      <c r="M44" s="32"/>
      <c r="N44" s="94"/>
      <c r="O44" s="94"/>
      <c r="P44" s="94"/>
    </row>
    <row r="45" spans="1:16">
      <c r="A45" s="13"/>
      <c r="B45" s="14"/>
      <c r="C45" s="27"/>
      <c r="D45" s="18"/>
      <c r="E45" s="17"/>
      <c r="F45" s="18"/>
      <c r="G45" s="24"/>
      <c r="H45" s="19"/>
      <c r="I45" s="25"/>
      <c r="J45" s="4"/>
      <c r="K45" s="4"/>
      <c r="L45" s="4"/>
      <c r="M45" s="32"/>
      <c r="N45" s="94"/>
      <c r="O45" s="94"/>
      <c r="P45" s="94"/>
    </row>
    <row r="46" spans="1:16">
      <c r="A46" s="13"/>
      <c r="B46" s="14"/>
      <c r="C46" s="28"/>
      <c r="D46" s="9"/>
      <c r="E46" s="8"/>
      <c r="F46" s="19"/>
      <c r="G46" s="24"/>
      <c r="H46" s="19"/>
      <c r="I46" s="25"/>
      <c r="J46" s="4"/>
      <c r="K46" s="4"/>
      <c r="L46" s="4"/>
      <c r="M46" s="32"/>
      <c r="N46" s="94"/>
      <c r="O46" s="94"/>
      <c r="P46" s="94"/>
    </row>
    <row r="47" spans="1:16">
      <c r="A47" s="13"/>
      <c r="B47" s="14"/>
      <c r="C47" s="27"/>
      <c r="D47" s="18"/>
      <c r="E47" s="17"/>
      <c r="F47" s="18"/>
      <c r="G47" s="24"/>
      <c r="H47" s="19"/>
      <c r="I47" s="25"/>
      <c r="J47" s="4"/>
      <c r="K47" s="4"/>
      <c r="L47" s="4"/>
      <c r="M47" s="32"/>
      <c r="N47" s="94"/>
      <c r="O47" s="94"/>
      <c r="P47" s="94"/>
    </row>
    <row r="48" spans="1:16">
      <c r="A48" s="13"/>
      <c r="B48" s="14"/>
      <c r="C48" s="27"/>
      <c r="D48" s="18"/>
      <c r="E48" s="17"/>
      <c r="F48" s="18"/>
      <c r="G48" s="24"/>
      <c r="H48" s="19"/>
      <c r="I48" s="25"/>
      <c r="J48" s="4"/>
      <c r="K48" s="4"/>
      <c r="L48" s="4"/>
      <c r="M48" s="32"/>
      <c r="N48" s="94"/>
      <c r="O48" s="94"/>
      <c r="P48" s="94"/>
    </row>
    <row r="49" spans="1:16">
      <c r="A49" s="13"/>
      <c r="B49" s="14"/>
      <c r="C49" s="28"/>
      <c r="D49" s="9"/>
      <c r="E49" s="8"/>
      <c r="F49" s="19"/>
      <c r="G49" s="24"/>
      <c r="H49" s="19"/>
      <c r="I49" s="25"/>
      <c r="J49" s="4"/>
      <c r="K49" s="4"/>
      <c r="L49" s="4"/>
      <c r="M49" s="32"/>
      <c r="N49" s="94"/>
      <c r="O49" s="94"/>
      <c r="P49" s="94"/>
    </row>
    <row r="50" spans="1:16">
      <c r="A50" s="13"/>
      <c r="B50" s="14"/>
      <c r="C50" s="27"/>
      <c r="D50" s="18"/>
      <c r="E50" s="17"/>
      <c r="F50" s="18"/>
      <c r="G50" s="24"/>
      <c r="H50" s="19"/>
      <c r="I50" s="25"/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27"/>
      <c r="D51" s="18"/>
      <c r="E51" s="17"/>
      <c r="F51" s="18"/>
      <c r="G51" s="24"/>
      <c r="H51" s="19"/>
      <c r="I51" s="25"/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27"/>
      <c r="D52" s="18"/>
      <c r="E52" s="17"/>
      <c r="F52" s="18"/>
      <c r="G52" s="24"/>
      <c r="H52" s="19"/>
      <c r="I52" s="25"/>
      <c r="J52" s="4"/>
      <c r="K52" s="4"/>
      <c r="L52" s="4"/>
      <c r="M52" s="32"/>
      <c r="N52" s="94"/>
      <c r="O52" s="94"/>
      <c r="P52" s="94"/>
    </row>
    <row r="53" spans="1:16">
      <c r="A53" s="13"/>
      <c r="B53" s="14"/>
      <c r="C53" s="27"/>
      <c r="D53" s="18"/>
      <c r="E53" s="17"/>
      <c r="F53" s="18"/>
      <c r="G53" s="24"/>
      <c r="H53" s="19"/>
      <c r="I53" s="25"/>
      <c r="J53" s="4"/>
      <c r="K53" s="4"/>
      <c r="L53" s="4"/>
      <c r="M53" s="32"/>
      <c r="N53" s="94"/>
      <c r="O53" s="94"/>
      <c r="P53" s="94"/>
    </row>
    <row r="54" spans="1:16" ht="14.25" customHeight="1">
      <c r="A54" s="13"/>
      <c r="B54" s="14"/>
      <c r="C54" s="27"/>
      <c r="D54" s="18"/>
      <c r="E54" s="17"/>
      <c r="F54" s="18"/>
      <c r="G54" s="24"/>
      <c r="H54" s="19"/>
      <c r="I54" s="25"/>
      <c r="J54" s="4"/>
      <c r="K54" s="4"/>
      <c r="L54" s="4"/>
      <c r="M54" s="32"/>
      <c r="N54" s="94"/>
      <c r="O54" s="94"/>
      <c r="P54" s="94"/>
    </row>
    <row r="55" spans="1:16">
      <c r="A55" s="13"/>
      <c r="B55" s="14"/>
      <c r="C55" s="27"/>
      <c r="D55" s="18"/>
      <c r="E55" s="17"/>
      <c r="F55" s="18"/>
      <c r="G55" s="24"/>
      <c r="H55" s="19"/>
      <c r="I55" s="25"/>
      <c r="J55" s="4"/>
      <c r="K55" s="4"/>
      <c r="L55" s="4"/>
      <c r="M55" s="32"/>
      <c r="N55" s="94"/>
      <c r="O55" s="94"/>
      <c r="P55" s="94"/>
    </row>
    <row r="56" spans="1:16">
      <c r="A56" s="13"/>
      <c r="B56" s="14"/>
      <c r="C56" s="27"/>
      <c r="D56" s="18"/>
      <c r="E56" s="17"/>
      <c r="F56" s="18"/>
      <c r="G56" s="24"/>
      <c r="H56" s="19"/>
      <c r="I56" s="25"/>
      <c r="J56" s="4"/>
      <c r="K56" s="4"/>
      <c r="L56" s="4"/>
      <c r="M56" s="32"/>
      <c r="N56" s="94"/>
      <c r="O56" s="94"/>
      <c r="P56" s="94"/>
    </row>
    <row r="57" spans="1:16">
      <c r="A57" s="13"/>
      <c r="B57" s="14"/>
      <c r="C57" s="27"/>
      <c r="D57" s="18"/>
      <c r="E57" s="17"/>
      <c r="F57" s="18"/>
      <c r="G57" s="24"/>
      <c r="H57" s="19"/>
      <c r="I57" s="25"/>
      <c r="J57" s="4"/>
      <c r="K57" s="4"/>
      <c r="L57" s="4"/>
      <c r="M57" s="32"/>
      <c r="N57" s="94"/>
      <c r="O57" s="94"/>
      <c r="P57" s="94"/>
    </row>
    <row r="58" spans="1:16">
      <c r="A58" s="13"/>
      <c r="B58" s="14"/>
      <c r="C58" s="27"/>
      <c r="D58" s="18"/>
      <c r="E58" s="17"/>
      <c r="F58" s="18"/>
      <c r="G58" s="24"/>
      <c r="H58" s="19"/>
      <c r="I58" s="25"/>
      <c r="J58" s="4"/>
      <c r="K58" s="4"/>
      <c r="L58" s="4"/>
      <c r="M58" s="32"/>
      <c r="N58" s="94"/>
      <c r="O58" s="94"/>
      <c r="P58" s="94"/>
    </row>
    <row r="59" spans="1:16">
      <c r="A59" s="13"/>
      <c r="B59" s="14"/>
      <c r="C59" s="28"/>
      <c r="D59" s="9"/>
      <c r="E59" s="8"/>
      <c r="F59" s="19"/>
      <c r="G59" s="24"/>
      <c r="H59" s="19"/>
      <c r="I59" s="25"/>
      <c r="J59" s="4"/>
      <c r="K59" s="4"/>
      <c r="L59" s="4"/>
      <c r="M59" s="32"/>
      <c r="N59" s="94"/>
      <c r="O59" s="94"/>
      <c r="P59" s="94"/>
    </row>
    <row r="60" spans="1:16">
      <c r="A60" s="13"/>
      <c r="B60" s="14"/>
      <c r="C60" s="27"/>
      <c r="D60" s="18"/>
      <c r="E60" s="17"/>
      <c r="F60" s="18"/>
      <c r="G60" s="24"/>
      <c r="H60" s="19"/>
      <c r="I60" s="25"/>
      <c r="J60" s="4"/>
      <c r="K60" s="4"/>
      <c r="L60" s="4"/>
      <c r="M60" s="32"/>
      <c r="N60" s="94"/>
      <c r="O60" s="94"/>
      <c r="P60" s="94"/>
    </row>
    <row r="61" spans="1:16">
      <c r="A61" s="13"/>
      <c r="B61" s="14"/>
      <c r="C61" s="27"/>
      <c r="D61" s="18"/>
      <c r="E61" s="17"/>
      <c r="F61" s="18"/>
      <c r="G61" s="24"/>
      <c r="H61" s="19"/>
      <c r="I61" s="25"/>
      <c r="J61" s="4"/>
      <c r="K61" s="4"/>
      <c r="L61" s="4"/>
      <c r="M61" s="32"/>
      <c r="N61" s="94"/>
      <c r="O61" s="94"/>
      <c r="P61" s="94"/>
    </row>
    <row r="62" spans="1:16">
      <c r="A62" s="13"/>
      <c r="B62" s="14"/>
      <c r="C62" s="28"/>
      <c r="D62" s="9"/>
      <c r="E62" s="8"/>
      <c r="F62" s="19"/>
      <c r="G62" s="24"/>
      <c r="H62" s="19"/>
      <c r="I62" s="25"/>
      <c r="J62" s="4"/>
      <c r="K62" s="4"/>
      <c r="L62" s="4"/>
      <c r="M62" s="32"/>
      <c r="N62" s="94"/>
      <c r="O62" s="94"/>
      <c r="P62" s="94"/>
    </row>
    <row r="63" spans="1:16">
      <c r="A63" s="13"/>
      <c r="B63" s="14"/>
      <c r="C63" s="27"/>
      <c r="D63" s="18"/>
      <c r="E63" s="17"/>
      <c r="F63" s="18"/>
      <c r="G63" s="24"/>
      <c r="H63" s="19"/>
      <c r="I63" s="25"/>
      <c r="J63" s="4"/>
      <c r="K63" s="4"/>
      <c r="L63" s="4"/>
      <c r="M63" s="32"/>
      <c r="N63" s="94"/>
      <c r="O63" s="94"/>
      <c r="P63" s="94"/>
    </row>
    <row r="64" spans="1:16">
      <c r="A64" s="13"/>
      <c r="B64" s="14"/>
      <c r="C64" s="27"/>
      <c r="D64" s="18"/>
      <c r="E64" s="17"/>
      <c r="F64" s="18"/>
      <c r="G64" s="24"/>
      <c r="H64" s="19"/>
      <c r="I64" s="25"/>
      <c r="J64" s="4"/>
      <c r="K64" s="4"/>
      <c r="L64" s="4"/>
      <c r="M64" s="32"/>
      <c r="N64" s="94"/>
      <c r="O64" s="94"/>
      <c r="P64" s="94"/>
    </row>
    <row r="65" spans="1:16">
      <c r="A65" s="13"/>
      <c r="B65" s="14"/>
      <c r="C65" s="27"/>
      <c r="D65" s="18"/>
      <c r="E65" s="17"/>
      <c r="F65" s="18"/>
      <c r="G65" s="24"/>
      <c r="H65" s="19"/>
      <c r="I65" s="25"/>
      <c r="J65" s="4"/>
      <c r="K65" s="4"/>
      <c r="L65" s="4"/>
      <c r="M65" s="32"/>
      <c r="N65" s="94"/>
      <c r="O65" s="94"/>
      <c r="P65" s="94"/>
    </row>
    <row r="66" spans="1:16">
      <c r="A66" s="13"/>
      <c r="B66" s="14"/>
      <c r="C66" s="27"/>
      <c r="D66" s="18"/>
      <c r="E66" s="17"/>
      <c r="F66" s="18"/>
      <c r="G66" s="24"/>
      <c r="H66" s="19"/>
      <c r="I66" s="25"/>
      <c r="J66" s="4"/>
      <c r="K66" s="4"/>
      <c r="L66" s="4"/>
      <c r="M66" s="32"/>
      <c r="N66" s="94"/>
      <c r="O66" s="94"/>
      <c r="P66" s="94"/>
    </row>
    <row r="67" spans="1:16">
      <c r="A67" s="13"/>
      <c r="B67" s="14"/>
      <c r="C67" s="27"/>
      <c r="D67" s="18"/>
      <c r="E67" s="17"/>
      <c r="F67" s="18"/>
      <c r="G67" s="24"/>
      <c r="H67" s="19"/>
      <c r="I67" s="25"/>
      <c r="J67" s="4"/>
      <c r="K67" s="4"/>
      <c r="L67" s="4"/>
      <c r="M67" s="32"/>
      <c r="N67" s="94"/>
      <c r="O67" s="94"/>
      <c r="P67" s="94"/>
    </row>
    <row r="68" spans="1:16">
      <c r="A68" s="13"/>
      <c r="B68" s="14"/>
      <c r="C68" s="27"/>
      <c r="D68" s="18"/>
      <c r="E68" s="17"/>
      <c r="F68" s="18"/>
      <c r="G68" s="24"/>
      <c r="H68" s="19"/>
      <c r="I68" s="25"/>
      <c r="J68" s="4"/>
      <c r="K68" s="4"/>
      <c r="L68" s="4"/>
      <c r="M68" s="32"/>
      <c r="N68" s="94"/>
      <c r="O68" s="94"/>
      <c r="P68" s="94"/>
    </row>
    <row r="69" spans="1:16">
      <c r="A69" s="13"/>
      <c r="B69" s="14"/>
      <c r="C69" s="27"/>
      <c r="D69" s="18"/>
      <c r="E69" s="17"/>
      <c r="F69" s="18"/>
      <c r="G69" s="24"/>
      <c r="H69" s="19"/>
      <c r="I69" s="25"/>
      <c r="J69" s="4"/>
      <c r="K69" s="4"/>
      <c r="L69" s="4"/>
      <c r="M69" s="32"/>
      <c r="N69" s="94"/>
      <c r="O69" s="94"/>
      <c r="P69" s="94"/>
    </row>
    <row r="70" spans="1:16" ht="14.25" customHeight="1">
      <c r="A70" s="13"/>
      <c r="B70" s="14"/>
      <c r="C70" s="27"/>
      <c r="D70" s="18"/>
      <c r="E70" s="17"/>
      <c r="F70" s="18"/>
      <c r="G70" s="24"/>
      <c r="H70" s="19"/>
      <c r="I70" s="25"/>
      <c r="J70" s="4"/>
      <c r="K70" s="4"/>
      <c r="L70" s="4"/>
      <c r="M70" s="32"/>
      <c r="N70" s="94"/>
      <c r="O70" s="94"/>
      <c r="P70" s="94"/>
    </row>
    <row r="71" spans="1:16">
      <c r="A71" s="13"/>
      <c r="B71" s="14"/>
      <c r="C71" s="27"/>
      <c r="D71" s="18"/>
      <c r="E71" s="17"/>
      <c r="F71" s="18"/>
      <c r="G71" s="24"/>
      <c r="H71" s="19"/>
      <c r="I71" s="25"/>
      <c r="J71" s="4"/>
      <c r="K71" s="4"/>
      <c r="L71" s="4"/>
      <c r="M71" s="32"/>
      <c r="N71" s="94"/>
      <c r="O71" s="94"/>
      <c r="P71" s="94"/>
    </row>
    <row r="72" spans="1:16">
      <c r="A72" s="13"/>
      <c r="B72" s="14"/>
      <c r="C72" s="27"/>
      <c r="D72" s="18"/>
      <c r="E72" s="17"/>
      <c r="F72" s="18"/>
      <c r="G72" s="24"/>
      <c r="H72" s="19"/>
      <c r="I72" s="25"/>
      <c r="J72" s="4"/>
      <c r="K72" s="4"/>
      <c r="L72" s="4"/>
      <c r="M72" s="32"/>
      <c r="N72" s="94"/>
      <c r="O72" s="94"/>
      <c r="P72" s="94"/>
    </row>
    <row r="73" spans="1:16">
      <c r="A73" s="13"/>
      <c r="B73" s="14"/>
      <c r="C73" s="27"/>
      <c r="D73" s="18"/>
      <c r="E73" s="17"/>
      <c r="F73" s="18"/>
      <c r="G73" s="24"/>
      <c r="H73" s="19"/>
      <c r="I73" s="25"/>
      <c r="J73" s="4"/>
      <c r="K73" s="4"/>
      <c r="L73" s="4"/>
      <c r="M73" s="32"/>
      <c r="N73" s="94"/>
      <c r="O73" s="94"/>
      <c r="P73" s="94"/>
    </row>
    <row r="74" spans="1:16">
      <c r="A74" s="13"/>
      <c r="B74" s="14"/>
      <c r="C74" s="27"/>
      <c r="D74" s="18"/>
      <c r="E74" s="17"/>
      <c r="F74" s="18"/>
      <c r="G74" s="24"/>
      <c r="H74" s="19"/>
      <c r="I74" s="25"/>
      <c r="J74" s="4"/>
      <c r="K74" s="4"/>
      <c r="L74" s="4"/>
      <c r="M74" s="32"/>
      <c r="N74" s="94"/>
      <c r="O74" s="94"/>
      <c r="P74" s="94"/>
    </row>
    <row r="75" spans="1:16">
      <c r="A75" s="13"/>
      <c r="B75" s="14"/>
      <c r="C75" s="27"/>
      <c r="D75" s="18"/>
      <c r="E75" s="17"/>
      <c r="F75" s="18"/>
      <c r="G75" s="24"/>
      <c r="H75" s="19"/>
      <c r="I75" s="25"/>
      <c r="J75" s="4"/>
      <c r="K75" s="4"/>
      <c r="L75" s="4"/>
      <c r="M75" s="32"/>
      <c r="N75" s="94"/>
      <c r="O75" s="94"/>
      <c r="P75" s="94"/>
    </row>
    <row r="76" spans="1:16">
      <c r="A76" s="13"/>
      <c r="B76" s="14"/>
      <c r="C76" s="27"/>
      <c r="D76" s="18"/>
      <c r="E76" s="17"/>
      <c r="F76" s="18"/>
      <c r="G76" s="24"/>
      <c r="H76" s="19"/>
      <c r="I76" s="25"/>
      <c r="J76" s="4"/>
      <c r="K76" s="4"/>
      <c r="L76" s="4"/>
      <c r="M76" s="32"/>
      <c r="N76" s="94"/>
      <c r="O76" s="94"/>
      <c r="P76" s="94"/>
    </row>
    <row r="77" spans="1:16">
      <c r="A77" s="13"/>
      <c r="B77" s="14"/>
      <c r="C77" s="27"/>
      <c r="D77" s="18"/>
      <c r="E77" s="17"/>
      <c r="F77" s="18"/>
      <c r="G77" s="24"/>
      <c r="H77" s="19"/>
      <c r="I77" s="25"/>
      <c r="J77" s="4"/>
      <c r="K77" s="4"/>
      <c r="L77" s="4"/>
      <c r="M77" s="32"/>
      <c r="N77" s="94"/>
      <c r="O77" s="94"/>
      <c r="P77" s="94"/>
    </row>
    <row r="78" spans="1:16" ht="14.25" customHeight="1">
      <c r="A78" s="13"/>
      <c r="B78" s="14"/>
      <c r="C78" s="27"/>
      <c r="D78" s="18"/>
      <c r="E78" s="17"/>
      <c r="F78" s="18"/>
      <c r="G78" s="24"/>
      <c r="H78" s="19"/>
      <c r="I78" s="25"/>
      <c r="J78" s="4"/>
      <c r="K78" s="4"/>
      <c r="L78" s="4"/>
      <c r="M78" s="32"/>
      <c r="N78" s="94"/>
      <c r="O78" s="94"/>
      <c r="P78" s="94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94"/>
      <c r="O79" s="94"/>
      <c r="P79" s="94"/>
    </row>
    <row r="80" spans="1:16">
      <c r="A80" s="15"/>
      <c r="B80" s="16"/>
      <c r="C80" s="6"/>
      <c r="D80" s="7"/>
      <c r="E80" s="8"/>
      <c r="F80" s="7"/>
      <c r="G80" s="24"/>
      <c r="H80" s="19"/>
      <c r="I80" s="25"/>
      <c r="J80" s="4"/>
      <c r="K80" s="4"/>
      <c r="L80" s="4"/>
      <c r="M80" s="32"/>
      <c r="N80" s="94"/>
      <c r="O80" s="94"/>
      <c r="P80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67:P67 G80:P80">
    <cfRule type="expression" dxfId="126" priority="33">
      <formula>$J67="NO"</formula>
    </cfRule>
  </conditionalFormatting>
  <conditionalFormatting sqref="G57:P79">
    <cfRule type="expression" dxfId="125" priority="32">
      <formula>$J57="NO"</formula>
    </cfRule>
  </conditionalFormatting>
  <conditionalFormatting sqref="G40:P66">
    <cfRule type="expression" dxfId="124" priority="31">
      <formula>$J40="NO"</formula>
    </cfRule>
  </conditionalFormatting>
  <conditionalFormatting sqref="G8:P8">
    <cfRule type="expression" dxfId="123" priority="30">
      <formula>$J8="NO"</formula>
    </cfRule>
  </conditionalFormatting>
  <conditionalFormatting sqref="G9:P9 G18:P18">
    <cfRule type="expression" dxfId="122" priority="29">
      <formula>$J9="NO"</formula>
    </cfRule>
  </conditionalFormatting>
  <conditionalFormatting sqref="G4:P7">
    <cfRule type="expression" dxfId="121" priority="28">
      <formula>$J4="NO"</formula>
    </cfRule>
  </conditionalFormatting>
  <conditionalFormatting sqref="G27:P32">
    <cfRule type="expression" dxfId="120" priority="27">
      <formula>$J27="NO"</formula>
    </cfRule>
  </conditionalFormatting>
  <conditionalFormatting sqref="G42:P42">
    <cfRule type="expression" dxfId="119" priority="26">
      <formula>$J42="NO"</formula>
    </cfRule>
  </conditionalFormatting>
  <conditionalFormatting sqref="G43:P54">
    <cfRule type="expression" dxfId="118" priority="25">
      <formula>$J43="NO"</formula>
    </cfRule>
  </conditionalFormatting>
  <conditionalFormatting sqref="G41:P41">
    <cfRule type="expression" dxfId="117" priority="24">
      <formula>$J41="NO"</formula>
    </cfRule>
  </conditionalFormatting>
  <conditionalFormatting sqref="G59:P59">
    <cfRule type="expression" dxfId="116" priority="23">
      <formula>$J59="NO"</formula>
    </cfRule>
  </conditionalFormatting>
  <conditionalFormatting sqref="G14:P17">
    <cfRule type="expression" dxfId="115" priority="22">
      <formula>$J14="NO"</formula>
    </cfRule>
  </conditionalFormatting>
  <conditionalFormatting sqref="G10:P17">
    <cfRule type="expression" dxfId="114" priority="21">
      <formula>$J10="NO"</formula>
    </cfRule>
  </conditionalFormatting>
  <conditionalFormatting sqref="G13:P13">
    <cfRule type="expression" dxfId="113" priority="20">
      <formula>$J13="NO"</formula>
    </cfRule>
  </conditionalFormatting>
  <conditionalFormatting sqref="G23:P26">
    <cfRule type="expression" dxfId="112" priority="19">
      <formula>$J23="NO"</formula>
    </cfRule>
  </conditionalFormatting>
  <conditionalFormatting sqref="G19:P26">
    <cfRule type="expression" dxfId="111" priority="18">
      <formula>$J19="NO"</formula>
    </cfRule>
  </conditionalFormatting>
  <conditionalFormatting sqref="G22:P22">
    <cfRule type="expression" dxfId="110" priority="17">
      <formula>$J22="NO"</formula>
    </cfRule>
  </conditionalFormatting>
  <conditionalFormatting sqref="G37:P40">
    <cfRule type="expression" dxfId="109" priority="16">
      <formula>$J37="NO"</formula>
    </cfRule>
  </conditionalFormatting>
  <conditionalFormatting sqref="G33:P40">
    <cfRule type="expression" dxfId="108" priority="15">
      <formula>$J33="NO"</formula>
    </cfRule>
  </conditionalFormatting>
  <conditionalFormatting sqref="G36:P36">
    <cfRule type="expression" dxfId="107" priority="14">
      <formula>$J36="NO"</formula>
    </cfRule>
  </conditionalFormatting>
  <conditionalFormatting sqref="G56:P56">
    <cfRule type="expression" dxfId="106" priority="13">
      <formula>$J56="NO"</formula>
    </cfRule>
  </conditionalFormatting>
  <conditionalFormatting sqref="G44:P53">
    <cfRule type="expression" dxfId="105" priority="12">
      <formula>$J44="NO"</formula>
    </cfRule>
  </conditionalFormatting>
  <conditionalFormatting sqref="G14:P19">
    <cfRule type="expression" dxfId="104" priority="11">
      <formula>$J14="NO"</formula>
    </cfRule>
  </conditionalFormatting>
  <conditionalFormatting sqref="G29:P29">
    <cfRule type="expression" dxfId="103" priority="10">
      <formula>$J29="NO"</formula>
    </cfRule>
  </conditionalFormatting>
  <conditionalFormatting sqref="G30:P41">
    <cfRule type="expression" dxfId="102" priority="9">
      <formula>$J30="NO"</formula>
    </cfRule>
  </conditionalFormatting>
  <conditionalFormatting sqref="G28:P28">
    <cfRule type="expression" dxfId="101" priority="8">
      <formula>$J28="NO"</formula>
    </cfRule>
  </conditionalFormatting>
  <conditionalFormatting sqref="G46:P46">
    <cfRule type="expression" dxfId="100" priority="7">
      <formula>$J46="NO"</formula>
    </cfRule>
  </conditionalFormatting>
  <conditionalFormatting sqref="G10:P13">
    <cfRule type="expression" dxfId="99" priority="6">
      <formula>$J10="NO"</formula>
    </cfRule>
  </conditionalFormatting>
  <conditionalFormatting sqref="G10:P13">
    <cfRule type="expression" dxfId="98" priority="5">
      <formula>$J10="NO"</formula>
    </cfRule>
  </conditionalFormatting>
  <conditionalFormatting sqref="G24:P27">
    <cfRule type="expression" dxfId="97" priority="4">
      <formula>$J24="NO"</formula>
    </cfRule>
  </conditionalFormatting>
  <conditionalFormatting sqref="G20:P27">
    <cfRule type="expression" dxfId="96" priority="3">
      <formula>$J20="NO"</formula>
    </cfRule>
  </conditionalFormatting>
  <conditionalFormatting sqref="G23:P23">
    <cfRule type="expression" dxfId="95" priority="2">
      <formula>$J23="NO"</formula>
    </cfRule>
  </conditionalFormatting>
  <conditionalFormatting sqref="G43:P43">
    <cfRule type="expression" dxfId="94" priority="1">
      <formula>$J43="NO"</formula>
    </cfRule>
  </conditionalFormatting>
  <dataValidations count="2">
    <dataValidation type="list" allowBlank="1" showInputMessage="1" showErrorMessage="1" sqref="J4:J80">
      <formula1>"YES,NO"</formula1>
    </dataValidation>
    <dataValidation type="list" allowBlank="1" showInputMessage="1" showErrorMessage="1" sqref="K4:L80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="85" zoomScaleNormal="85" workbookViewId="0">
      <pane ySplit="3" topLeftCell="A4" activePane="bottomLeft" state="frozen"/>
      <selection pane="bottomLeft" sqref="A1:F2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COUNTIF(J4:J2058,"NO")</f>
        <v>0</v>
      </c>
      <c r="K1" s="93">
        <f>COUNTIF(K4:K2058,"NG")</f>
        <v>0</v>
      </c>
      <c r="L1" s="93">
        <f>COUNTIF(L4:L2058,"NG")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COUNTA(G4:G2058)</f>
        <v>11</v>
      </c>
      <c r="H2" s="183" t="s">
        <v>576</v>
      </c>
      <c r="I2" s="183"/>
      <c r="J2" s="34">
        <f>COUNTIF(J4:J2058,"YES")</f>
        <v>0</v>
      </c>
      <c r="K2" s="34">
        <f>COUNTIF(K4:K2058,"OK")</f>
        <v>0</v>
      </c>
      <c r="L2" s="34">
        <f>COUNTIF(L4:L2058,"OK")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13"/>
      <c r="B4" s="14" t="s">
        <v>576</v>
      </c>
      <c r="C4" s="118">
        <v>10</v>
      </c>
      <c r="D4" s="119" t="s">
        <v>578</v>
      </c>
      <c r="E4" s="120" t="s">
        <v>579</v>
      </c>
      <c r="F4" s="119" t="s">
        <v>580</v>
      </c>
      <c r="G4" s="102">
        <v>1</v>
      </c>
      <c r="H4" s="119" t="s">
        <v>580</v>
      </c>
      <c r="I4" s="103" t="s">
        <v>581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70"/>
      <c r="D5" s="57"/>
      <c r="E5" s="120" t="s">
        <v>582</v>
      </c>
      <c r="F5" s="119" t="s">
        <v>583</v>
      </c>
      <c r="G5" s="102">
        <v>1</v>
      </c>
      <c r="H5" s="119" t="s">
        <v>583</v>
      </c>
      <c r="I5" s="103" t="s">
        <v>584</v>
      </c>
      <c r="J5" s="4"/>
      <c r="K5" s="4"/>
      <c r="L5" s="4"/>
      <c r="M5" s="32"/>
      <c r="N5" s="94"/>
      <c r="O5" s="94"/>
      <c r="P5" s="94"/>
    </row>
    <row r="6" spans="1:16" ht="14.25" customHeight="1">
      <c r="A6" s="13"/>
      <c r="B6" s="14"/>
      <c r="C6" s="70"/>
      <c r="D6" s="57"/>
      <c r="E6" s="120" t="s">
        <v>585</v>
      </c>
      <c r="F6" s="119" t="s">
        <v>586</v>
      </c>
      <c r="G6" s="102">
        <v>1</v>
      </c>
      <c r="H6" s="119" t="s">
        <v>586</v>
      </c>
      <c r="I6" s="103" t="s">
        <v>587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70"/>
      <c r="D7" s="63"/>
      <c r="E7" s="120" t="s">
        <v>588</v>
      </c>
      <c r="F7" s="119" t="s">
        <v>589</v>
      </c>
      <c r="G7" s="102">
        <v>1</v>
      </c>
      <c r="H7" s="119" t="s">
        <v>589</v>
      </c>
      <c r="I7" s="103" t="s">
        <v>590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67">
        <v>20</v>
      </c>
      <c r="D8" s="65" t="s">
        <v>591</v>
      </c>
      <c r="E8" s="120" t="s">
        <v>579</v>
      </c>
      <c r="F8" s="108" t="s">
        <v>592</v>
      </c>
      <c r="G8" s="102">
        <v>1</v>
      </c>
      <c r="H8" s="108" t="s">
        <v>592</v>
      </c>
      <c r="I8" s="108" t="s">
        <v>592</v>
      </c>
      <c r="J8" s="4"/>
      <c r="K8" s="4"/>
      <c r="L8" s="4"/>
      <c r="M8" s="32"/>
      <c r="N8" s="94"/>
      <c r="O8" s="94"/>
      <c r="P8" s="94"/>
    </row>
    <row r="9" spans="1:16" ht="28.5">
      <c r="A9" s="13"/>
      <c r="B9" s="14"/>
      <c r="C9" s="55"/>
      <c r="D9" s="57"/>
      <c r="E9" s="120" t="s">
        <v>582</v>
      </c>
      <c r="F9" s="101" t="s">
        <v>593</v>
      </c>
      <c r="G9" s="102">
        <v>1</v>
      </c>
      <c r="H9" s="101" t="s">
        <v>593</v>
      </c>
      <c r="I9" s="101" t="s">
        <v>593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55"/>
      <c r="D10" s="57"/>
      <c r="E10" s="120" t="s">
        <v>585</v>
      </c>
      <c r="F10" s="101" t="s">
        <v>594</v>
      </c>
      <c r="G10" s="102">
        <v>1</v>
      </c>
      <c r="H10" s="101" t="s">
        <v>594</v>
      </c>
      <c r="I10" s="101" t="s">
        <v>594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55"/>
      <c r="D11" s="57"/>
      <c r="E11" s="120" t="s">
        <v>588</v>
      </c>
      <c r="F11" s="108" t="s">
        <v>595</v>
      </c>
      <c r="G11" s="102">
        <v>1</v>
      </c>
      <c r="H11" s="108" t="s">
        <v>595</v>
      </c>
      <c r="I11" s="108" t="s">
        <v>595</v>
      </c>
      <c r="J11" s="4"/>
      <c r="K11" s="4"/>
      <c r="L11" s="4"/>
      <c r="M11" s="32"/>
      <c r="N11" s="94"/>
      <c r="O11" s="94"/>
      <c r="P11" s="94"/>
    </row>
    <row r="12" spans="1:16">
      <c r="A12" s="13"/>
      <c r="B12" s="14"/>
      <c r="C12" s="55"/>
      <c r="D12" s="57"/>
      <c r="E12" s="120" t="s">
        <v>596</v>
      </c>
      <c r="F12" s="108" t="s">
        <v>597</v>
      </c>
      <c r="G12" s="102">
        <v>1</v>
      </c>
      <c r="H12" s="108" t="s">
        <v>597</v>
      </c>
      <c r="I12" s="108" t="s">
        <v>597</v>
      </c>
      <c r="J12" s="4"/>
      <c r="K12" s="4"/>
      <c r="L12" s="4"/>
      <c r="M12" s="32"/>
      <c r="N12" s="94"/>
      <c r="O12" s="94"/>
      <c r="P12" s="94"/>
    </row>
    <row r="13" spans="1:16">
      <c r="A13" s="13"/>
      <c r="B13" s="14"/>
      <c r="C13" s="55"/>
      <c r="D13" s="57"/>
      <c r="E13" s="120" t="s">
        <v>598</v>
      </c>
      <c r="F13" s="108" t="s">
        <v>599</v>
      </c>
      <c r="G13" s="102">
        <v>1</v>
      </c>
      <c r="H13" s="108" t="s">
        <v>599</v>
      </c>
      <c r="I13" s="108" t="s">
        <v>599</v>
      </c>
      <c r="J13" s="4"/>
      <c r="K13" s="4"/>
      <c r="L13" s="4"/>
      <c r="M13" s="32"/>
      <c r="N13" s="94"/>
      <c r="O13" s="94"/>
      <c r="P13" s="94"/>
    </row>
    <row r="14" spans="1:16">
      <c r="A14" s="13"/>
      <c r="B14" s="14"/>
      <c r="C14" s="66"/>
      <c r="D14" s="63"/>
      <c r="E14" s="121" t="s">
        <v>600</v>
      </c>
      <c r="F14" s="101" t="s">
        <v>601</v>
      </c>
      <c r="G14" s="102">
        <v>1</v>
      </c>
      <c r="H14" s="101" t="s">
        <v>601</v>
      </c>
      <c r="I14" s="101" t="s">
        <v>601</v>
      </c>
      <c r="J14" s="4"/>
      <c r="K14" s="4"/>
      <c r="L14" s="4"/>
      <c r="M14" s="32"/>
      <c r="N14" s="94"/>
      <c r="O14" s="94"/>
      <c r="P14" s="94"/>
    </row>
    <row r="15" spans="1:16">
      <c r="A15" s="13"/>
      <c r="B15" s="14"/>
      <c r="C15" s="28"/>
      <c r="D15" s="9"/>
      <c r="E15" s="8"/>
      <c r="F15" s="19"/>
      <c r="G15" s="24"/>
      <c r="H15" s="19"/>
      <c r="I15" s="25"/>
      <c r="J15" s="4"/>
      <c r="K15" s="4"/>
      <c r="L15" s="4"/>
      <c r="M15" s="32"/>
      <c r="N15" s="94"/>
      <c r="O15" s="94"/>
      <c r="P15" s="94"/>
    </row>
    <row r="16" spans="1:16">
      <c r="A16" s="13"/>
      <c r="B16" s="14"/>
      <c r="C16" s="27"/>
      <c r="D16" s="18"/>
      <c r="E16" s="17"/>
      <c r="F16" s="18"/>
      <c r="G16" s="24"/>
      <c r="H16" s="19"/>
      <c r="I16" s="25"/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27"/>
      <c r="D17" s="18"/>
      <c r="E17" s="17"/>
      <c r="F17" s="18"/>
      <c r="G17" s="24"/>
      <c r="H17" s="19"/>
      <c r="I17" s="25"/>
      <c r="J17" s="4"/>
      <c r="K17" s="4"/>
      <c r="L17" s="4"/>
      <c r="M17" s="32"/>
      <c r="N17" s="94"/>
      <c r="O17" s="94"/>
      <c r="P17" s="94"/>
    </row>
    <row r="18" spans="1:16">
      <c r="A18" s="13"/>
      <c r="B18" s="14"/>
      <c r="C18" s="27"/>
      <c r="D18" s="18"/>
      <c r="E18" s="17"/>
      <c r="F18" s="18"/>
      <c r="G18" s="24"/>
      <c r="H18" s="19"/>
      <c r="I18" s="25"/>
      <c r="J18" s="4"/>
      <c r="K18" s="4"/>
      <c r="L18" s="4"/>
      <c r="M18" s="32"/>
      <c r="N18" s="94"/>
      <c r="O18" s="94"/>
      <c r="P18" s="94"/>
    </row>
    <row r="19" spans="1:16">
      <c r="A19" s="13"/>
      <c r="B19" s="14"/>
      <c r="C19" s="27"/>
      <c r="D19" s="18"/>
      <c r="E19" s="17"/>
      <c r="F19" s="18"/>
      <c r="G19" s="24"/>
      <c r="H19" s="19"/>
      <c r="I19" s="25"/>
      <c r="J19" s="4"/>
      <c r="K19" s="4"/>
      <c r="L19" s="4"/>
      <c r="M19" s="32"/>
      <c r="N19" s="94"/>
      <c r="O19" s="94"/>
      <c r="P19" s="94"/>
    </row>
    <row r="20" spans="1:16">
      <c r="A20" s="13"/>
      <c r="B20" s="14"/>
      <c r="C20" s="27"/>
      <c r="D20" s="18"/>
      <c r="E20" s="17"/>
      <c r="F20" s="18"/>
      <c r="G20" s="24"/>
      <c r="H20" s="19"/>
      <c r="I20" s="25"/>
      <c r="J20" s="4"/>
      <c r="K20" s="4"/>
      <c r="L20" s="4"/>
      <c r="M20" s="32"/>
      <c r="N20" s="94"/>
      <c r="O20" s="94"/>
      <c r="P20" s="94"/>
    </row>
    <row r="21" spans="1:16" ht="14.25" customHeight="1">
      <c r="A21" s="13"/>
      <c r="B21" s="14"/>
      <c r="C21" s="27"/>
      <c r="D21" s="18"/>
      <c r="E21" s="17"/>
      <c r="F21" s="18"/>
      <c r="G21" s="24"/>
      <c r="H21" s="19"/>
      <c r="I21" s="25"/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27"/>
      <c r="D22" s="18"/>
      <c r="E22" s="17"/>
      <c r="F22" s="18"/>
      <c r="G22" s="24"/>
      <c r="H22" s="19"/>
      <c r="I22" s="25"/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27"/>
      <c r="D23" s="18"/>
      <c r="E23" s="17"/>
      <c r="F23" s="18"/>
      <c r="G23" s="24"/>
      <c r="H23" s="19"/>
      <c r="I23" s="25"/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27"/>
      <c r="D24" s="18"/>
      <c r="E24" s="17"/>
      <c r="F24" s="18"/>
      <c r="G24" s="24"/>
      <c r="H24" s="19"/>
      <c r="I24" s="25"/>
      <c r="J24" s="4"/>
      <c r="K24" s="4"/>
      <c r="L24" s="4"/>
      <c r="M24" s="32"/>
      <c r="N24" s="94"/>
      <c r="O24" s="94"/>
      <c r="P24" s="94"/>
    </row>
    <row r="25" spans="1:16">
      <c r="A25" s="13"/>
      <c r="B25" s="14"/>
      <c r="C25" s="27"/>
      <c r="D25" s="18"/>
      <c r="E25" s="17"/>
      <c r="F25" s="18"/>
      <c r="G25" s="24"/>
      <c r="H25" s="19"/>
      <c r="I25" s="25"/>
      <c r="J25" s="4"/>
      <c r="K25" s="4"/>
      <c r="L25" s="4"/>
      <c r="M25" s="32"/>
      <c r="N25" s="94"/>
      <c r="O25" s="94"/>
      <c r="P25" s="94"/>
    </row>
    <row r="26" spans="1:16">
      <c r="A26" s="13"/>
      <c r="B26" s="14"/>
      <c r="C26" s="28"/>
      <c r="D26" s="9"/>
      <c r="E26" s="8"/>
      <c r="F26" s="19"/>
      <c r="G26" s="24"/>
      <c r="H26" s="19"/>
      <c r="I26" s="25"/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27"/>
      <c r="D27" s="18"/>
      <c r="E27" s="17"/>
      <c r="F27" s="18"/>
      <c r="G27" s="24"/>
      <c r="H27" s="19"/>
      <c r="I27" s="25"/>
      <c r="J27" s="4"/>
      <c r="K27" s="4"/>
      <c r="L27" s="4"/>
      <c r="M27" s="32"/>
      <c r="N27" s="94"/>
      <c r="O27" s="94"/>
      <c r="P27" s="94"/>
    </row>
    <row r="28" spans="1:16">
      <c r="A28" s="13"/>
      <c r="B28" s="14"/>
      <c r="C28" s="27"/>
      <c r="D28" s="18"/>
      <c r="E28" s="17"/>
      <c r="F28" s="18"/>
      <c r="G28" s="24"/>
      <c r="H28" s="19"/>
      <c r="I28" s="25"/>
      <c r="J28" s="4"/>
      <c r="K28" s="4"/>
      <c r="L28" s="4"/>
      <c r="M28" s="32"/>
      <c r="N28" s="94"/>
      <c r="O28" s="94"/>
      <c r="P28" s="94"/>
    </row>
    <row r="29" spans="1:16">
      <c r="A29" s="13"/>
      <c r="B29" s="14"/>
      <c r="C29" s="27"/>
      <c r="D29" s="18"/>
      <c r="E29" s="17"/>
      <c r="F29" s="18"/>
      <c r="G29" s="24"/>
      <c r="H29" s="19"/>
      <c r="I29" s="25"/>
      <c r="J29" s="4"/>
      <c r="K29" s="4"/>
      <c r="L29" s="4"/>
      <c r="M29" s="32"/>
      <c r="N29" s="94"/>
      <c r="O29" s="94"/>
      <c r="P29" s="94"/>
    </row>
    <row r="30" spans="1:16">
      <c r="A30" s="13"/>
      <c r="B30" s="14"/>
      <c r="C30" s="27"/>
      <c r="D30" s="18"/>
      <c r="E30" s="17"/>
      <c r="F30" s="18"/>
      <c r="G30" s="24"/>
      <c r="H30" s="19"/>
      <c r="I30" s="25"/>
      <c r="J30" s="4"/>
      <c r="K30" s="4"/>
      <c r="L30" s="4"/>
      <c r="M30" s="32"/>
      <c r="N30" s="94"/>
      <c r="O30" s="94"/>
      <c r="P30" s="94"/>
    </row>
    <row r="31" spans="1:16">
      <c r="A31" s="13"/>
      <c r="B31" s="14"/>
      <c r="C31" s="27"/>
      <c r="D31" s="18"/>
      <c r="E31" s="17"/>
      <c r="F31" s="18"/>
      <c r="G31" s="24"/>
      <c r="H31" s="19"/>
      <c r="I31" s="25"/>
      <c r="J31" s="4"/>
      <c r="K31" s="4"/>
      <c r="L31" s="4"/>
      <c r="M31" s="32"/>
      <c r="N31" s="94"/>
      <c r="O31" s="94"/>
      <c r="P31" s="94"/>
    </row>
    <row r="32" spans="1:16">
      <c r="A32" s="13"/>
      <c r="B32" s="14"/>
      <c r="C32" s="28"/>
      <c r="D32" s="9"/>
      <c r="E32" s="8"/>
      <c r="F32" s="19"/>
      <c r="G32" s="24"/>
      <c r="H32" s="19"/>
      <c r="I32" s="25"/>
      <c r="J32" s="4"/>
      <c r="K32" s="4"/>
      <c r="L32" s="4"/>
      <c r="M32" s="32"/>
      <c r="N32" s="94"/>
      <c r="O32" s="94"/>
      <c r="P32" s="94"/>
    </row>
    <row r="33" spans="1:16">
      <c r="A33" s="13"/>
      <c r="B33" s="14"/>
      <c r="C33" s="27"/>
      <c r="D33" s="18"/>
      <c r="E33" s="17"/>
      <c r="F33" s="18"/>
      <c r="G33" s="24"/>
      <c r="H33" s="19"/>
      <c r="I33" s="25"/>
      <c r="J33" s="4"/>
      <c r="K33" s="4"/>
      <c r="L33" s="4"/>
      <c r="M33" s="32"/>
      <c r="N33" s="94"/>
      <c r="O33" s="94"/>
      <c r="P33" s="94"/>
    </row>
    <row r="34" spans="1:16">
      <c r="A34" s="13"/>
      <c r="B34" s="14"/>
      <c r="C34" s="27"/>
      <c r="D34" s="18"/>
      <c r="E34" s="17"/>
      <c r="F34" s="18"/>
      <c r="G34" s="24"/>
      <c r="H34" s="19"/>
      <c r="I34" s="25"/>
      <c r="J34" s="4"/>
      <c r="K34" s="4"/>
      <c r="L34" s="4"/>
      <c r="M34" s="32"/>
      <c r="N34" s="94"/>
      <c r="O34" s="94"/>
      <c r="P34" s="94"/>
    </row>
    <row r="35" spans="1:16">
      <c r="A35" s="13"/>
      <c r="B35" s="14"/>
      <c r="C35" s="27"/>
      <c r="D35" s="18"/>
      <c r="E35" s="17"/>
      <c r="F35" s="18"/>
      <c r="G35" s="24"/>
      <c r="H35" s="19"/>
      <c r="I35" s="25"/>
      <c r="J35" s="4"/>
      <c r="K35" s="4"/>
      <c r="L35" s="4"/>
      <c r="M35" s="32"/>
      <c r="N35" s="94"/>
      <c r="O35" s="94"/>
      <c r="P35" s="94"/>
    </row>
    <row r="36" spans="1:16">
      <c r="A36" s="13"/>
      <c r="B36" s="14"/>
      <c r="C36" s="27"/>
      <c r="D36" s="18"/>
      <c r="E36" s="17"/>
      <c r="F36" s="18"/>
      <c r="G36" s="24"/>
      <c r="H36" s="19"/>
      <c r="I36" s="25"/>
      <c r="J36" s="4"/>
      <c r="K36" s="4"/>
      <c r="L36" s="4"/>
      <c r="M36" s="32"/>
      <c r="N36" s="94"/>
      <c r="O36" s="94"/>
      <c r="P36" s="94"/>
    </row>
    <row r="37" spans="1:16">
      <c r="A37" s="13"/>
      <c r="B37" s="14"/>
      <c r="C37" s="27"/>
      <c r="D37" s="18"/>
      <c r="E37" s="17"/>
      <c r="F37" s="18"/>
      <c r="G37" s="24"/>
      <c r="H37" s="19"/>
      <c r="I37" s="25"/>
      <c r="J37" s="4"/>
      <c r="K37" s="4"/>
      <c r="L37" s="4"/>
      <c r="M37" s="32"/>
      <c r="N37" s="94"/>
      <c r="O37" s="94"/>
      <c r="P37" s="94"/>
    </row>
    <row r="38" spans="1:16">
      <c r="A38" s="13"/>
      <c r="B38" s="14"/>
      <c r="C38" s="27"/>
      <c r="D38" s="18"/>
      <c r="E38" s="17"/>
      <c r="F38" s="18"/>
      <c r="G38" s="24"/>
      <c r="H38" s="19"/>
      <c r="I38" s="25"/>
      <c r="J38" s="4"/>
      <c r="K38" s="4"/>
      <c r="L38" s="4"/>
      <c r="M38" s="32"/>
      <c r="N38" s="94"/>
      <c r="O38" s="94"/>
      <c r="P38" s="94"/>
    </row>
    <row r="39" spans="1:16">
      <c r="A39" s="13"/>
      <c r="B39" s="14"/>
      <c r="C39" s="27"/>
      <c r="D39" s="18"/>
      <c r="E39" s="17"/>
      <c r="F39" s="18"/>
      <c r="G39" s="24"/>
      <c r="H39" s="19"/>
      <c r="I39" s="25"/>
      <c r="J39" s="4"/>
      <c r="K39" s="4"/>
      <c r="L39" s="4"/>
      <c r="M39" s="32"/>
      <c r="N39" s="94"/>
      <c r="O39" s="94"/>
      <c r="P39" s="94"/>
    </row>
    <row r="40" spans="1:16">
      <c r="A40" s="13"/>
      <c r="B40" s="14"/>
      <c r="C40" s="27"/>
      <c r="D40" s="18"/>
      <c r="E40" s="17"/>
      <c r="F40" s="18"/>
      <c r="G40" s="24"/>
      <c r="H40" s="19"/>
      <c r="I40" s="25"/>
      <c r="J40" s="4"/>
      <c r="K40" s="4"/>
      <c r="L40" s="4"/>
      <c r="M40" s="32"/>
      <c r="N40" s="94"/>
      <c r="O40" s="94"/>
      <c r="P40" s="94"/>
    </row>
    <row r="41" spans="1:16" ht="14.25" customHeight="1">
      <c r="A41" s="13"/>
      <c r="B41" s="14"/>
      <c r="C41" s="27"/>
      <c r="D41" s="18"/>
      <c r="E41" s="17"/>
      <c r="F41" s="18"/>
      <c r="G41" s="24"/>
      <c r="H41" s="19"/>
      <c r="I41" s="25"/>
      <c r="J41" s="4"/>
      <c r="K41" s="4"/>
      <c r="L41" s="4"/>
      <c r="M41" s="32"/>
      <c r="N41" s="94"/>
      <c r="O41" s="94"/>
      <c r="P41" s="94"/>
    </row>
    <row r="42" spans="1:16">
      <c r="A42" s="13"/>
      <c r="B42" s="14"/>
      <c r="C42" s="27"/>
      <c r="D42" s="18"/>
      <c r="E42" s="17"/>
      <c r="F42" s="18"/>
      <c r="G42" s="24"/>
      <c r="H42" s="19"/>
      <c r="I42" s="25"/>
      <c r="J42" s="4"/>
      <c r="K42" s="4"/>
      <c r="L42" s="4"/>
      <c r="M42" s="32"/>
      <c r="N42" s="94"/>
      <c r="O42" s="94"/>
      <c r="P42" s="94"/>
    </row>
    <row r="43" spans="1:16">
      <c r="A43" s="13"/>
      <c r="B43" s="14"/>
      <c r="C43" s="27"/>
      <c r="D43" s="18"/>
      <c r="E43" s="17"/>
      <c r="F43" s="18"/>
      <c r="G43" s="24"/>
      <c r="H43" s="19"/>
      <c r="I43" s="25"/>
      <c r="J43" s="4"/>
      <c r="K43" s="4"/>
      <c r="L43" s="4"/>
      <c r="M43" s="32"/>
      <c r="N43" s="94"/>
      <c r="O43" s="94"/>
      <c r="P43" s="94"/>
    </row>
    <row r="44" spans="1:16">
      <c r="A44" s="13"/>
      <c r="B44" s="14"/>
      <c r="C44" s="27"/>
      <c r="D44" s="18"/>
      <c r="E44" s="17"/>
      <c r="F44" s="18"/>
      <c r="G44" s="24"/>
      <c r="H44" s="19"/>
      <c r="I44" s="25"/>
      <c r="J44" s="4"/>
      <c r="K44" s="4"/>
      <c r="L44" s="4"/>
      <c r="M44" s="32"/>
      <c r="N44" s="94"/>
      <c r="O44" s="94"/>
      <c r="P44" s="94"/>
    </row>
    <row r="45" spans="1:16">
      <c r="A45" s="13"/>
      <c r="B45" s="14"/>
      <c r="C45" s="27"/>
      <c r="D45" s="18"/>
      <c r="E45" s="17"/>
      <c r="F45" s="18"/>
      <c r="G45" s="24"/>
      <c r="H45" s="19"/>
      <c r="I45" s="25"/>
      <c r="J45" s="4"/>
      <c r="K45" s="4"/>
      <c r="L45" s="4"/>
      <c r="M45" s="32"/>
      <c r="N45" s="94"/>
      <c r="O45" s="94"/>
      <c r="P45" s="94"/>
    </row>
    <row r="46" spans="1:16">
      <c r="A46" s="13"/>
      <c r="B46" s="14"/>
      <c r="C46" s="28"/>
      <c r="D46" s="9"/>
      <c r="E46" s="8"/>
      <c r="F46" s="19"/>
      <c r="G46" s="24"/>
      <c r="H46" s="19"/>
      <c r="I46" s="25"/>
      <c r="J46" s="4"/>
      <c r="K46" s="4"/>
      <c r="L46" s="4"/>
      <c r="M46" s="32"/>
      <c r="N46" s="94"/>
      <c r="O46" s="94"/>
      <c r="P46" s="94"/>
    </row>
    <row r="47" spans="1:16">
      <c r="A47" s="13"/>
      <c r="B47" s="14"/>
      <c r="C47" s="27"/>
      <c r="D47" s="18"/>
      <c r="E47" s="17"/>
      <c r="F47" s="18"/>
      <c r="G47" s="24"/>
      <c r="H47" s="19"/>
      <c r="I47" s="25"/>
      <c r="J47" s="4"/>
      <c r="K47" s="4"/>
      <c r="L47" s="4"/>
      <c r="M47" s="32"/>
      <c r="N47" s="94"/>
      <c r="O47" s="94"/>
      <c r="P47" s="94"/>
    </row>
    <row r="48" spans="1:16">
      <c r="A48" s="13"/>
      <c r="B48" s="14"/>
      <c r="C48" s="27"/>
      <c r="D48" s="18"/>
      <c r="E48" s="17"/>
      <c r="F48" s="18"/>
      <c r="G48" s="24"/>
      <c r="H48" s="19"/>
      <c r="I48" s="25"/>
      <c r="J48" s="4"/>
      <c r="K48" s="4"/>
      <c r="L48" s="4"/>
      <c r="M48" s="32"/>
      <c r="N48" s="94"/>
      <c r="O48" s="94"/>
      <c r="P48" s="94"/>
    </row>
    <row r="49" spans="1:16">
      <c r="A49" s="13"/>
      <c r="B49" s="14"/>
      <c r="C49" s="28"/>
      <c r="D49" s="9"/>
      <c r="E49" s="8"/>
      <c r="F49" s="19"/>
      <c r="G49" s="24"/>
      <c r="H49" s="19"/>
      <c r="I49" s="25"/>
      <c r="J49" s="4"/>
      <c r="K49" s="4"/>
      <c r="L49" s="4"/>
      <c r="M49" s="32"/>
      <c r="N49" s="94"/>
      <c r="O49" s="94"/>
      <c r="P49" s="94"/>
    </row>
    <row r="50" spans="1:16">
      <c r="A50" s="13"/>
      <c r="B50" s="14"/>
      <c r="C50" s="27"/>
      <c r="D50" s="18"/>
      <c r="E50" s="17"/>
      <c r="F50" s="18"/>
      <c r="G50" s="24"/>
      <c r="H50" s="19"/>
      <c r="I50" s="25"/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27"/>
      <c r="D51" s="18"/>
      <c r="E51" s="17"/>
      <c r="F51" s="18"/>
      <c r="G51" s="24"/>
      <c r="H51" s="19"/>
      <c r="I51" s="25"/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27"/>
      <c r="D52" s="18"/>
      <c r="E52" s="17"/>
      <c r="F52" s="18"/>
      <c r="G52" s="24"/>
      <c r="H52" s="19"/>
      <c r="I52" s="25"/>
      <c r="J52" s="4"/>
      <c r="K52" s="4"/>
      <c r="L52" s="4"/>
      <c r="M52" s="32"/>
      <c r="N52" s="94"/>
      <c r="O52" s="94"/>
      <c r="P52" s="94"/>
    </row>
    <row r="53" spans="1:16">
      <c r="A53" s="13"/>
      <c r="B53" s="14"/>
      <c r="C53" s="27"/>
      <c r="D53" s="18"/>
      <c r="E53" s="17"/>
      <c r="F53" s="18"/>
      <c r="G53" s="24"/>
      <c r="H53" s="19"/>
      <c r="I53" s="25"/>
      <c r="J53" s="4"/>
      <c r="K53" s="4"/>
      <c r="L53" s="4"/>
      <c r="M53" s="32"/>
      <c r="N53" s="94"/>
      <c r="O53" s="94"/>
      <c r="P53" s="94"/>
    </row>
    <row r="54" spans="1:16" ht="14.25" customHeight="1">
      <c r="A54" s="13"/>
      <c r="B54" s="14"/>
      <c r="C54" s="27"/>
      <c r="D54" s="18"/>
      <c r="E54" s="17"/>
      <c r="F54" s="18"/>
      <c r="G54" s="24"/>
      <c r="H54" s="19"/>
      <c r="I54" s="25"/>
      <c r="J54" s="4"/>
      <c r="K54" s="4"/>
      <c r="L54" s="4"/>
      <c r="M54" s="32"/>
      <c r="N54" s="94"/>
      <c r="O54" s="94"/>
      <c r="P54" s="94"/>
    </row>
    <row r="55" spans="1:16">
      <c r="A55" s="13"/>
      <c r="B55" s="14"/>
      <c r="C55" s="27"/>
      <c r="D55" s="18"/>
      <c r="E55" s="17"/>
      <c r="F55" s="18"/>
      <c r="G55" s="24"/>
      <c r="H55" s="19"/>
      <c r="I55" s="25"/>
      <c r="J55" s="4"/>
      <c r="K55" s="4"/>
      <c r="L55" s="4"/>
      <c r="M55" s="32"/>
      <c r="N55" s="94"/>
      <c r="O55" s="94"/>
      <c r="P55" s="94"/>
    </row>
    <row r="56" spans="1:16">
      <c r="A56" s="13"/>
      <c r="B56" s="14"/>
      <c r="C56" s="27"/>
      <c r="D56" s="18"/>
      <c r="E56" s="17"/>
      <c r="F56" s="18"/>
      <c r="G56" s="24"/>
      <c r="H56" s="19"/>
      <c r="I56" s="25"/>
      <c r="J56" s="4"/>
      <c r="K56" s="4"/>
      <c r="L56" s="4"/>
      <c r="M56" s="32"/>
      <c r="N56" s="94"/>
      <c r="O56" s="94"/>
      <c r="P56" s="94"/>
    </row>
    <row r="57" spans="1:16">
      <c r="A57" s="13"/>
      <c r="B57" s="14"/>
      <c r="C57" s="27"/>
      <c r="D57" s="18"/>
      <c r="E57" s="17"/>
      <c r="F57" s="18"/>
      <c r="G57" s="24"/>
      <c r="H57" s="19"/>
      <c r="I57" s="25"/>
      <c r="J57" s="4"/>
      <c r="K57" s="4"/>
      <c r="L57" s="4"/>
      <c r="M57" s="32"/>
      <c r="N57" s="94"/>
      <c r="O57" s="94"/>
      <c r="P57" s="94"/>
    </row>
    <row r="58" spans="1:16">
      <c r="A58" s="13"/>
      <c r="B58" s="14"/>
      <c r="C58" s="27"/>
      <c r="D58" s="18"/>
      <c r="E58" s="17"/>
      <c r="F58" s="18"/>
      <c r="G58" s="24"/>
      <c r="H58" s="19"/>
      <c r="I58" s="25"/>
      <c r="J58" s="4"/>
      <c r="K58" s="4"/>
      <c r="L58" s="4"/>
      <c r="M58" s="32"/>
      <c r="N58" s="94"/>
      <c r="O58" s="94"/>
      <c r="P58" s="94"/>
    </row>
    <row r="59" spans="1:16">
      <c r="A59" s="13"/>
      <c r="B59" s="14"/>
      <c r="C59" s="28"/>
      <c r="D59" s="9"/>
      <c r="E59" s="8"/>
      <c r="F59" s="19"/>
      <c r="G59" s="24"/>
      <c r="H59" s="19"/>
      <c r="I59" s="25"/>
      <c r="J59" s="4"/>
      <c r="K59" s="4"/>
      <c r="L59" s="4"/>
      <c r="M59" s="32"/>
      <c r="N59" s="94"/>
      <c r="O59" s="94"/>
      <c r="P59" s="94"/>
    </row>
    <row r="60" spans="1:16">
      <c r="A60" s="13"/>
      <c r="B60" s="14"/>
      <c r="C60" s="27"/>
      <c r="D60" s="18"/>
      <c r="E60" s="17"/>
      <c r="F60" s="18"/>
      <c r="G60" s="24"/>
      <c r="H60" s="19"/>
      <c r="I60" s="25"/>
      <c r="J60" s="4"/>
      <c r="K60" s="4"/>
      <c r="L60" s="4"/>
      <c r="M60" s="32"/>
      <c r="N60" s="94"/>
      <c r="O60" s="94"/>
      <c r="P60" s="94"/>
    </row>
    <row r="61" spans="1:16">
      <c r="A61" s="13"/>
      <c r="B61" s="14"/>
      <c r="C61" s="27"/>
      <c r="D61" s="18"/>
      <c r="E61" s="17"/>
      <c r="F61" s="18"/>
      <c r="G61" s="24"/>
      <c r="H61" s="19"/>
      <c r="I61" s="25"/>
      <c r="J61" s="4"/>
      <c r="K61" s="4"/>
      <c r="L61" s="4"/>
      <c r="M61" s="32"/>
      <c r="N61" s="94"/>
      <c r="O61" s="94"/>
      <c r="P61" s="94"/>
    </row>
    <row r="62" spans="1:16">
      <c r="A62" s="13"/>
      <c r="B62" s="14"/>
      <c r="C62" s="28"/>
      <c r="D62" s="9"/>
      <c r="E62" s="8"/>
      <c r="F62" s="19"/>
      <c r="G62" s="24"/>
      <c r="H62" s="19"/>
      <c r="I62" s="25"/>
      <c r="J62" s="4"/>
      <c r="K62" s="4"/>
      <c r="L62" s="4"/>
      <c r="M62" s="32"/>
      <c r="N62" s="94"/>
      <c r="O62" s="94"/>
      <c r="P62" s="94"/>
    </row>
    <row r="63" spans="1:16">
      <c r="A63" s="13"/>
      <c r="B63" s="14"/>
      <c r="C63" s="27"/>
      <c r="D63" s="18"/>
      <c r="E63" s="17"/>
      <c r="F63" s="18"/>
      <c r="G63" s="24"/>
      <c r="H63" s="19"/>
      <c r="I63" s="25"/>
      <c r="J63" s="4"/>
      <c r="K63" s="4"/>
      <c r="L63" s="4"/>
      <c r="M63" s="32"/>
      <c r="N63" s="94"/>
      <c r="O63" s="94"/>
      <c r="P63" s="94"/>
    </row>
    <row r="64" spans="1:16">
      <c r="A64" s="13"/>
      <c r="B64" s="14"/>
      <c r="C64" s="27"/>
      <c r="D64" s="18"/>
      <c r="E64" s="17"/>
      <c r="F64" s="18"/>
      <c r="G64" s="24"/>
      <c r="H64" s="19"/>
      <c r="I64" s="25"/>
      <c r="J64" s="4"/>
      <c r="K64" s="4"/>
      <c r="L64" s="4"/>
      <c r="M64" s="32"/>
      <c r="N64" s="94"/>
      <c r="O64" s="94"/>
      <c r="P64" s="94"/>
    </row>
    <row r="65" spans="1:16">
      <c r="A65" s="13"/>
      <c r="B65" s="14"/>
      <c r="C65" s="27"/>
      <c r="D65" s="18"/>
      <c r="E65" s="17"/>
      <c r="F65" s="18"/>
      <c r="G65" s="24"/>
      <c r="H65" s="19"/>
      <c r="I65" s="25"/>
      <c r="J65" s="4"/>
      <c r="K65" s="4"/>
      <c r="L65" s="4"/>
      <c r="M65" s="32"/>
      <c r="N65" s="94"/>
      <c r="O65" s="94"/>
      <c r="P65" s="94"/>
    </row>
    <row r="66" spans="1:16">
      <c r="A66" s="13"/>
      <c r="B66" s="14"/>
      <c r="C66" s="27"/>
      <c r="D66" s="18"/>
      <c r="E66" s="17"/>
      <c r="F66" s="18"/>
      <c r="G66" s="24"/>
      <c r="H66" s="19"/>
      <c r="I66" s="25"/>
      <c r="J66" s="4"/>
      <c r="K66" s="4"/>
      <c r="L66" s="4"/>
      <c r="M66" s="32"/>
      <c r="N66" s="94"/>
      <c r="O66" s="94"/>
      <c r="P66" s="94"/>
    </row>
    <row r="67" spans="1:16">
      <c r="A67" s="13"/>
      <c r="B67" s="14"/>
      <c r="C67" s="27"/>
      <c r="D67" s="18"/>
      <c r="E67" s="17"/>
      <c r="F67" s="18"/>
      <c r="G67" s="24"/>
      <c r="H67" s="19"/>
      <c r="I67" s="25"/>
      <c r="J67" s="4"/>
      <c r="K67" s="4"/>
      <c r="L67" s="4"/>
      <c r="M67" s="32"/>
      <c r="N67" s="94"/>
      <c r="O67" s="94"/>
      <c r="P67" s="94"/>
    </row>
    <row r="68" spans="1:16">
      <c r="A68" s="13"/>
      <c r="B68" s="14"/>
      <c r="C68" s="27"/>
      <c r="D68" s="18"/>
      <c r="E68" s="17"/>
      <c r="F68" s="18"/>
      <c r="G68" s="24"/>
      <c r="H68" s="19"/>
      <c r="I68" s="25"/>
      <c r="J68" s="4"/>
      <c r="K68" s="4"/>
      <c r="L68" s="4"/>
      <c r="M68" s="32"/>
      <c r="N68" s="94"/>
      <c r="O68" s="94"/>
      <c r="P68" s="94"/>
    </row>
    <row r="69" spans="1:16">
      <c r="A69" s="13"/>
      <c r="B69" s="14"/>
      <c r="C69" s="27"/>
      <c r="D69" s="18"/>
      <c r="E69" s="17"/>
      <c r="F69" s="18"/>
      <c r="G69" s="24"/>
      <c r="H69" s="19"/>
      <c r="I69" s="25"/>
      <c r="J69" s="4"/>
      <c r="K69" s="4"/>
      <c r="L69" s="4"/>
      <c r="M69" s="32"/>
      <c r="N69" s="94"/>
      <c r="O69" s="94"/>
      <c r="P69" s="94"/>
    </row>
    <row r="70" spans="1:16" ht="14.25" customHeight="1">
      <c r="A70" s="13"/>
      <c r="B70" s="14"/>
      <c r="C70" s="27"/>
      <c r="D70" s="18"/>
      <c r="E70" s="17"/>
      <c r="F70" s="18"/>
      <c r="G70" s="24"/>
      <c r="H70" s="19"/>
      <c r="I70" s="25"/>
      <c r="J70" s="4"/>
      <c r="K70" s="4"/>
      <c r="L70" s="4"/>
      <c r="M70" s="32"/>
      <c r="N70" s="94"/>
      <c r="O70" s="94"/>
      <c r="P70" s="94"/>
    </row>
    <row r="71" spans="1:16">
      <c r="A71" s="13"/>
      <c r="B71" s="14"/>
      <c r="C71" s="27"/>
      <c r="D71" s="18"/>
      <c r="E71" s="17"/>
      <c r="F71" s="18"/>
      <c r="G71" s="24"/>
      <c r="H71" s="19"/>
      <c r="I71" s="25"/>
      <c r="J71" s="4"/>
      <c r="K71" s="4"/>
      <c r="L71" s="4"/>
      <c r="M71" s="32"/>
      <c r="N71" s="94"/>
      <c r="O71" s="94"/>
      <c r="P71" s="94"/>
    </row>
    <row r="72" spans="1:16">
      <c r="A72" s="13"/>
      <c r="B72" s="14"/>
      <c r="C72" s="27"/>
      <c r="D72" s="18"/>
      <c r="E72" s="17"/>
      <c r="F72" s="18"/>
      <c r="G72" s="24"/>
      <c r="H72" s="19"/>
      <c r="I72" s="25"/>
      <c r="J72" s="4"/>
      <c r="K72" s="4"/>
      <c r="L72" s="4"/>
      <c r="M72" s="32"/>
      <c r="N72" s="94"/>
      <c r="O72" s="94"/>
      <c r="P72" s="94"/>
    </row>
    <row r="73" spans="1:16">
      <c r="A73" s="13"/>
      <c r="B73" s="14"/>
      <c r="C73" s="27"/>
      <c r="D73" s="18"/>
      <c r="E73" s="17"/>
      <c r="F73" s="18"/>
      <c r="G73" s="24"/>
      <c r="H73" s="19"/>
      <c r="I73" s="25"/>
      <c r="J73" s="4"/>
      <c r="K73" s="4"/>
      <c r="L73" s="4"/>
      <c r="M73" s="32"/>
      <c r="N73" s="94"/>
      <c r="O73" s="94"/>
      <c r="P73" s="94"/>
    </row>
    <row r="74" spans="1:16">
      <c r="A74" s="13"/>
      <c r="B74" s="14"/>
      <c r="C74" s="27"/>
      <c r="D74" s="18"/>
      <c r="E74" s="17"/>
      <c r="F74" s="18"/>
      <c r="G74" s="24"/>
      <c r="H74" s="19"/>
      <c r="I74" s="25"/>
      <c r="J74" s="4"/>
      <c r="K74" s="4"/>
      <c r="L74" s="4"/>
      <c r="M74" s="32"/>
      <c r="N74" s="94"/>
      <c r="O74" s="94"/>
      <c r="P74" s="94"/>
    </row>
    <row r="75" spans="1:16">
      <c r="A75" s="13"/>
      <c r="B75" s="14"/>
      <c r="C75" s="27"/>
      <c r="D75" s="18"/>
      <c r="E75" s="17"/>
      <c r="F75" s="18"/>
      <c r="G75" s="24"/>
      <c r="H75" s="19"/>
      <c r="I75" s="25"/>
      <c r="J75" s="4"/>
      <c r="K75" s="4"/>
      <c r="L75" s="4"/>
      <c r="M75" s="32"/>
      <c r="N75" s="94"/>
      <c r="O75" s="94"/>
      <c r="P75" s="94"/>
    </row>
    <row r="76" spans="1:16">
      <c r="A76" s="13"/>
      <c r="B76" s="14"/>
      <c r="C76" s="27"/>
      <c r="D76" s="18"/>
      <c r="E76" s="17"/>
      <c r="F76" s="18"/>
      <c r="G76" s="24"/>
      <c r="H76" s="19"/>
      <c r="I76" s="25"/>
      <c r="J76" s="4"/>
      <c r="K76" s="4"/>
      <c r="L76" s="4"/>
      <c r="M76" s="32"/>
      <c r="N76" s="94"/>
      <c r="O76" s="94"/>
      <c r="P76" s="94"/>
    </row>
    <row r="77" spans="1:16">
      <c r="A77" s="13"/>
      <c r="B77" s="14"/>
      <c r="C77" s="27"/>
      <c r="D77" s="18"/>
      <c r="E77" s="17"/>
      <c r="F77" s="18"/>
      <c r="G77" s="24"/>
      <c r="H77" s="19"/>
      <c r="I77" s="25"/>
      <c r="J77" s="4"/>
      <c r="K77" s="4"/>
      <c r="L77" s="4"/>
      <c r="M77" s="32"/>
      <c r="N77" s="94"/>
      <c r="O77" s="94"/>
      <c r="P77" s="94"/>
    </row>
    <row r="78" spans="1:16" ht="14.25" customHeight="1">
      <c r="A78" s="13"/>
      <c r="B78" s="14"/>
      <c r="C78" s="27"/>
      <c r="D78" s="18"/>
      <c r="E78" s="17"/>
      <c r="F78" s="18"/>
      <c r="G78" s="24"/>
      <c r="H78" s="19"/>
      <c r="I78" s="25"/>
      <c r="J78" s="4"/>
      <c r="K78" s="4"/>
      <c r="L78" s="4"/>
      <c r="M78" s="32"/>
      <c r="N78" s="94"/>
      <c r="O78" s="94"/>
      <c r="P78" s="94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94"/>
      <c r="O79" s="94"/>
      <c r="P79" s="94"/>
    </row>
    <row r="80" spans="1:16">
      <c r="A80" s="15"/>
      <c r="B80" s="16"/>
      <c r="C80" s="6"/>
      <c r="D80" s="7"/>
      <c r="E80" s="8"/>
      <c r="F80" s="7"/>
      <c r="G80" s="24"/>
      <c r="H80" s="19"/>
      <c r="I80" s="25"/>
      <c r="J80" s="4"/>
      <c r="K80" s="4"/>
      <c r="L80" s="4"/>
      <c r="M80" s="32"/>
      <c r="N80" s="94"/>
      <c r="O80" s="94"/>
      <c r="P80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67:P67 G80:P80">
    <cfRule type="expression" dxfId="93" priority="33">
      <formula>$J67="NO"</formula>
    </cfRule>
  </conditionalFormatting>
  <conditionalFormatting sqref="G57:P79">
    <cfRule type="expression" dxfId="92" priority="32">
      <formula>$J57="NO"</formula>
    </cfRule>
  </conditionalFormatting>
  <conditionalFormatting sqref="G40:P66">
    <cfRule type="expression" dxfId="91" priority="31">
      <formula>$J40="NO"</formula>
    </cfRule>
  </conditionalFormatting>
  <conditionalFormatting sqref="G8:P8">
    <cfRule type="expression" dxfId="90" priority="30">
      <formula>$J8="NO"</formula>
    </cfRule>
  </conditionalFormatting>
  <conditionalFormatting sqref="G9:P9 G18:P18">
    <cfRule type="expression" dxfId="89" priority="29">
      <formula>$J9="NO"</formula>
    </cfRule>
  </conditionalFormatting>
  <conditionalFormatting sqref="G4:P7">
    <cfRule type="expression" dxfId="88" priority="28">
      <formula>$J4="NO"</formula>
    </cfRule>
  </conditionalFormatting>
  <conditionalFormatting sqref="G27:P32">
    <cfRule type="expression" dxfId="87" priority="27">
      <formula>$J27="NO"</formula>
    </cfRule>
  </conditionalFormatting>
  <conditionalFormatting sqref="G42:P42">
    <cfRule type="expression" dxfId="86" priority="26">
      <formula>$J42="NO"</formula>
    </cfRule>
  </conditionalFormatting>
  <conditionalFormatting sqref="G43:P54">
    <cfRule type="expression" dxfId="85" priority="25">
      <formula>$J43="NO"</formula>
    </cfRule>
  </conditionalFormatting>
  <conditionalFormatting sqref="G41:P41">
    <cfRule type="expression" dxfId="84" priority="24">
      <formula>$J41="NO"</formula>
    </cfRule>
  </conditionalFormatting>
  <conditionalFormatting sqref="G59:P59">
    <cfRule type="expression" dxfId="83" priority="23">
      <formula>$J59="NO"</formula>
    </cfRule>
  </conditionalFormatting>
  <conditionalFormatting sqref="G14:P17">
    <cfRule type="expression" dxfId="82" priority="22">
      <formula>$J14="NO"</formula>
    </cfRule>
  </conditionalFormatting>
  <conditionalFormatting sqref="G10:P17">
    <cfRule type="expression" dxfId="81" priority="21">
      <formula>$J10="NO"</formula>
    </cfRule>
  </conditionalFormatting>
  <conditionalFormatting sqref="G13:P13">
    <cfRule type="expression" dxfId="80" priority="20">
      <formula>$J13="NO"</formula>
    </cfRule>
  </conditionalFormatting>
  <conditionalFormatting sqref="G23:P26">
    <cfRule type="expression" dxfId="79" priority="19">
      <formula>$J23="NO"</formula>
    </cfRule>
  </conditionalFormatting>
  <conditionalFormatting sqref="G19:P26">
    <cfRule type="expression" dxfId="78" priority="18">
      <formula>$J19="NO"</formula>
    </cfRule>
  </conditionalFormatting>
  <conditionalFormatting sqref="G22:P22">
    <cfRule type="expression" dxfId="77" priority="17">
      <formula>$J22="NO"</formula>
    </cfRule>
  </conditionalFormatting>
  <conditionalFormatting sqref="G37:P40">
    <cfRule type="expression" dxfId="76" priority="16">
      <formula>$J37="NO"</formula>
    </cfRule>
  </conditionalFormatting>
  <conditionalFormatting sqref="G33:P40">
    <cfRule type="expression" dxfId="75" priority="15">
      <formula>$J33="NO"</formula>
    </cfRule>
  </conditionalFormatting>
  <conditionalFormatting sqref="G36:P36">
    <cfRule type="expression" dxfId="74" priority="14">
      <formula>$J36="NO"</formula>
    </cfRule>
  </conditionalFormatting>
  <conditionalFormatting sqref="G56:P56">
    <cfRule type="expression" dxfId="73" priority="13">
      <formula>$J56="NO"</formula>
    </cfRule>
  </conditionalFormatting>
  <conditionalFormatting sqref="G44:P53">
    <cfRule type="expression" dxfId="72" priority="12">
      <formula>$J44="NO"</formula>
    </cfRule>
  </conditionalFormatting>
  <conditionalFormatting sqref="G14:P19">
    <cfRule type="expression" dxfId="71" priority="11">
      <formula>$J14="NO"</formula>
    </cfRule>
  </conditionalFormatting>
  <conditionalFormatting sqref="G29:P29">
    <cfRule type="expression" dxfId="70" priority="10">
      <formula>$J29="NO"</formula>
    </cfRule>
  </conditionalFormatting>
  <conditionalFormatting sqref="G30:P41">
    <cfRule type="expression" dxfId="69" priority="9">
      <formula>$J30="NO"</formula>
    </cfRule>
  </conditionalFormatting>
  <conditionalFormatting sqref="G28:P28">
    <cfRule type="expression" dxfId="68" priority="8">
      <formula>$J28="NO"</formula>
    </cfRule>
  </conditionalFormatting>
  <conditionalFormatting sqref="G46:P46">
    <cfRule type="expression" dxfId="67" priority="7">
      <formula>$J46="NO"</formula>
    </cfRule>
  </conditionalFormatting>
  <conditionalFormatting sqref="G10:P13">
    <cfRule type="expression" dxfId="66" priority="6">
      <formula>$J10="NO"</formula>
    </cfRule>
  </conditionalFormatting>
  <conditionalFormatting sqref="G10:P13">
    <cfRule type="expression" dxfId="65" priority="5">
      <formula>$J10="NO"</formula>
    </cfRule>
  </conditionalFormatting>
  <conditionalFormatting sqref="G24:P27">
    <cfRule type="expression" dxfId="64" priority="4">
      <formula>$J24="NO"</formula>
    </cfRule>
  </conditionalFormatting>
  <conditionalFormatting sqref="G20:P27">
    <cfRule type="expression" dxfId="63" priority="3">
      <formula>$J20="NO"</formula>
    </cfRule>
  </conditionalFormatting>
  <conditionalFormatting sqref="G23:P23">
    <cfRule type="expression" dxfId="62" priority="2">
      <formula>$J23="NO"</formula>
    </cfRule>
  </conditionalFormatting>
  <conditionalFormatting sqref="G43:P43">
    <cfRule type="expression" dxfId="61" priority="1">
      <formula>$J43="NO"</formula>
    </cfRule>
  </conditionalFormatting>
  <dataValidations count="2">
    <dataValidation type="list" allowBlank="1" showInputMessage="1" showErrorMessage="1" sqref="J4:J80">
      <formula1>"YES,NO"</formula1>
    </dataValidation>
    <dataValidation type="list" allowBlank="1" showInputMessage="1" showErrorMessage="1" sqref="K4:L80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zoomScale="85" zoomScaleNormal="85" workbookViewId="0">
      <pane ySplit="3" topLeftCell="A10" activePane="bottomLeft" state="frozen"/>
      <selection pane="bottomLeft" activeCell="D67" sqref="D67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93">
        <f>COUNTIF(J4:J2058,"NO")</f>
        <v>0</v>
      </c>
      <c r="K1" s="93">
        <f>COUNTIF(K4:K2058,"NG")</f>
        <v>0</v>
      </c>
      <c r="L1" s="93">
        <f>COUNTIF(L4:L2058,"NG")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COUNTA(G4:G2058)</f>
        <v>59</v>
      </c>
      <c r="H2" s="183" t="s">
        <v>509</v>
      </c>
      <c r="I2" s="183"/>
      <c r="J2" s="34">
        <f>COUNTIF(J4:J2058,"YES")</f>
        <v>0</v>
      </c>
      <c r="K2" s="34">
        <f>COUNTIF(K4:K2058,"OK")</f>
        <v>0</v>
      </c>
      <c r="L2" s="34">
        <f>COUNTIF(L4:L2058,"OK")</f>
        <v>0</v>
      </c>
      <c r="M2" s="35"/>
      <c r="N2" s="93"/>
      <c r="O2" s="93"/>
      <c r="P2" s="93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95" t="s">
        <v>4</v>
      </c>
      <c r="G3" s="3" t="s">
        <v>5</v>
      </c>
      <c r="H3" s="95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14.25" customHeight="1">
      <c r="A4" s="11"/>
      <c r="B4" s="12" t="s">
        <v>509</v>
      </c>
      <c r="C4" s="109">
        <v>10</v>
      </c>
      <c r="D4" s="110" t="s">
        <v>510</v>
      </c>
      <c r="E4" s="100">
        <v>10</v>
      </c>
      <c r="F4" s="101" t="s">
        <v>511</v>
      </c>
      <c r="G4" s="102">
        <v>1</v>
      </c>
      <c r="H4" s="101" t="s">
        <v>511</v>
      </c>
      <c r="I4" s="103" t="str">
        <f>CONCATENATE("Create Data ",H4)</f>
        <v>Create Data Budget Year</v>
      </c>
      <c r="J4" s="4"/>
      <c r="K4" s="4"/>
      <c r="L4" s="4"/>
      <c r="M4" s="32"/>
      <c r="N4" s="94"/>
      <c r="O4" s="94"/>
      <c r="P4" s="94"/>
    </row>
    <row r="5" spans="1:16">
      <c r="A5" s="13"/>
      <c r="B5" s="14"/>
      <c r="C5" s="111"/>
      <c r="D5" s="112"/>
      <c r="E5" s="100">
        <v>20</v>
      </c>
      <c r="F5" s="101" t="s">
        <v>512</v>
      </c>
      <c r="G5" s="102">
        <v>1</v>
      </c>
      <c r="H5" s="101" t="s">
        <v>512</v>
      </c>
      <c r="I5" s="103" t="str">
        <f>CONCATENATE("Create Data ",H5)</f>
        <v>Create Data Budget Year Revision</v>
      </c>
      <c r="J5" s="4"/>
      <c r="K5" s="4"/>
      <c r="L5" s="4"/>
      <c r="M5" s="32"/>
      <c r="N5" s="94"/>
      <c r="O5" s="94"/>
      <c r="P5" s="94"/>
    </row>
    <row r="6" spans="1:16" ht="28.5">
      <c r="A6" s="13"/>
      <c r="B6" s="14"/>
      <c r="C6" s="111"/>
      <c r="D6" s="112"/>
      <c r="E6" s="100">
        <v>30</v>
      </c>
      <c r="F6" s="101" t="s">
        <v>513</v>
      </c>
      <c r="G6" s="102">
        <v>1</v>
      </c>
      <c r="H6" s="101" t="s">
        <v>513</v>
      </c>
      <c r="I6" s="101" t="s">
        <v>513</v>
      </c>
      <c r="J6" s="4"/>
      <c r="K6" s="4"/>
      <c r="L6" s="4"/>
      <c r="M6" s="32"/>
      <c r="N6" s="94"/>
      <c r="O6" s="94"/>
      <c r="P6" s="94"/>
    </row>
    <row r="7" spans="1:16">
      <c r="A7" s="13"/>
      <c r="B7" s="14"/>
      <c r="C7" s="111"/>
      <c r="D7" s="112"/>
      <c r="E7" s="100">
        <v>40</v>
      </c>
      <c r="F7" s="101" t="s">
        <v>514</v>
      </c>
      <c r="G7" s="102">
        <v>1</v>
      </c>
      <c r="H7" s="101" t="s">
        <v>514</v>
      </c>
      <c r="I7" s="101" t="s">
        <v>514</v>
      </c>
      <c r="J7" s="4"/>
      <c r="K7" s="4"/>
      <c r="L7" s="4"/>
      <c r="M7" s="32"/>
      <c r="N7" s="94"/>
      <c r="O7" s="94"/>
      <c r="P7" s="94"/>
    </row>
    <row r="8" spans="1:16">
      <c r="A8" s="13"/>
      <c r="B8" s="14"/>
      <c r="C8" s="111"/>
      <c r="D8" s="112"/>
      <c r="E8" s="100">
        <v>50</v>
      </c>
      <c r="F8" s="101" t="s">
        <v>515</v>
      </c>
      <c r="G8" s="102">
        <v>1</v>
      </c>
      <c r="H8" s="101" t="s">
        <v>515</v>
      </c>
      <c r="I8" s="101" t="s">
        <v>515</v>
      </c>
      <c r="J8" s="4"/>
      <c r="K8" s="4"/>
      <c r="L8" s="4"/>
      <c r="M8" s="32"/>
      <c r="N8" s="94"/>
      <c r="O8" s="94"/>
      <c r="P8" s="94"/>
    </row>
    <row r="9" spans="1:16">
      <c r="A9" s="13"/>
      <c r="B9" s="14"/>
      <c r="C9" s="113"/>
      <c r="D9" s="114"/>
      <c r="E9" s="100">
        <v>60</v>
      </c>
      <c r="F9" s="101" t="s">
        <v>516</v>
      </c>
      <c r="G9" s="102">
        <v>1</v>
      </c>
      <c r="H9" s="101" t="s">
        <v>516</v>
      </c>
      <c r="I9" s="101" t="s">
        <v>516</v>
      </c>
      <c r="J9" s="4"/>
      <c r="K9" s="4"/>
      <c r="L9" s="4"/>
      <c r="M9" s="32"/>
      <c r="N9" s="94"/>
      <c r="O9" s="94"/>
      <c r="P9" s="94"/>
    </row>
    <row r="10" spans="1:16">
      <c r="A10" s="13"/>
      <c r="B10" s="14"/>
      <c r="C10" s="111">
        <v>20</v>
      </c>
      <c r="D10" s="111" t="s">
        <v>517</v>
      </c>
      <c r="E10" s="104">
        <v>10</v>
      </c>
      <c r="F10" s="101" t="s">
        <v>518</v>
      </c>
      <c r="G10" s="102">
        <v>1</v>
      </c>
      <c r="H10" s="101" t="s">
        <v>518</v>
      </c>
      <c r="I10" s="101" t="s">
        <v>518</v>
      </c>
      <c r="J10" s="4"/>
      <c r="K10" s="4"/>
      <c r="L10" s="4"/>
      <c r="M10" s="32"/>
      <c r="N10" s="94"/>
      <c r="O10" s="94"/>
      <c r="P10" s="94"/>
    </row>
    <row r="11" spans="1:16">
      <c r="A11" s="13"/>
      <c r="B11" s="14"/>
      <c r="C11" s="111"/>
      <c r="D11" s="111"/>
      <c r="E11" s="104">
        <v>20</v>
      </c>
      <c r="F11" s="101" t="s">
        <v>519</v>
      </c>
      <c r="G11" s="102">
        <v>1</v>
      </c>
      <c r="H11" s="101" t="s">
        <v>519</v>
      </c>
      <c r="I11" s="101" t="s">
        <v>519</v>
      </c>
      <c r="J11" s="4"/>
      <c r="K11" s="4"/>
      <c r="L11" s="4"/>
      <c r="M11" s="32"/>
      <c r="N11" s="94"/>
      <c r="O11" s="94"/>
      <c r="P11" s="94"/>
    </row>
    <row r="12" spans="1:16">
      <c r="A12" s="13"/>
      <c r="B12" s="14"/>
      <c r="C12" s="111"/>
      <c r="D12" s="111"/>
      <c r="E12" s="104">
        <v>30</v>
      </c>
      <c r="F12" s="101" t="s">
        <v>520</v>
      </c>
      <c r="G12" s="102">
        <v>1</v>
      </c>
      <c r="H12" s="101" t="s">
        <v>520</v>
      </c>
      <c r="I12" s="101" t="s">
        <v>520</v>
      </c>
      <c r="J12" s="4"/>
      <c r="K12" s="4"/>
      <c r="L12" s="4"/>
      <c r="M12" s="32"/>
      <c r="N12" s="94"/>
      <c r="O12" s="94"/>
      <c r="P12" s="94"/>
    </row>
    <row r="13" spans="1:16" ht="28.5">
      <c r="A13" s="13"/>
      <c r="B13" s="14"/>
      <c r="C13" s="111"/>
      <c r="D13" s="111"/>
      <c r="E13" s="104">
        <v>40</v>
      </c>
      <c r="F13" s="101" t="s">
        <v>521</v>
      </c>
      <c r="G13" s="102">
        <v>1</v>
      </c>
      <c r="H13" s="101" t="s">
        <v>521</v>
      </c>
      <c r="I13" s="101" t="s">
        <v>521</v>
      </c>
      <c r="J13" s="4"/>
      <c r="K13" s="4"/>
      <c r="L13" s="4"/>
      <c r="M13" s="32"/>
      <c r="N13" s="94"/>
      <c r="O13" s="94"/>
      <c r="P13" s="94"/>
    </row>
    <row r="14" spans="1:16">
      <c r="A14" s="13"/>
      <c r="B14" s="14"/>
      <c r="C14" s="111"/>
      <c r="D14" s="111"/>
      <c r="E14" s="104">
        <v>50</v>
      </c>
      <c r="F14" s="101" t="s">
        <v>522</v>
      </c>
      <c r="G14" s="102">
        <v>1</v>
      </c>
      <c r="H14" s="101" t="s">
        <v>522</v>
      </c>
      <c r="I14" s="101" t="s">
        <v>522</v>
      </c>
      <c r="J14" s="4"/>
      <c r="K14" s="4"/>
      <c r="L14" s="4"/>
      <c r="M14" s="32"/>
      <c r="N14" s="94"/>
      <c r="O14" s="94"/>
      <c r="P14" s="94"/>
    </row>
    <row r="15" spans="1:16">
      <c r="A15" s="13"/>
      <c r="B15" s="14"/>
      <c r="C15" s="111"/>
      <c r="D15" s="111"/>
      <c r="E15" s="104">
        <v>60</v>
      </c>
      <c r="F15" s="101" t="s">
        <v>523</v>
      </c>
      <c r="G15" s="102">
        <v>1</v>
      </c>
      <c r="H15" s="101" t="s">
        <v>523</v>
      </c>
      <c r="I15" s="101" t="s">
        <v>523</v>
      </c>
      <c r="J15" s="4"/>
      <c r="K15" s="4"/>
      <c r="L15" s="4"/>
      <c r="M15" s="32"/>
      <c r="N15" s="94"/>
      <c r="O15" s="94"/>
      <c r="P15" s="94"/>
    </row>
    <row r="16" spans="1:16" ht="28.5">
      <c r="A16" s="13"/>
      <c r="B16" s="14"/>
      <c r="C16" s="111"/>
      <c r="D16" s="111"/>
      <c r="E16" s="104">
        <v>70</v>
      </c>
      <c r="F16" s="101" t="s">
        <v>524</v>
      </c>
      <c r="G16" s="102">
        <v>1</v>
      </c>
      <c r="H16" s="101" t="s">
        <v>524</v>
      </c>
      <c r="I16" s="101" t="s">
        <v>524</v>
      </c>
      <c r="J16" s="4"/>
      <c r="K16" s="4"/>
      <c r="L16" s="4"/>
      <c r="M16" s="32"/>
      <c r="N16" s="94"/>
      <c r="O16" s="94"/>
      <c r="P16" s="94"/>
    </row>
    <row r="17" spans="1:16">
      <c r="A17" s="13"/>
      <c r="B17" s="14"/>
      <c r="C17" s="111"/>
      <c r="D17" s="111"/>
      <c r="E17" s="104">
        <v>80</v>
      </c>
      <c r="F17" s="101" t="s">
        <v>525</v>
      </c>
      <c r="G17" s="102">
        <v>1</v>
      </c>
      <c r="H17" s="101" t="s">
        <v>525</v>
      </c>
      <c r="I17" s="101" t="s">
        <v>525</v>
      </c>
      <c r="J17" s="4"/>
      <c r="K17" s="4"/>
      <c r="L17" s="4"/>
      <c r="M17" s="32"/>
      <c r="N17" s="94"/>
      <c r="O17" s="94"/>
      <c r="P17" s="94"/>
    </row>
    <row r="18" spans="1:16" ht="28.5">
      <c r="A18" s="13"/>
      <c r="B18" s="14"/>
      <c r="C18" s="111"/>
      <c r="D18" s="111"/>
      <c r="E18" s="104">
        <v>90</v>
      </c>
      <c r="F18" s="101" t="s">
        <v>526</v>
      </c>
      <c r="G18" s="102">
        <v>1</v>
      </c>
      <c r="H18" s="101" t="s">
        <v>526</v>
      </c>
      <c r="I18" s="101" t="s">
        <v>526</v>
      </c>
      <c r="J18" s="4"/>
      <c r="K18" s="4"/>
      <c r="L18" s="4"/>
      <c r="M18" s="32"/>
      <c r="N18" s="94"/>
      <c r="O18" s="94"/>
      <c r="P18" s="94"/>
    </row>
    <row r="19" spans="1:16" ht="28.5">
      <c r="A19" s="13"/>
      <c r="B19" s="14"/>
      <c r="C19" s="111"/>
      <c r="D19" s="111"/>
      <c r="E19" s="104">
        <v>100</v>
      </c>
      <c r="F19" s="101" t="s">
        <v>527</v>
      </c>
      <c r="G19" s="102">
        <v>1</v>
      </c>
      <c r="H19" s="101" t="s">
        <v>527</v>
      </c>
      <c r="I19" s="101" t="s">
        <v>527</v>
      </c>
      <c r="J19" s="4"/>
      <c r="K19" s="4"/>
      <c r="L19" s="4"/>
      <c r="M19" s="32"/>
      <c r="N19" s="94"/>
      <c r="O19" s="94"/>
      <c r="P19" s="94"/>
    </row>
    <row r="20" spans="1:16" ht="28.5">
      <c r="A20" s="13"/>
      <c r="B20" s="14"/>
      <c r="C20" s="111"/>
      <c r="D20" s="111"/>
      <c r="E20" s="104">
        <v>110</v>
      </c>
      <c r="F20" s="101" t="s">
        <v>528</v>
      </c>
      <c r="G20" s="102">
        <v>1</v>
      </c>
      <c r="H20" s="101" t="s">
        <v>528</v>
      </c>
      <c r="I20" s="101" t="s">
        <v>528</v>
      </c>
      <c r="J20" s="4"/>
      <c r="K20" s="4"/>
      <c r="L20" s="4"/>
      <c r="M20" s="32"/>
      <c r="N20" s="94"/>
      <c r="O20" s="94"/>
      <c r="P20" s="94"/>
    </row>
    <row r="21" spans="1:16" ht="28.5">
      <c r="A21" s="13"/>
      <c r="B21" s="14"/>
      <c r="C21" s="111"/>
      <c r="D21" s="111"/>
      <c r="E21" s="104">
        <v>120</v>
      </c>
      <c r="F21" s="101" t="s">
        <v>529</v>
      </c>
      <c r="G21" s="102">
        <v>1</v>
      </c>
      <c r="H21" s="101" t="s">
        <v>529</v>
      </c>
      <c r="I21" s="101" t="s">
        <v>529</v>
      </c>
      <c r="J21" s="4"/>
      <c r="K21" s="4"/>
      <c r="L21" s="4"/>
      <c r="M21" s="32"/>
      <c r="N21" s="94"/>
      <c r="O21" s="94"/>
      <c r="P21" s="94"/>
    </row>
    <row r="22" spans="1:16">
      <c r="A22" s="13"/>
      <c r="B22" s="14"/>
      <c r="C22" s="111"/>
      <c r="D22" s="111"/>
      <c r="E22" s="104">
        <v>130</v>
      </c>
      <c r="F22" s="101" t="s">
        <v>530</v>
      </c>
      <c r="G22" s="102">
        <v>1</v>
      </c>
      <c r="H22" s="101" t="s">
        <v>530</v>
      </c>
      <c r="I22" s="101" t="s">
        <v>530</v>
      </c>
      <c r="J22" s="4"/>
      <c r="K22" s="4"/>
      <c r="L22" s="4"/>
      <c r="M22" s="32"/>
      <c r="N22" s="94"/>
      <c r="O22" s="94"/>
      <c r="P22" s="94"/>
    </row>
    <row r="23" spans="1:16">
      <c r="A23" s="13"/>
      <c r="B23" s="14"/>
      <c r="C23" s="109">
        <v>30</v>
      </c>
      <c r="D23" s="116" t="s">
        <v>531</v>
      </c>
      <c r="E23" s="104">
        <v>10</v>
      </c>
      <c r="F23" s="101" t="s">
        <v>531</v>
      </c>
      <c r="G23" s="102">
        <v>1</v>
      </c>
      <c r="H23" s="101" t="s">
        <v>531</v>
      </c>
      <c r="I23" s="101" t="s">
        <v>531</v>
      </c>
      <c r="J23" s="4"/>
      <c r="K23" s="4"/>
      <c r="L23" s="4"/>
      <c r="M23" s="32"/>
      <c r="N23" s="94"/>
      <c r="O23" s="94"/>
      <c r="P23" s="94"/>
    </row>
    <row r="24" spans="1:16">
      <c r="A24" s="13"/>
      <c r="B24" s="14"/>
      <c r="C24" s="111"/>
      <c r="D24" s="117"/>
      <c r="E24" s="104">
        <v>20</v>
      </c>
      <c r="F24" s="101" t="s">
        <v>532</v>
      </c>
      <c r="G24" s="102">
        <v>1</v>
      </c>
      <c r="H24" s="101" t="s">
        <v>532</v>
      </c>
      <c r="I24" s="101" t="s">
        <v>532</v>
      </c>
      <c r="J24" s="4"/>
      <c r="K24" s="4"/>
      <c r="L24" s="4"/>
      <c r="M24" s="32"/>
      <c r="N24" s="94"/>
      <c r="O24" s="94"/>
      <c r="P24" s="94"/>
    </row>
    <row r="25" spans="1:16" ht="28.5">
      <c r="A25" s="13"/>
      <c r="B25" s="14"/>
      <c r="C25" s="111"/>
      <c r="D25" s="117"/>
      <c r="E25" s="104">
        <v>30</v>
      </c>
      <c r="F25" s="101" t="s">
        <v>533</v>
      </c>
      <c r="G25" s="102">
        <v>1</v>
      </c>
      <c r="H25" s="101" t="s">
        <v>533</v>
      </c>
      <c r="I25" s="101" t="s">
        <v>533</v>
      </c>
      <c r="J25" s="4"/>
      <c r="K25" s="4"/>
      <c r="L25" s="4"/>
      <c r="M25" s="32"/>
      <c r="N25" s="94"/>
      <c r="O25" s="94"/>
      <c r="P25" s="94"/>
    </row>
    <row r="26" spans="1:16" ht="28.5">
      <c r="A26" s="13"/>
      <c r="B26" s="14"/>
      <c r="C26" s="111"/>
      <c r="D26" s="117"/>
      <c r="E26" s="104">
        <v>40</v>
      </c>
      <c r="F26" s="101" t="s">
        <v>534</v>
      </c>
      <c r="G26" s="102">
        <v>1</v>
      </c>
      <c r="H26" s="101" t="s">
        <v>534</v>
      </c>
      <c r="I26" s="101" t="s">
        <v>534</v>
      </c>
      <c r="J26" s="4"/>
      <c r="K26" s="4"/>
      <c r="L26" s="4"/>
      <c r="M26" s="32"/>
      <c r="N26" s="94"/>
      <c r="O26" s="94"/>
      <c r="P26" s="94"/>
    </row>
    <row r="27" spans="1:16">
      <c r="A27" s="13"/>
      <c r="B27" s="14"/>
      <c r="C27" s="113"/>
      <c r="D27" s="115"/>
      <c r="E27" s="104">
        <v>50</v>
      </c>
      <c r="F27" s="101" t="s">
        <v>535</v>
      </c>
      <c r="G27" s="102">
        <v>1</v>
      </c>
      <c r="H27" s="101" t="s">
        <v>535</v>
      </c>
      <c r="I27" s="101" t="s">
        <v>535</v>
      </c>
      <c r="J27" s="4"/>
      <c r="K27" s="4"/>
      <c r="L27" s="4"/>
      <c r="M27" s="32"/>
      <c r="N27" s="94"/>
      <c r="O27" s="94"/>
      <c r="P27" s="94"/>
    </row>
    <row r="28" spans="1:16" ht="14.25" customHeight="1">
      <c r="A28" s="13"/>
      <c r="B28" s="14"/>
      <c r="C28" s="109">
        <v>40</v>
      </c>
      <c r="D28" s="116" t="s">
        <v>536</v>
      </c>
      <c r="E28" s="104">
        <v>10</v>
      </c>
      <c r="F28" s="101" t="s">
        <v>536</v>
      </c>
      <c r="G28" s="102">
        <v>1</v>
      </c>
      <c r="H28" s="101" t="s">
        <v>536</v>
      </c>
      <c r="I28" s="101" t="s">
        <v>536</v>
      </c>
      <c r="J28" s="4"/>
      <c r="K28" s="4"/>
      <c r="L28" s="4"/>
      <c r="M28" s="32"/>
      <c r="N28" s="94"/>
      <c r="O28" s="94"/>
      <c r="P28" s="94"/>
    </row>
    <row r="29" spans="1:16" ht="28.5">
      <c r="A29" s="13"/>
      <c r="B29" s="14"/>
      <c r="C29" s="111"/>
      <c r="D29" s="117"/>
      <c r="E29" s="104">
        <v>20</v>
      </c>
      <c r="F29" s="101" t="s">
        <v>537</v>
      </c>
      <c r="G29" s="102">
        <v>1</v>
      </c>
      <c r="H29" s="101" t="s">
        <v>537</v>
      </c>
      <c r="I29" s="101" t="s">
        <v>537</v>
      </c>
      <c r="J29" s="4"/>
      <c r="K29" s="4"/>
      <c r="L29" s="4"/>
      <c r="M29" s="32"/>
      <c r="N29" s="94"/>
      <c r="O29" s="94"/>
      <c r="P29" s="94"/>
    </row>
    <row r="30" spans="1:16" ht="28.5">
      <c r="A30" s="13"/>
      <c r="B30" s="14"/>
      <c r="C30" s="111"/>
      <c r="D30" s="117"/>
      <c r="E30" s="104">
        <v>30</v>
      </c>
      <c r="F30" s="101" t="s">
        <v>538</v>
      </c>
      <c r="G30" s="102">
        <v>1</v>
      </c>
      <c r="H30" s="101" t="s">
        <v>538</v>
      </c>
      <c r="I30" s="101" t="s">
        <v>538</v>
      </c>
      <c r="J30" s="4"/>
      <c r="K30" s="4"/>
      <c r="L30" s="4"/>
      <c r="M30" s="32"/>
      <c r="N30" s="94"/>
      <c r="O30" s="94"/>
      <c r="P30" s="94"/>
    </row>
    <row r="31" spans="1:16" ht="28.5">
      <c r="A31" s="13"/>
      <c r="B31" s="14"/>
      <c r="C31" s="111"/>
      <c r="D31" s="117"/>
      <c r="E31" s="104">
        <v>40</v>
      </c>
      <c r="F31" s="101" t="s">
        <v>539</v>
      </c>
      <c r="G31" s="102">
        <v>1</v>
      </c>
      <c r="H31" s="101" t="s">
        <v>539</v>
      </c>
      <c r="I31" s="101" t="s">
        <v>539</v>
      </c>
      <c r="J31" s="4"/>
      <c r="K31" s="4"/>
      <c r="L31" s="4"/>
      <c r="M31" s="32"/>
      <c r="N31" s="94"/>
      <c r="O31" s="94"/>
      <c r="P31" s="94"/>
    </row>
    <row r="32" spans="1:16" ht="28.5">
      <c r="A32" s="13"/>
      <c r="B32" s="14"/>
      <c r="C32" s="113"/>
      <c r="D32" s="115"/>
      <c r="E32" s="104">
        <v>50</v>
      </c>
      <c r="F32" s="101" t="s">
        <v>540</v>
      </c>
      <c r="G32" s="102">
        <v>1</v>
      </c>
      <c r="H32" s="101" t="s">
        <v>540</v>
      </c>
      <c r="I32" s="101" t="s">
        <v>540</v>
      </c>
      <c r="J32" s="4"/>
      <c r="K32" s="4"/>
      <c r="L32" s="4"/>
      <c r="M32" s="32"/>
      <c r="N32" s="94"/>
      <c r="O32" s="94"/>
      <c r="P32" s="94"/>
    </row>
    <row r="33" spans="1:16" ht="28.5">
      <c r="A33" s="13"/>
      <c r="B33" s="14"/>
      <c r="C33" s="109">
        <v>50</v>
      </c>
      <c r="D33" s="116" t="s">
        <v>541</v>
      </c>
      <c r="E33" s="104">
        <v>10</v>
      </c>
      <c r="F33" s="101" t="s">
        <v>542</v>
      </c>
      <c r="G33" s="102">
        <v>1</v>
      </c>
      <c r="H33" s="101" t="s">
        <v>542</v>
      </c>
      <c r="I33" s="101" t="s">
        <v>542</v>
      </c>
      <c r="J33" s="4"/>
      <c r="K33" s="4"/>
      <c r="L33" s="4"/>
      <c r="M33" s="32"/>
      <c r="N33" s="94"/>
      <c r="O33" s="94"/>
      <c r="P33" s="94"/>
    </row>
    <row r="34" spans="1:16" ht="28.5">
      <c r="A34" s="13"/>
      <c r="B34" s="14"/>
      <c r="C34" s="111"/>
      <c r="D34" s="117"/>
      <c r="E34" s="104">
        <v>20</v>
      </c>
      <c r="F34" s="101" t="s">
        <v>543</v>
      </c>
      <c r="G34" s="102">
        <v>1</v>
      </c>
      <c r="H34" s="101" t="s">
        <v>543</v>
      </c>
      <c r="I34" s="101" t="s">
        <v>543</v>
      </c>
      <c r="J34" s="4"/>
      <c r="K34" s="4"/>
      <c r="L34" s="4"/>
      <c r="M34" s="32"/>
      <c r="N34" s="94"/>
      <c r="O34" s="94"/>
      <c r="P34" s="94"/>
    </row>
    <row r="35" spans="1:16" ht="28.5">
      <c r="A35" s="13"/>
      <c r="B35" s="14"/>
      <c r="C35" s="111"/>
      <c r="D35" s="117"/>
      <c r="E35" s="104">
        <v>30</v>
      </c>
      <c r="F35" s="101" t="s">
        <v>544</v>
      </c>
      <c r="G35" s="102">
        <v>1</v>
      </c>
      <c r="H35" s="101" t="s">
        <v>544</v>
      </c>
      <c r="I35" s="101" t="s">
        <v>544</v>
      </c>
      <c r="J35" s="4"/>
      <c r="K35" s="4"/>
      <c r="L35" s="4"/>
      <c r="M35" s="32"/>
      <c r="N35" s="94"/>
      <c r="O35" s="94"/>
      <c r="P35" s="94"/>
    </row>
    <row r="36" spans="1:16" ht="28.5">
      <c r="A36" s="13"/>
      <c r="B36" s="14"/>
      <c r="C36" s="111"/>
      <c r="D36" s="117"/>
      <c r="E36" s="104">
        <v>40</v>
      </c>
      <c r="F36" s="101" t="s">
        <v>545</v>
      </c>
      <c r="G36" s="102">
        <v>1</v>
      </c>
      <c r="H36" s="101" t="s">
        <v>545</v>
      </c>
      <c r="I36" s="101" t="s">
        <v>545</v>
      </c>
      <c r="J36" s="4"/>
      <c r="K36" s="4"/>
      <c r="L36" s="4"/>
      <c r="M36" s="32"/>
      <c r="N36" s="94"/>
      <c r="O36" s="94"/>
      <c r="P36" s="94"/>
    </row>
    <row r="37" spans="1:16" ht="28.5">
      <c r="A37" s="13"/>
      <c r="B37" s="14"/>
      <c r="C37" s="111"/>
      <c r="D37" s="117"/>
      <c r="E37" s="104">
        <v>50</v>
      </c>
      <c r="F37" s="101" t="s">
        <v>546</v>
      </c>
      <c r="G37" s="102">
        <v>1</v>
      </c>
      <c r="H37" s="101" t="s">
        <v>546</v>
      </c>
      <c r="I37" s="101" t="s">
        <v>546</v>
      </c>
      <c r="J37" s="4"/>
      <c r="K37" s="4"/>
      <c r="L37" s="4"/>
      <c r="M37" s="32"/>
      <c r="N37" s="94"/>
      <c r="O37" s="94"/>
      <c r="P37" s="94"/>
    </row>
    <row r="38" spans="1:16" ht="28.5">
      <c r="A38" s="13"/>
      <c r="B38" s="14"/>
      <c r="C38" s="111"/>
      <c r="D38" s="117"/>
      <c r="E38" s="104">
        <v>60</v>
      </c>
      <c r="F38" s="101" t="s">
        <v>547</v>
      </c>
      <c r="G38" s="102">
        <v>1</v>
      </c>
      <c r="H38" s="101" t="s">
        <v>547</v>
      </c>
      <c r="I38" s="101" t="s">
        <v>547</v>
      </c>
      <c r="J38" s="4"/>
      <c r="K38" s="4"/>
      <c r="L38" s="4"/>
      <c r="M38" s="32"/>
      <c r="N38" s="94"/>
      <c r="O38" s="94"/>
      <c r="P38" s="94"/>
    </row>
    <row r="39" spans="1:16" ht="28.5">
      <c r="A39" s="13"/>
      <c r="B39" s="14"/>
      <c r="C39" s="113"/>
      <c r="D39" s="115"/>
      <c r="E39" s="104">
        <v>70</v>
      </c>
      <c r="F39" s="101" t="s">
        <v>548</v>
      </c>
      <c r="G39" s="102">
        <v>1</v>
      </c>
      <c r="H39" s="101" t="s">
        <v>548</v>
      </c>
      <c r="I39" s="101" t="s">
        <v>548</v>
      </c>
      <c r="J39" s="4"/>
      <c r="K39" s="4"/>
      <c r="L39" s="4"/>
      <c r="M39" s="32"/>
      <c r="N39" s="94"/>
      <c r="O39" s="94"/>
      <c r="P39" s="94"/>
    </row>
    <row r="40" spans="1:16" ht="42.75">
      <c r="A40" s="13"/>
      <c r="B40" s="14"/>
      <c r="C40" s="109">
        <v>60</v>
      </c>
      <c r="D40" s="116" t="s">
        <v>549</v>
      </c>
      <c r="E40" s="104">
        <v>10</v>
      </c>
      <c r="F40" s="101" t="s">
        <v>550</v>
      </c>
      <c r="G40" s="102">
        <v>1</v>
      </c>
      <c r="H40" s="101" t="s">
        <v>550</v>
      </c>
      <c r="I40" s="101" t="s">
        <v>550</v>
      </c>
      <c r="J40" s="4"/>
      <c r="K40" s="4"/>
      <c r="L40" s="4"/>
      <c r="M40" s="32"/>
      <c r="N40" s="94"/>
      <c r="O40" s="94"/>
      <c r="P40" s="94"/>
    </row>
    <row r="41" spans="1:16" ht="42.75">
      <c r="A41" s="13"/>
      <c r="B41" s="14"/>
      <c r="C41" s="111"/>
      <c r="D41" s="117"/>
      <c r="E41" s="104">
        <v>20</v>
      </c>
      <c r="F41" s="101" t="s">
        <v>551</v>
      </c>
      <c r="G41" s="102">
        <v>1</v>
      </c>
      <c r="H41" s="101" t="s">
        <v>551</v>
      </c>
      <c r="I41" s="101" t="s">
        <v>551</v>
      </c>
      <c r="J41" s="4"/>
      <c r="K41" s="4"/>
      <c r="L41" s="4"/>
      <c r="M41" s="32"/>
      <c r="N41" s="94"/>
      <c r="O41" s="94"/>
      <c r="P41" s="94"/>
    </row>
    <row r="42" spans="1:16" ht="28.5">
      <c r="A42" s="13"/>
      <c r="B42" s="14"/>
      <c r="C42" s="111"/>
      <c r="D42" s="117"/>
      <c r="E42" s="104">
        <v>30</v>
      </c>
      <c r="F42" s="101" t="s">
        <v>552</v>
      </c>
      <c r="G42" s="102">
        <v>1</v>
      </c>
      <c r="H42" s="101" t="s">
        <v>552</v>
      </c>
      <c r="I42" s="101" t="s">
        <v>552</v>
      </c>
      <c r="J42" s="4"/>
      <c r="K42" s="4"/>
      <c r="L42" s="4"/>
      <c r="M42" s="32"/>
      <c r="N42" s="94"/>
      <c r="O42" s="94"/>
      <c r="P42" s="94"/>
    </row>
    <row r="43" spans="1:16" ht="28.5">
      <c r="A43" s="13"/>
      <c r="B43" s="14"/>
      <c r="C43" s="111"/>
      <c r="D43" s="117"/>
      <c r="E43" s="104">
        <v>40</v>
      </c>
      <c r="F43" s="101" t="s">
        <v>553</v>
      </c>
      <c r="G43" s="102">
        <v>1</v>
      </c>
      <c r="H43" s="101" t="s">
        <v>553</v>
      </c>
      <c r="I43" s="101" t="s">
        <v>553</v>
      </c>
      <c r="J43" s="4"/>
      <c r="K43" s="4"/>
      <c r="L43" s="4"/>
      <c r="M43" s="32"/>
      <c r="N43" s="94"/>
      <c r="O43" s="94"/>
      <c r="P43" s="94"/>
    </row>
    <row r="44" spans="1:16" ht="28.5">
      <c r="A44" s="13"/>
      <c r="B44" s="14"/>
      <c r="C44" s="111"/>
      <c r="D44" s="117"/>
      <c r="E44" s="104">
        <v>50</v>
      </c>
      <c r="F44" s="101" t="s">
        <v>554</v>
      </c>
      <c r="G44" s="102">
        <v>1</v>
      </c>
      <c r="H44" s="101" t="s">
        <v>554</v>
      </c>
      <c r="I44" s="101" t="s">
        <v>554</v>
      </c>
      <c r="J44" s="4"/>
      <c r="K44" s="4"/>
      <c r="L44" s="4"/>
      <c r="M44" s="32"/>
      <c r="N44" s="94"/>
      <c r="O44" s="94"/>
      <c r="P44" s="94"/>
    </row>
    <row r="45" spans="1:16" ht="28.5">
      <c r="A45" s="13"/>
      <c r="B45" s="14"/>
      <c r="C45" s="113"/>
      <c r="D45" s="115"/>
      <c r="E45" s="104">
        <v>60</v>
      </c>
      <c r="F45" s="101" t="s">
        <v>555</v>
      </c>
      <c r="G45" s="102">
        <v>1</v>
      </c>
      <c r="H45" s="101" t="s">
        <v>555</v>
      </c>
      <c r="I45" s="101" t="s">
        <v>555</v>
      </c>
      <c r="J45" s="4"/>
      <c r="K45" s="4"/>
      <c r="L45" s="4"/>
      <c r="M45" s="32"/>
      <c r="N45" s="94"/>
      <c r="O45" s="94"/>
      <c r="P45" s="94"/>
    </row>
    <row r="46" spans="1:16">
      <c r="A46" s="13"/>
      <c r="B46" s="14"/>
      <c r="C46" s="109">
        <v>70</v>
      </c>
      <c r="D46" s="116" t="s">
        <v>556</v>
      </c>
      <c r="E46" s="104">
        <v>10</v>
      </c>
      <c r="F46" s="101" t="s">
        <v>557</v>
      </c>
      <c r="G46" s="102">
        <v>1</v>
      </c>
      <c r="H46" s="101" t="s">
        <v>557</v>
      </c>
      <c r="I46" s="101" t="s">
        <v>557</v>
      </c>
      <c r="J46" s="4"/>
      <c r="K46" s="4"/>
      <c r="L46" s="4"/>
      <c r="M46" s="32"/>
      <c r="N46" s="94"/>
      <c r="O46" s="94"/>
      <c r="P46" s="94"/>
    </row>
    <row r="47" spans="1:16">
      <c r="A47" s="13"/>
      <c r="B47" s="14"/>
      <c r="C47" s="111"/>
      <c r="D47" s="117"/>
      <c r="E47" s="104">
        <v>20</v>
      </c>
      <c r="F47" s="101" t="s">
        <v>558</v>
      </c>
      <c r="G47" s="102">
        <v>1</v>
      </c>
      <c r="H47" s="101" t="s">
        <v>558</v>
      </c>
      <c r="I47" s="101" t="s">
        <v>558</v>
      </c>
      <c r="J47" s="4"/>
      <c r="K47" s="4"/>
      <c r="L47" s="4"/>
      <c r="M47" s="32"/>
      <c r="N47" s="94"/>
      <c r="O47" s="94"/>
      <c r="P47" s="94"/>
    </row>
    <row r="48" spans="1:16" ht="28.5">
      <c r="A48" s="13"/>
      <c r="B48" s="14"/>
      <c r="C48" s="111"/>
      <c r="D48" s="117"/>
      <c r="E48" s="104">
        <v>30</v>
      </c>
      <c r="F48" s="101" t="s">
        <v>559</v>
      </c>
      <c r="G48" s="102">
        <v>1</v>
      </c>
      <c r="H48" s="101" t="s">
        <v>559</v>
      </c>
      <c r="I48" s="101" t="s">
        <v>559</v>
      </c>
      <c r="J48" s="4"/>
      <c r="K48" s="4"/>
      <c r="L48" s="4"/>
      <c r="M48" s="32"/>
      <c r="N48" s="94"/>
      <c r="O48" s="94"/>
      <c r="P48" s="94"/>
    </row>
    <row r="49" spans="1:16" ht="28.5">
      <c r="A49" s="13"/>
      <c r="B49" s="14"/>
      <c r="C49" s="111"/>
      <c r="D49" s="117"/>
      <c r="E49" s="104">
        <v>40</v>
      </c>
      <c r="F49" s="101" t="s">
        <v>560</v>
      </c>
      <c r="G49" s="102">
        <v>1</v>
      </c>
      <c r="H49" s="101" t="s">
        <v>560</v>
      </c>
      <c r="I49" s="101" t="s">
        <v>560</v>
      </c>
      <c r="J49" s="4"/>
      <c r="K49" s="4"/>
      <c r="L49" s="4"/>
      <c r="M49" s="32"/>
      <c r="N49" s="94"/>
      <c r="O49" s="94"/>
      <c r="P49" s="94"/>
    </row>
    <row r="50" spans="1:16">
      <c r="A50" s="13"/>
      <c r="B50" s="14"/>
      <c r="C50" s="111"/>
      <c r="D50" s="117"/>
      <c r="E50" s="104">
        <v>50</v>
      </c>
      <c r="F50" s="101" t="s">
        <v>561</v>
      </c>
      <c r="G50" s="102">
        <v>1</v>
      </c>
      <c r="H50" s="101" t="s">
        <v>561</v>
      </c>
      <c r="I50" s="101" t="s">
        <v>561</v>
      </c>
      <c r="J50" s="4"/>
      <c r="K50" s="4"/>
      <c r="L50" s="4"/>
      <c r="M50" s="32"/>
      <c r="N50" s="94"/>
      <c r="O50" s="94"/>
      <c r="P50" s="94"/>
    </row>
    <row r="51" spans="1:16">
      <c r="A51" s="13"/>
      <c r="B51" s="14"/>
      <c r="C51" s="111"/>
      <c r="D51" s="117"/>
      <c r="E51" s="104">
        <v>60</v>
      </c>
      <c r="F51" s="101" t="s">
        <v>562</v>
      </c>
      <c r="G51" s="102">
        <v>1</v>
      </c>
      <c r="H51" s="101" t="s">
        <v>562</v>
      </c>
      <c r="I51" s="101" t="s">
        <v>562</v>
      </c>
      <c r="J51" s="4"/>
      <c r="K51" s="4"/>
      <c r="L51" s="4"/>
      <c r="M51" s="32"/>
      <c r="N51" s="94"/>
      <c r="O51" s="94"/>
      <c r="P51" s="94"/>
    </row>
    <row r="52" spans="1:16">
      <c r="A52" s="13"/>
      <c r="B52" s="14"/>
      <c r="C52" s="113"/>
      <c r="D52" s="115"/>
      <c r="E52" s="104">
        <v>70</v>
      </c>
      <c r="F52" s="101" t="s">
        <v>563</v>
      </c>
      <c r="G52" s="102">
        <v>1</v>
      </c>
      <c r="H52" s="101" t="s">
        <v>563</v>
      </c>
      <c r="I52" s="101" t="s">
        <v>563</v>
      </c>
      <c r="J52" s="4"/>
      <c r="K52" s="4"/>
      <c r="L52" s="4"/>
      <c r="M52" s="32"/>
      <c r="N52" s="94"/>
      <c r="O52" s="94"/>
      <c r="P52" s="94"/>
    </row>
    <row r="53" spans="1:16" ht="14.25" customHeight="1">
      <c r="A53" s="13"/>
      <c r="B53" s="14"/>
      <c r="C53" s="109">
        <v>80</v>
      </c>
      <c r="D53" s="116" t="s">
        <v>564</v>
      </c>
      <c r="E53" s="104">
        <v>10</v>
      </c>
      <c r="F53" s="101" t="s">
        <v>565</v>
      </c>
      <c r="G53" s="102">
        <v>1</v>
      </c>
      <c r="H53" s="101" t="s">
        <v>565</v>
      </c>
      <c r="I53" s="101" t="s">
        <v>565</v>
      </c>
      <c r="J53" s="4"/>
      <c r="K53" s="4"/>
      <c r="L53" s="4"/>
      <c r="M53" s="32"/>
      <c r="N53" s="94"/>
      <c r="O53" s="94"/>
      <c r="P53" s="94"/>
    </row>
    <row r="54" spans="1:16" ht="28.5">
      <c r="A54" s="13"/>
      <c r="B54" s="14"/>
      <c r="C54" s="111"/>
      <c r="D54" s="117"/>
      <c r="E54" s="104">
        <v>20</v>
      </c>
      <c r="F54" s="101" t="s">
        <v>566</v>
      </c>
      <c r="G54" s="102">
        <v>1</v>
      </c>
      <c r="H54" s="101" t="s">
        <v>566</v>
      </c>
      <c r="I54" s="101" t="s">
        <v>566</v>
      </c>
      <c r="J54" s="4"/>
      <c r="K54" s="4"/>
      <c r="L54" s="4"/>
      <c r="M54" s="32"/>
      <c r="N54" s="94"/>
      <c r="O54" s="94"/>
      <c r="P54" s="94"/>
    </row>
    <row r="55" spans="1:16" ht="28.5">
      <c r="A55" s="13"/>
      <c r="B55" s="14"/>
      <c r="C55" s="113"/>
      <c r="D55" s="115"/>
      <c r="E55" s="104">
        <v>30</v>
      </c>
      <c r="F55" s="101" t="s">
        <v>567</v>
      </c>
      <c r="G55" s="102">
        <v>1</v>
      </c>
      <c r="H55" s="101" t="s">
        <v>567</v>
      </c>
      <c r="I55" s="101" t="s">
        <v>567</v>
      </c>
      <c r="J55" s="4"/>
      <c r="K55" s="4"/>
      <c r="L55" s="4"/>
      <c r="M55" s="32"/>
      <c r="N55" s="94"/>
      <c r="O55" s="94"/>
      <c r="P55" s="94"/>
    </row>
    <row r="56" spans="1:16" ht="28.5">
      <c r="A56" s="13"/>
      <c r="B56" s="14"/>
      <c r="C56" s="109">
        <v>90</v>
      </c>
      <c r="D56" s="116" t="s">
        <v>568</v>
      </c>
      <c r="E56" s="104">
        <v>10</v>
      </c>
      <c r="F56" s="101" t="s">
        <v>569</v>
      </c>
      <c r="G56" s="102">
        <v>1</v>
      </c>
      <c r="H56" s="101" t="s">
        <v>569</v>
      </c>
      <c r="I56" s="101" t="s">
        <v>569</v>
      </c>
      <c r="J56" s="4"/>
      <c r="K56" s="4"/>
      <c r="L56" s="4"/>
      <c r="M56" s="32"/>
      <c r="N56" s="94"/>
      <c r="O56" s="94"/>
      <c r="P56" s="94"/>
    </row>
    <row r="57" spans="1:16">
      <c r="A57" s="13"/>
      <c r="B57" s="14"/>
      <c r="C57" s="111"/>
      <c r="D57" s="117"/>
      <c r="E57" s="104">
        <v>20</v>
      </c>
      <c r="F57" s="101" t="s">
        <v>568</v>
      </c>
      <c r="G57" s="102">
        <v>1</v>
      </c>
      <c r="H57" s="101" t="s">
        <v>568</v>
      </c>
      <c r="I57" s="101" t="s">
        <v>568</v>
      </c>
      <c r="J57" s="4"/>
      <c r="K57" s="4"/>
      <c r="L57" s="4"/>
      <c r="M57" s="32"/>
      <c r="N57" s="94"/>
      <c r="O57" s="94"/>
      <c r="P57" s="94"/>
    </row>
    <row r="58" spans="1:16" ht="28.5">
      <c r="A58" s="13"/>
      <c r="B58" s="14"/>
      <c r="C58" s="111"/>
      <c r="D58" s="117"/>
      <c r="E58" s="104">
        <v>30</v>
      </c>
      <c r="F58" s="101" t="s">
        <v>570</v>
      </c>
      <c r="G58" s="102">
        <v>1</v>
      </c>
      <c r="H58" s="101" t="s">
        <v>570</v>
      </c>
      <c r="I58" s="101" t="s">
        <v>570</v>
      </c>
      <c r="J58" s="4"/>
      <c r="K58" s="4"/>
      <c r="L58" s="4"/>
      <c r="M58" s="32"/>
      <c r="N58" s="94"/>
      <c r="O58" s="94"/>
      <c r="P58" s="94"/>
    </row>
    <row r="59" spans="1:16">
      <c r="A59" s="13"/>
      <c r="B59" s="14"/>
      <c r="C59" s="113"/>
      <c r="D59" s="115"/>
      <c r="E59" s="104">
        <v>40</v>
      </c>
      <c r="F59" s="101" t="s">
        <v>571</v>
      </c>
      <c r="G59" s="102">
        <v>1</v>
      </c>
      <c r="H59" s="101" t="s">
        <v>571</v>
      </c>
      <c r="I59" s="101" t="s">
        <v>571</v>
      </c>
      <c r="J59" s="4"/>
      <c r="K59" s="4"/>
      <c r="L59" s="4"/>
      <c r="M59" s="32"/>
      <c r="N59" s="94"/>
      <c r="O59" s="94"/>
      <c r="P59" s="94"/>
    </row>
    <row r="60" spans="1:16">
      <c r="A60" s="13"/>
      <c r="B60" s="14"/>
      <c r="C60" s="109">
        <v>100</v>
      </c>
      <c r="D60" s="116" t="s">
        <v>575</v>
      </c>
      <c r="E60" s="104">
        <v>10</v>
      </c>
      <c r="F60" s="101" t="s">
        <v>572</v>
      </c>
      <c r="G60" s="102">
        <v>1</v>
      </c>
      <c r="H60" s="101" t="s">
        <v>572</v>
      </c>
      <c r="I60" s="101" t="s">
        <v>572</v>
      </c>
      <c r="J60" s="4"/>
      <c r="K60" s="4"/>
      <c r="L60" s="4"/>
      <c r="M60" s="32"/>
      <c r="N60" s="94"/>
      <c r="O60" s="94"/>
      <c r="P60" s="94"/>
    </row>
    <row r="61" spans="1:16" ht="28.5">
      <c r="A61" s="13"/>
      <c r="B61" s="14"/>
      <c r="C61" s="111"/>
      <c r="D61" s="117"/>
      <c r="E61" s="104">
        <v>20</v>
      </c>
      <c r="F61" s="101" t="s">
        <v>573</v>
      </c>
      <c r="G61" s="102">
        <v>1</v>
      </c>
      <c r="H61" s="101" t="s">
        <v>573</v>
      </c>
      <c r="I61" s="101" t="s">
        <v>573</v>
      </c>
      <c r="J61" s="4"/>
      <c r="K61" s="4"/>
      <c r="L61" s="4"/>
      <c r="M61" s="32"/>
      <c r="N61" s="94"/>
      <c r="O61" s="94"/>
      <c r="P61" s="94"/>
    </row>
    <row r="62" spans="1:16">
      <c r="A62" s="13"/>
      <c r="B62" s="14"/>
      <c r="C62" s="111"/>
      <c r="D62" s="117"/>
      <c r="E62" s="104">
        <v>30</v>
      </c>
      <c r="F62" s="101" t="s">
        <v>574</v>
      </c>
      <c r="G62" s="102">
        <v>1</v>
      </c>
      <c r="H62" s="101" t="s">
        <v>574</v>
      </c>
      <c r="I62" s="101" t="s">
        <v>574</v>
      </c>
      <c r="J62" s="4"/>
      <c r="K62" s="4"/>
      <c r="L62" s="4"/>
      <c r="M62" s="32"/>
      <c r="N62" s="94"/>
      <c r="O62" s="94"/>
      <c r="P62" s="94"/>
    </row>
    <row r="63" spans="1:16">
      <c r="A63" s="13"/>
      <c r="B63" s="14"/>
      <c r="C63" s="27"/>
      <c r="D63" s="18"/>
      <c r="E63" s="17"/>
      <c r="F63" s="18"/>
      <c r="G63" s="24"/>
      <c r="H63" s="19"/>
      <c r="I63" s="25"/>
      <c r="J63" s="4"/>
      <c r="K63" s="4"/>
      <c r="L63" s="4"/>
      <c r="M63" s="32"/>
      <c r="N63" s="94"/>
      <c r="O63" s="94"/>
      <c r="P63" s="94"/>
    </row>
    <row r="64" spans="1:16">
      <c r="A64" s="13"/>
      <c r="B64" s="14"/>
      <c r="C64" s="27"/>
      <c r="D64" s="18"/>
      <c r="E64" s="17"/>
      <c r="F64" s="18"/>
      <c r="G64" s="24"/>
      <c r="H64" s="19"/>
      <c r="I64" s="25"/>
      <c r="J64" s="4"/>
      <c r="K64" s="4"/>
      <c r="L64" s="4"/>
      <c r="M64" s="32"/>
      <c r="N64" s="94"/>
      <c r="O64" s="94"/>
      <c r="P64" s="94"/>
    </row>
    <row r="65" spans="1:16" ht="14.25" customHeight="1">
      <c r="A65" s="13"/>
      <c r="B65" s="14"/>
      <c r="C65" s="27"/>
      <c r="D65" s="18"/>
      <c r="E65" s="17"/>
      <c r="F65" s="18"/>
      <c r="G65" s="24"/>
      <c r="H65" s="19"/>
      <c r="I65" s="25"/>
      <c r="J65" s="4"/>
      <c r="K65" s="4"/>
      <c r="L65" s="4"/>
      <c r="M65" s="32"/>
      <c r="N65" s="94"/>
      <c r="O65" s="94"/>
      <c r="P65" s="94"/>
    </row>
    <row r="66" spans="1:16">
      <c r="A66" s="13"/>
      <c r="B66" s="14"/>
      <c r="C66" s="27"/>
      <c r="D66" s="18"/>
      <c r="E66" s="17"/>
      <c r="F66" s="18"/>
      <c r="G66" s="24"/>
      <c r="H66" s="19"/>
      <c r="I66" s="25"/>
      <c r="J66" s="4"/>
      <c r="K66" s="4"/>
      <c r="L66" s="4"/>
      <c r="M66" s="32"/>
      <c r="N66" s="94"/>
      <c r="O66" s="94"/>
      <c r="P66" s="94"/>
    </row>
    <row r="67" spans="1:16">
      <c r="A67" s="13"/>
      <c r="B67" s="14"/>
      <c r="C67" s="27"/>
      <c r="D67" s="18"/>
      <c r="E67" s="17"/>
      <c r="F67" s="18"/>
      <c r="G67" s="24"/>
      <c r="H67" s="19"/>
      <c r="I67" s="25"/>
      <c r="J67" s="4"/>
      <c r="K67" s="4"/>
      <c r="L67" s="4"/>
      <c r="M67" s="32"/>
      <c r="N67" s="94"/>
      <c r="O67" s="94"/>
      <c r="P67" s="94"/>
    </row>
    <row r="68" spans="1:16">
      <c r="A68" s="13"/>
      <c r="B68" s="14"/>
      <c r="C68" s="27"/>
      <c r="D68" s="18"/>
      <c r="E68" s="17"/>
      <c r="F68" s="18"/>
      <c r="G68" s="24"/>
      <c r="H68" s="19"/>
      <c r="I68" s="25"/>
      <c r="J68" s="4"/>
      <c r="K68" s="4"/>
      <c r="L68" s="4"/>
      <c r="M68" s="32"/>
      <c r="N68" s="94"/>
      <c r="O68" s="94"/>
      <c r="P68" s="94"/>
    </row>
    <row r="69" spans="1:16">
      <c r="A69" s="13"/>
      <c r="B69" s="14"/>
      <c r="C69" s="27"/>
      <c r="D69" s="18"/>
      <c r="E69" s="17"/>
      <c r="F69" s="18"/>
      <c r="G69" s="24"/>
      <c r="H69" s="19"/>
      <c r="I69" s="25"/>
      <c r="J69" s="4"/>
      <c r="K69" s="4"/>
      <c r="L69" s="4"/>
      <c r="M69" s="32"/>
      <c r="N69" s="94"/>
      <c r="O69" s="94"/>
      <c r="P69" s="94"/>
    </row>
    <row r="70" spans="1:16">
      <c r="A70" s="13"/>
      <c r="B70" s="14"/>
      <c r="C70" s="28"/>
      <c r="D70" s="9"/>
      <c r="E70" s="8"/>
      <c r="F70" s="19"/>
      <c r="G70" s="24"/>
      <c r="H70" s="19"/>
      <c r="I70" s="25"/>
      <c r="J70" s="4"/>
      <c r="K70" s="4"/>
      <c r="L70" s="4"/>
      <c r="M70" s="32"/>
      <c r="N70" s="94"/>
      <c r="O70" s="94"/>
      <c r="P70" s="94"/>
    </row>
    <row r="71" spans="1:16">
      <c r="A71" s="13"/>
      <c r="B71" s="14"/>
      <c r="C71" s="27"/>
      <c r="D71" s="18"/>
      <c r="E71" s="17"/>
      <c r="F71" s="18"/>
      <c r="G71" s="24"/>
      <c r="H71" s="19"/>
      <c r="I71" s="25"/>
      <c r="J71" s="4"/>
      <c r="K71" s="4"/>
      <c r="L71" s="4"/>
      <c r="M71" s="32"/>
      <c r="N71" s="94"/>
      <c r="O71" s="94"/>
      <c r="P71" s="94"/>
    </row>
    <row r="72" spans="1:16">
      <c r="A72" s="13"/>
      <c r="B72" s="14"/>
      <c r="C72" s="27"/>
      <c r="D72" s="18"/>
      <c r="E72" s="17"/>
      <c r="F72" s="18"/>
      <c r="G72" s="24"/>
      <c r="H72" s="19"/>
      <c r="I72" s="25"/>
      <c r="J72" s="4"/>
      <c r="K72" s="4"/>
      <c r="L72" s="4"/>
      <c r="M72" s="32"/>
      <c r="N72" s="94"/>
      <c r="O72" s="94"/>
      <c r="P72" s="94"/>
    </row>
    <row r="73" spans="1:16">
      <c r="A73" s="13"/>
      <c r="B73" s="14"/>
      <c r="C73" s="27"/>
      <c r="D73" s="18"/>
      <c r="E73" s="17"/>
      <c r="F73" s="18"/>
      <c r="G73" s="24"/>
      <c r="H73" s="19"/>
      <c r="I73" s="25"/>
      <c r="J73" s="4"/>
      <c r="K73" s="4"/>
      <c r="L73" s="4"/>
      <c r="M73" s="32"/>
      <c r="N73" s="94"/>
      <c r="O73" s="94"/>
      <c r="P73" s="94"/>
    </row>
    <row r="74" spans="1:16">
      <c r="A74" s="13"/>
      <c r="B74" s="14"/>
      <c r="C74" s="27"/>
      <c r="D74" s="18"/>
      <c r="E74" s="17"/>
      <c r="F74" s="18"/>
      <c r="G74" s="24"/>
      <c r="H74" s="19"/>
      <c r="I74" s="25"/>
      <c r="J74" s="4"/>
      <c r="K74" s="4"/>
      <c r="L74" s="4"/>
      <c r="M74" s="32"/>
      <c r="N74" s="94"/>
      <c r="O74" s="94"/>
      <c r="P74" s="94"/>
    </row>
    <row r="75" spans="1:16">
      <c r="A75" s="13"/>
      <c r="B75" s="14"/>
      <c r="C75" s="27"/>
      <c r="D75" s="18"/>
      <c r="E75" s="17"/>
      <c r="F75" s="18"/>
      <c r="G75" s="24"/>
      <c r="H75" s="19"/>
      <c r="I75" s="25"/>
      <c r="J75" s="4"/>
      <c r="K75" s="4"/>
      <c r="L75" s="4"/>
      <c r="M75" s="32"/>
      <c r="N75" s="94"/>
      <c r="O75" s="94"/>
      <c r="P75" s="94"/>
    </row>
    <row r="76" spans="1:16">
      <c r="A76" s="13"/>
      <c r="B76" s="14"/>
      <c r="C76" s="27"/>
      <c r="D76" s="18"/>
      <c r="E76" s="17"/>
      <c r="F76" s="18"/>
      <c r="G76" s="24"/>
      <c r="H76" s="19"/>
      <c r="I76" s="25"/>
      <c r="J76" s="4"/>
      <c r="K76" s="4"/>
      <c r="L76" s="4"/>
      <c r="M76" s="32"/>
      <c r="N76" s="94"/>
      <c r="O76" s="94"/>
      <c r="P76" s="94"/>
    </row>
    <row r="77" spans="1:16">
      <c r="A77" s="13"/>
      <c r="B77" s="14"/>
      <c r="C77" s="27"/>
      <c r="D77" s="18"/>
      <c r="E77" s="17"/>
      <c r="F77" s="18"/>
      <c r="G77" s="24"/>
      <c r="H77" s="19"/>
      <c r="I77" s="25"/>
      <c r="J77" s="4"/>
      <c r="K77" s="4"/>
      <c r="L77" s="4"/>
      <c r="M77" s="32"/>
      <c r="N77" s="94"/>
      <c r="O77" s="94"/>
      <c r="P77" s="94"/>
    </row>
    <row r="78" spans="1:16" ht="14.25" customHeight="1">
      <c r="A78" s="13"/>
      <c r="B78" s="14"/>
      <c r="C78" s="27"/>
      <c r="D78" s="18"/>
      <c r="E78" s="17"/>
      <c r="F78" s="18"/>
      <c r="G78" s="24"/>
      <c r="H78" s="19"/>
      <c r="I78" s="25"/>
      <c r="J78" s="4"/>
      <c r="K78" s="4"/>
      <c r="L78" s="4"/>
      <c r="M78" s="32"/>
      <c r="N78" s="94"/>
      <c r="O78" s="94"/>
      <c r="P78" s="94"/>
    </row>
    <row r="79" spans="1:16">
      <c r="A79" s="13"/>
      <c r="B79" s="14"/>
      <c r="C79" s="27"/>
      <c r="D79" s="18"/>
      <c r="E79" s="17"/>
      <c r="F79" s="18"/>
      <c r="G79" s="24"/>
      <c r="H79" s="19"/>
      <c r="I79" s="25"/>
      <c r="J79" s="4"/>
      <c r="K79" s="4"/>
      <c r="L79" s="4"/>
      <c r="M79" s="32"/>
      <c r="N79" s="94"/>
      <c r="O79" s="94"/>
      <c r="P79" s="94"/>
    </row>
    <row r="80" spans="1:16">
      <c r="A80" s="15"/>
      <c r="B80" s="16"/>
      <c r="C80" s="6"/>
      <c r="D80" s="7"/>
      <c r="E80" s="8"/>
      <c r="F80" s="7"/>
      <c r="G80" s="24"/>
      <c r="H80" s="19"/>
      <c r="I80" s="25"/>
      <c r="J80" s="4"/>
      <c r="K80" s="4"/>
      <c r="L80" s="4"/>
      <c r="M80" s="32"/>
      <c r="N80" s="94"/>
      <c r="O80" s="94"/>
      <c r="P80" s="94"/>
    </row>
  </sheetData>
  <autoFilter ref="A3:P3"/>
  <mergeCells count="4">
    <mergeCell ref="A1:F2"/>
    <mergeCell ref="H1:I1"/>
    <mergeCell ref="M1:N1"/>
    <mergeCell ref="H2:I2"/>
  </mergeCells>
  <phoneticPr fontId="2"/>
  <conditionalFormatting sqref="G4:P5 G18:P29 G67:P67 G80:P80">
    <cfRule type="expression" dxfId="60" priority="7">
      <formula>$J4="NO"</formula>
    </cfRule>
  </conditionalFormatting>
  <conditionalFormatting sqref="G6:P17">
    <cfRule type="expression" dxfId="59" priority="5">
      <formula>$J6="NO"</formula>
    </cfRule>
  </conditionalFormatting>
  <conditionalFormatting sqref="G30:P30 G43:P54">
    <cfRule type="expression" dxfId="58" priority="4">
      <formula>$J30="NO"</formula>
    </cfRule>
  </conditionalFormatting>
  <conditionalFormatting sqref="G31:P42">
    <cfRule type="expression" dxfId="57" priority="3">
      <formula>$J31="NO"</formula>
    </cfRule>
  </conditionalFormatting>
  <conditionalFormatting sqref="G68:P79">
    <cfRule type="expression" dxfId="56" priority="2">
      <formula>$J68="NO"</formula>
    </cfRule>
  </conditionalFormatting>
  <conditionalFormatting sqref="G55:P66">
    <cfRule type="expression" dxfId="55" priority="1">
      <formula>$J55="NO"</formula>
    </cfRule>
  </conditionalFormatting>
  <dataValidations count="2">
    <dataValidation type="list" allowBlank="1" showInputMessage="1" showErrorMessage="1" sqref="J4:J80">
      <formula1>"YES,NO"</formula1>
    </dataValidation>
    <dataValidation type="list" allowBlank="1" showInputMessage="1" showErrorMessage="1" sqref="K4:L80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zoomScale="85" zoomScaleNormal="85" workbookViewId="0">
      <pane ySplit="3" topLeftCell="A4" activePane="bottomLeft" state="frozen"/>
      <selection pane="bottomLeft" sqref="A1:F2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81">
        <f>COUNTIF(J4:J1987,"NO")</f>
        <v>0</v>
      </c>
      <c r="K1" s="81">
        <f>COUNTIF(K4:K1987,"NG")</f>
        <v>0</v>
      </c>
      <c r="L1" s="81">
        <f>COUNTIF(L4:L1987,"NG")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COUNTA(G4:G1987)</f>
        <v>6</v>
      </c>
      <c r="H2" s="183" t="s">
        <v>444</v>
      </c>
      <c r="I2" s="183"/>
      <c r="J2" s="34">
        <f>COUNTIF(J4:J1987,"YES")</f>
        <v>0</v>
      </c>
      <c r="K2" s="34">
        <f>COUNTIF(K4:K1987,"OK")</f>
        <v>0</v>
      </c>
      <c r="L2" s="34">
        <f>COUNTIF(L4:L1987,"OK")</f>
        <v>0</v>
      </c>
      <c r="M2" s="35"/>
      <c r="N2" s="81"/>
      <c r="O2" s="81"/>
      <c r="P2" s="81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83" t="s">
        <v>4</v>
      </c>
      <c r="G3" s="3" t="s">
        <v>5</v>
      </c>
      <c r="H3" s="83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>
      <c r="A4" s="11">
        <v>50</v>
      </c>
      <c r="B4" s="12" t="s">
        <v>399</v>
      </c>
      <c r="C4" s="20">
        <v>10</v>
      </c>
      <c r="D4" s="21" t="s">
        <v>408</v>
      </c>
      <c r="E4" s="22">
        <v>10</v>
      </c>
      <c r="F4" s="21" t="s">
        <v>398</v>
      </c>
      <c r="G4" s="24">
        <v>1</v>
      </c>
      <c r="H4" s="19" t="s">
        <v>398</v>
      </c>
      <c r="I4" s="25" t="s">
        <v>400</v>
      </c>
      <c r="J4" s="4"/>
      <c r="K4" s="4"/>
      <c r="L4" s="4"/>
      <c r="M4" s="32"/>
      <c r="N4" s="82"/>
      <c r="O4" s="82"/>
      <c r="P4" s="82"/>
    </row>
    <row r="5" spans="1:16">
      <c r="A5" s="13"/>
      <c r="B5" s="14"/>
      <c r="C5" s="85"/>
      <c r="D5" s="90"/>
      <c r="E5" s="85"/>
      <c r="F5" s="90"/>
      <c r="G5" s="24">
        <v>2</v>
      </c>
      <c r="H5" s="19" t="s">
        <v>401</v>
      </c>
      <c r="I5" s="25" t="s">
        <v>401</v>
      </c>
      <c r="J5" s="4"/>
      <c r="K5" s="4"/>
      <c r="L5" s="4"/>
      <c r="M5" s="32"/>
      <c r="N5" s="82"/>
      <c r="O5" s="82"/>
      <c r="P5" s="82"/>
    </row>
    <row r="6" spans="1:16">
      <c r="A6" s="13"/>
      <c r="B6" s="14"/>
      <c r="C6" s="85"/>
      <c r="D6" s="90"/>
      <c r="E6" s="85"/>
      <c r="F6" s="90"/>
      <c r="G6" s="24">
        <v>3</v>
      </c>
      <c r="H6" s="19" t="s">
        <v>402</v>
      </c>
      <c r="I6" s="25" t="s">
        <v>403</v>
      </c>
      <c r="J6" s="4"/>
      <c r="K6" s="4"/>
      <c r="L6" s="4"/>
      <c r="M6" s="32"/>
      <c r="N6" s="82"/>
      <c r="O6" s="82"/>
      <c r="P6" s="82"/>
    </row>
    <row r="7" spans="1:16">
      <c r="A7" s="13"/>
      <c r="B7" s="14"/>
      <c r="C7" s="85"/>
      <c r="D7" s="90"/>
      <c r="E7" s="85"/>
      <c r="F7" s="90"/>
      <c r="G7" s="24">
        <v>4</v>
      </c>
      <c r="H7" s="19" t="s">
        <v>404</v>
      </c>
      <c r="I7" s="25" t="s">
        <v>405</v>
      </c>
      <c r="J7" s="4"/>
      <c r="K7" s="4"/>
      <c r="L7" s="4"/>
      <c r="M7" s="32"/>
      <c r="N7" s="82"/>
      <c r="O7" s="82"/>
      <c r="P7" s="82"/>
    </row>
    <row r="8" spans="1:16">
      <c r="A8" s="13"/>
      <c r="B8" s="14"/>
      <c r="C8" s="86"/>
      <c r="D8" s="87"/>
      <c r="E8" s="6"/>
      <c r="F8" s="23"/>
      <c r="G8" s="24">
        <v>5</v>
      </c>
      <c r="H8" s="19" t="s">
        <v>406</v>
      </c>
      <c r="I8" s="25" t="s">
        <v>406</v>
      </c>
      <c r="J8" s="4"/>
      <c r="K8" s="4"/>
      <c r="L8" s="4"/>
      <c r="M8" s="32"/>
      <c r="N8" s="82"/>
      <c r="O8" s="82"/>
      <c r="P8" s="82"/>
    </row>
    <row r="9" spans="1:16">
      <c r="A9" s="15"/>
      <c r="B9" s="16"/>
      <c r="C9" s="84"/>
      <c r="D9" s="92"/>
      <c r="E9" s="27">
        <v>20</v>
      </c>
      <c r="F9" s="96" t="s">
        <v>407</v>
      </c>
      <c r="G9" s="24">
        <v>1</v>
      </c>
      <c r="H9" s="19" t="s">
        <v>407</v>
      </c>
      <c r="I9" s="25" t="s">
        <v>407</v>
      </c>
      <c r="J9" s="4"/>
      <c r="K9" s="4"/>
      <c r="L9" s="4"/>
      <c r="M9" s="32"/>
      <c r="N9" s="82"/>
      <c r="O9" s="82"/>
      <c r="P9" s="82"/>
    </row>
  </sheetData>
  <autoFilter ref="A3:P3"/>
  <mergeCells count="4">
    <mergeCell ref="A1:F2"/>
    <mergeCell ref="H1:I1"/>
    <mergeCell ref="M1:N1"/>
    <mergeCell ref="H2:I2"/>
  </mergeCells>
  <phoneticPr fontId="2"/>
  <conditionalFormatting sqref="G4:P9">
    <cfRule type="expression" dxfId="54" priority="2">
      <formula>$J4="NO"</formula>
    </cfRule>
  </conditionalFormatting>
  <dataValidations count="2">
    <dataValidation type="list" allowBlank="1" showInputMessage="1" showErrorMessage="1" sqref="K4:L9">
      <formula1>"OK,NG"</formula1>
    </dataValidation>
    <dataValidation type="list" allowBlank="1" showInputMessage="1" showErrorMessage="1" sqref="J4:J9">
      <formula1>"YES,NO"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9"/>
  <sheetViews>
    <sheetView zoomScale="85" zoomScaleNormal="85" workbookViewId="0">
      <pane ySplit="3" topLeftCell="A58" activePane="bottomLeft" state="frozen"/>
      <selection pane="bottomLeft" activeCell="C62" sqref="C62:I62"/>
    </sheetView>
  </sheetViews>
  <sheetFormatPr defaultRowHeight="14.25"/>
  <cols>
    <col min="1" max="1" width="4.75" style="1" bestFit="1" customWidth="1"/>
    <col min="2" max="2" width="12.875" style="1" bestFit="1" customWidth="1"/>
    <col min="3" max="3" width="7.125" style="1" customWidth="1"/>
    <col min="4" max="4" width="15.25" style="1" bestFit="1" customWidth="1"/>
    <col min="5" max="5" width="7.25" style="1" customWidth="1"/>
    <col min="6" max="6" width="26.375" style="1" customWidth="1"/>
    <col min="7" max="7" width="6.75" style="1" bestFit="1" customWidth="1"/>
    <col min="8" max="8" width="26.75" style="1" bestFit="1" customWidth="1"/>
    <col min="9" max="9" width="57.75" style="1" customWidth="1"/>
    <col min="10" max="10" width="16.125" style="1" bestFit="1" customWidth="1"/>
    <col min="11" max="12" width="10.875" style="1" bestFit="1" customWidth="1"/>
    <col min="13" max="13" width="14.25" style="1" bestFit="1" customWidth="1"/>
    <col min="14" max="14" width="14.25" style="2" bestFit="1" customWidth="1"/>
    <col min="15" max="15" width="15.875" style="2" bestFit="1" customWidth="1"/>
    <col min="16" max="16" width="14.625" style="2" bestFit="1" customWidth="1"/>
    <col min="17" max="41" width="4.125" style="1" customWidth="1"/>
    <col min="42" max="42" width="7.25" style="1" customWidth="1"/>
    <col min="43" max="87" width="4.125" style="1" customWidth="1"/>
    <col min="88" max="16384" width="9" style="1"/>
  </cols>
  <sheetData>
    <row r="1" spans="1:16" ht="16.5" customHeight="1">
      <c r="A1" s="178" t="s">
        <v>1</v>
      </c>
      <c r="B1" s="178"/>
      <c r="C1" s="178"/>
      <c r="D1" s="178"/>
      <c r="E1" s="178"/>
      <c r="F1" s="178"/>
      <c r="G1" s="36"/>
      <c r="H1" s="180" t="s">
        <v>9</v>
      </c>
      <c r="I1" s="181"/>
      <c r="J1" s="81">
        <f>COUNTIF(J4:J2047,"NO")</f>
        <v>0</v>
      </c>
      <c r="K1" s="81">
        <f>COUNTIF(K4:K2047,"NG")</f>
        <v>0</v>
      </c>
      <c r="L1" s="81">
        <f>COUNTIF(L4:L2047,"NG")</f>
        <v>0</v>
      </c>
      <c r="M1" s="182"/>
      <c r="N1" s="182"/>
      <c r="O1" s="33"/>
      <c r="P1" s="33"/>
    </row>
    <row r="2" spans="1:16" ht="14.25" customHeight="1">
      <c r="A2" s="179"/>
      <c r="B2" s="179"/>
      <c r="C2" s="179"/>
      <c r="D2" s="179"/>
      <c r="E2" s="179"/>
      <c r="F2" s="179"/>
      <c r="G2" s="37">
        <f>COUNTA(G4:G2047)</f>
        <v>66</v>
      </c>
      <c r="H2" s="183" t="s">
        <v>443</v>
      </c>
      <c r="I2" s="183"/>
      <c r="J2" s="34">
        <f>COUNTIF(J4:J2047,"YES")</f>
        <v>0</v>
      </c>
      <c r="K2" s="34">
        <f>COUNTIF(K4:K2047,"OK")</f>
        <v>0</v>
      </c>
      <c r="L2" s="34">
        <f>COUNTIF(L4:L2047,"OK")</f>
        <v>0</v>
      </c>
      <c r="M2" s="35"/>
      <c r="N2" s="81"/>
      <c r="O2" s="81"/>
      <c r="P2" s="81"/>
    </row>
    <row r="3" spans="1:16" ht="38.25">
      <c r="A3" s="10" t="s">
        <v>0</v>
      </c>
      <c r="B3" s="30" t="s">
        <v>6</v>
      </c>
      <c r="C3" s="3" t="s">
        <v>2</v>
      </c>
      <c r="D3" s="31" t="s">
        <v>15</v>
      </c>
      <c r="E3" s="3" t="s">
        <v>3</v>
      </c>
      <c r="F3" s="83" t="s">
        <v>4</v>
      </c>
      <c r="G3" s="3" t="s">
        <v>5</v>
      </c>
      <c r="H3" s="83" t="s">
        <v>7</v>
      </c>
      <c r="I3" s="26" t="s">
        <v>8</v>
      </c>
      <c r="J3" s="5" t="s">
        <v>17</v>
      </c>
      <c r="K3" s="5" t="s">
        <v>10</v>
      </c>
      <c r="L3" s="5" t="s">
        <v>11</v>
      </c>
      <c r="M3" s="29" t="s">
        <v>12</v>
      </c>
      <c r="N3" s="29" t="s">
        <v>18</v>
      </c>
      <c r="O3" s="29" t="s">
        <v>16</v>
      </c>
      <c r="P3" s="29" t="s">
        <v>19</v>
      </c>
    </row>
    <row r="4" spans="1:16" ht="25.5">
      <c r="A4" s="11">
        <v>60</v>
      </c>
      <c r="B4" s="12" t="s">
        <v>442</v>
      </c>
      <c r="C4" s="20">
        <v>10</v>
      </c>
      <c r="D4" s="21" t="s">
        <v>409</v>
      </c>
      <c r="E4" s="22">
        <v>10</v>
      </c>
      <c r="F4" s="21" t="s">
        <v>410</v>
      </c>
      <c r="G4" s="24">
        <v>1</v>
      </c>
      <c r="H4" s="19" t="s">
        <v>410</v>
      </c>
      <c r="I4" s="25" t="s">
        <v>411</v>
      </c>
      <c r="J4" s="4"/>
      <c r="K4" s="4"/>
      <c r="L4" s="4"/>
      <c r="M4" s="32"/>
      <c r="N4" s="82"/>
      <c r="O4" s="82"/>
      <c r="P4" s="82"/>
    </row>
    <row r="5" spans="1:16">
      <c r="A5" s="13"/>
      <c r="B5" s="14"/>
      <c r="C5" s="85"/>
      <c r="D5" s="90"/>
      <c r="E5" s="27">
        <v>20</v>
      </c>
      <c r="F5" s="96" t="s">
        <v>412</v>
      </c>
      <c r="G5" s="24">
        <v>1</v>
      </c>
      <c r="H5" s="19" t="s">
        <v>412</v>
      </c>
      <c r="I5" s="25" t="s">
        <v>413</v>
      </c>
      <c r="J5" s="4"/>
      <c r="K5" s="4"/>
      <c r="L5" s="4"/>
      <c r="M5" s="32"/>
      <c r="N5" s="82"/>
      <c r="O5" s="82"/>
      <c r="P5" s="82"/>
    </row>
    <row r="6" spans="1:16">
      <c r="A6" s="13"/>
      <c r="B6" s="14"/>
      <c r="C6" s="85"/>
      <c r="D6" s="90"/>
      <c r="E6" s="27">
        <v>30</v>
      </c>
      <c r="F6" s="96" t="s">
        <v>414</v>
      </c>
      <c r="G6" s="24">
        <v>1</v>
      </c>
      <c r="H6" s="19" t="s">
        <v>414</v>
      </c>
      <c r="I6" s="25" t="s">
        <v>415</v>
      </c>
      <c r="J6" s="4"/>
      <c r="K6" s="4"/>
      <c r="L6" s="4"/>
      <c r="M6" s="32"/>
      <c r="N6" s="82"/>
      <c r="O6" s="82"/>
      <c r="P6" s="82"/>
    </row>
    <row r="7" spans="1:16">
      <c r="A7" s="13"/>
      <c r="B7" s="14"/>
      <c r="C7" s="85"/>
      <c r="D7" s="90"/>
      <c r="E7" s="27">
        <v>40</v>
      </c>
      <c r="F7" s="96" t="s">
        <v>416</v>
      </c>
      <c r="G7" s="24">
        <v>1</v>
      </c>
      <c r="H7" s="19" t="s">
        <v>416</v>
      </c>
      <c r="I7" s="25" t="s">
        <v>417</v>
      </c>
      <c r="J7" s="4"/>
      <c r="K7" s="4"/>
      <c r="L7" s="4"/>
      <c r="M7" s="32"/>
      <c r="N7" s="82"/>
      <c r="O7" s="82"/>
      <c r="P7" s="82"/>
    </row>
    <row r="8" spans="1:16">
      <c r="A8" s="13"/>
      <c r="B8" s="14"/>
      <c r="C8" s="86"/>
      <c r="D8" s="87"/>
      <c r="E8" s="8">
        <v>50</v>
      </c>
      <c r="F8" s="19" t="s">
        <v>418</v>
      </c>
      <c r="G8" s="24">
        <v>1</v>
      </c>
      <c r="H8" s="19" t="s">
        <v>418</v>
      </c>
      <c r="I8" s="25" t="s">
        <v>419</v>
      </c>
      <c r="J8" s="4"/>
      <c r="K8" s="4"/>
      <c r="L8" s="4"/>
      <c r="M8" s="32"/>
      <c r="N8" s="82"/>
      <c r="O8" s="82"/>
      <c r="P8" s="82"/>
    </row>
    <row r="9" spans="1:16">
      <c r="A9" s="13"/>
      <c r="B9" s="14"/>
      <c r="C9" s="85"/>
      <c r="D9" s="90"/>
      <c r="E9" s="27">
        <v>60</v>
      </c>
      <c r="F9" s="96" t="s">
        <v>420</v>
      </c>
      <c r="G9" s="24">
        <v>1</v>
      </c>
      <c r="H9" s="19" t="s">
        <v>420</v>
      </c>
      <c r="I9" s="25" t="s">
        <v>421</v>
      </c>
      <c r="J9" s="4"/>
      <c r="K9" s="4"/>
      <c r="L9" s="4"/>
      <c r="M9" s="32"/>
      <c r="N9" s="82"/>
      <c r="O9" s="82"/>
      <c r="P9" s="82"/>
    </row>
    <row r="10" spans="1:16">
      <c r="A10" s="13"/>
      <c r="B10" s="14"/>
      <c r="C10" s="85"/>
      <c r="D10" s="90"/>
      <c r="E10" s="27">
        <v>70</v>
      </c>
      <c r="F10" s="96" t="s">
        <v>422</v>
      </c>
      <c r="G10" s="24">
        <v>1</v>
      </c>
      <c r="H10" s="19" t="s">
        <v>422</v>
      </c>
      <c r="I10" s="25" t="s">
        <v>423</v>
      </c>
      <c r="J10" s="4"/>
      <c r="K10" s="4"/>
      <c r="L10" s="4"/>
      <c r="M10" s="32"/>
      <c r="N10" s="82"/>
      <c r="O10" s="82"/>
      <c r="P10" s="82"/>
    </row>
    <row r="11" spans="1:16">
      <c r="A11" s="13"/>
      <c r="B11" s="14"/>
      <c r="C11" s="85"/>
      <c r="D11" s="87"/>
      <c r="E11" s="6">
        <v>80</v>
      </c>
      <c r="F11" s="23" t="s">
        <v>424</v>
      </c>
      <c r="G11" s="24">
        <v>1</v>
      </c>
      <c r="H11" s="19" t="s">
        <v>424</v>
      </c>
      <c r="I11" s="25" t="s">
        <v>425</v>
      </c>
      <c r="J11" s="4"/>
      <c r="K11" s="4"/>
      <c r="L11" s="4"/>
      <c r="M11" s="32"/>
      <c r="N11" s="82"/>
      <c r="O11" s="82"/>
      <c r="P11" s="82"/>
    </row>
    <row r="12" spans="1:16" ht="16.5" customHeight="1">
      <c r="A12" s="13"/>
      <c r="B12" s="14"/>
      <c r="C12" s="85"/>
      <c r="D12" s="90"/>
      <c r="E12" s="27">
        <v>90</v>
      </c>
      <c r="F12" s="96" t="s">
        <v>426</v>
      </c>
      <c r="G12" s="24">
        <v>1</v>
      </c>
      <c r="H12" s="19" t="s">
        <v>426</v>
      </c>
      <c r="I12" s="25" t="s">
        <v>427</v>
      </c>
      <c r="J12" s="4"/>
      <c r="K12" s="4"/>
      <c r="L12" s="4"/>
      <c r="M12" s="32"/>
      <c r="N12" s="82"/>
      <c r="O12" s="82"/>
      <c r="P12" s="82"/>
    </row>
    <row r="13" spans="1:16">
      <c r="A13" s="13"/>
      <c r="B13" s="14"/>
      <c r="C13" s="85"/>
      <c r="D13" s="90"/>
      <c r="E13" s="27">
        <v>100</v>
      </c>
      <c r="F13" s="96" t="s">
        <v>428</v>
      </c>
      <c r="G13" s="24">
        <v>1</v>
      </c>
      <c r="H13" s="19" t="s">
        <v>428</v>
      </c>
      <c r="I13" s="25" t="s">
        <v>429</v>
      </c>
      <c r="J13" s="4"/>
      <c r="K13" s="4"/>
      <c r="L13" s="4"/>
      <c r="M13" s="32"/>
      <c r="N13" s="82"/>
      <c r="O13" s="82"/>
      <c r="P13" s="82"/>
    </row>
    <row r="14" spans="1:16">
      <c r="A14" s="13"/>
      <c r="B14" s="14"/>
      <c r="C14" s="85"/>
      <c r="D14" s="90"/>
      <c r="E14" s="27">
        <v>110</v>
      </c>
      <c r="F14" s="96" t="s">
        <v>430</v>
      </c>
      <c r="G14" s="24">
        <v>1</v>
      </c>
      <c r="H14" s="19" t="s">
        <v>430</v>
      </c>
      <c r="I14" s="25" t="s">
        <v>431</v>
      </c>
      <c r="J14" s="4"/>
      <c r="K14" s="4"/>
      <c r="L14" s="4"/>
      <c r="M14" s="32"/>
      <c r="N14" s="82"/>
      <c r="O14" s="82"/>
      <c r="P14" s="82"/>
    </row>
    <row r="15" spans="1:16">
      <c r="A15" s="13"/>
      <c r="B15" s="14"/>
      <c r="C15" s="85"/>
      <c r="D15" s="90"/>
      <c r="E15" s="27">
        <v>120</v>
      </c>
      <c r="F15" s="96" t="s">
        <v>432</v>
      </c>
      <c r="G15" s="24">
        <v>1</v>
      </c>
      <c r="H15" s="19" t="s">
        <v>432</v>
      </c>
      <c r="I15" s="25" t="s">
        <v>433</v>
      </c>
      <c r="J15" s="4"/>
      <c r="K15" s="4"/>
      <c r="L15" s="4"/>
      <c r="M15" s="32"/>
      <c r="N15" s="82"/>
      <c r="O15" s="82"/>
      <c r="P15" s="82"/>
    </row>
    <row r="16" spans="1:16">
      <c r="A16" s="13"/>
      <c r="B16" s="14"/>
      <c r="C16" s="85"/>
      <c r="D16" s="90"/>
      <c r="E16" s="27">
        <v>130</v>
      </c>
      <c r="F16" s="96" t="s">
        <v>434</v>
      </c>
      <c r="G16" s="24">
        <v>1</v>
      </c>
      <c r="H16" s="19" t="s">
        <v>434</v>
      </c>
      <c r="I16" s="25" t="s">
        <v>435</v>
      </c>
      <c r="J16" s="4"/>
      <c r="K16" s="4"/>
      <c r="L16" s="4"/>
      <c r="M16" s="32"/>
      <c r="N16" s="82"/>
      <c r="O16" s="82"/>
      <c r="P16" s="82"/>
    </row>
    <row r="17" spans="1:16">
      <c r="A17" s="13"/>
      <c r="B17" s="14"/>
      <c r="C17" s="85"/>
      <c r="D17" s="90"/>
      <c r="E17" s="27">
        <v>140</v>
      </c>
      <c r="F17" s="96" t="s">
        <v>436</v>
      </c>
      <c r="G17" s="24">
        <v>1</v>
      </c>
      <c r="H17" s="19" t="s">
        <v>436</v>
      </c>
      <c r="I17" s="25" t="s">
        <v>437</v>
      </c>
      <c r="J17" s="4"/>
      <c r="K17" s="4"/>
      <c r="L17" s="4"/>
      <c r="M17" s="32"/>
      <c r="N17" s="82"/>
      <c r="O17" s="82"/>
      <c r="P17" s="82"/>
    </row>
    <row r="18" spans="1:16">
      <c r="A18" s="13"/>
      <c r="B18" s="14"/>
      <c r="C18" s="85"/>
      <c r="D18" s="90"/>
      <c r="E18" s="27">
        <v>150</v>
      </c>
      <c r="F18" s="96" t="s">
        <v>438</v>
      </c>
      <c r="G18" s="24">
        <v>1</v>
      </c>
      <c r="H18" s="19" t="s">
        <v>438</v>
      </c>
      <c r="I18" s="25" t="s">
        <v>439</v>
      </c>
      <c r="J18" s="4"/>
      <c r="K18" s="4"/>
      <c r="L18" s="4"/>
      <c r="M18" s="32"/>
      <c r="N18" s="82"/>
      <c r="O18" s="82"/>
      <c r="P18" s="82"/>
    </row>
    <row r="19" spans="1:16">
      <c r="A19" s="13"/>
      <c r="B19" s="14"/>
      <c r="C19" s="84"/>
      <c r="D19" s="92"/>
      <c r="E19" s="27">
        <v>160</v>
      </c>
      <c r="F19" s="96" t="s">
        <v>440</v>
      </c>
      <c r="G19" s="24">
        <v>1</v>
      </c>
      <c r="H19" s="19" t="s">
        <v>440</v>
      </c>
      <c r="I19" s="25" t="s">
        <v>441</v>
      </c>
      <c r="J19" s="4"/>
      <c r="K19" s="4"/>
      <c r="L19" s="4"/>
      <c r="M19" s="32"/>
      <c r="N19" s="82"/>
      <c r="O19" s="82"/>
      <c r="P19" s="82"/>
    </row>
    <row r="20" spans="1:16">
      <c r="A20" s="13"/>
      <c r="B20" s="14"/>
      <c r="C20" s="20">
        <v>20</v>
      </c>
      <c r="D20" s="91" t="s">
        <v>577</v>
      </c>
      <c r="E20" s="20">
        <v>10</v>
      </c>
      <c r="F20" s="91" t="s">
        <v>445</v>
      </c>
      <c r="G20" s="24">
        <v>1</v>
      </c>
      <c r="H20" s="19" t="s">
        <v>445</v>
      </c>
      <c r="I20" s="25" t="s">
        <v>446</v>
      </c>
      <c r="J20" s="4"/>
      <c r="K20" s="4"/>
      <c r="L20" s="4"/>
      <c r="M20" s="32"/>
      <c r="N20" s="82"/>
      <c r="O20" s="82"/>
      <c r="P20" s="82"/>
    </row>
    <row r="21" spans="1:16">
      <c r="A21" s="13"/>
      <c r="B21" s="14"/>
      <c r="C21" s="85"/>
      <c r="D21" s="90"/>
      <c r="E21" s="84"/>
      <c r="F21" s="92"/>
      <c r="G21" s="24">
        <v>2</v>
      </c>
      <c r="H21" s="19" t="s">
        <v>447</v>
      </c>
      <c r="I21" s="25" t="s">
        <v>447</v>
      </c>
      <c r="J21" s="4"/>
      <c r="K21" s="4"/>
      <c r="L21" s="4"/>
      <c r="M21" s="32"/>
      <c r="N21" s="82"/>
      <c r="O21" s="82"/>
      <c r="P21" s="82"/>
    </row>
    <row r="22" spans="1:16" ht="25.5">
      <c r="A22" s="13"/>
      <c r="B22" s="14"/>
      <c r="C22" s="85"/>
      <c r="D22" s="90"/>
      <c r="E22" s="20">
        <v>20</v>
      </c>
      <c r="F22" s="91" t="s">
        <v>448</v>
      </c>
      <c r="G22" s="24">
        <v>1</v>
      </c>
      <c r="H22" s="19" t="s">
        <v>449</v>
      </c>
      <c r="I22" s="25" t="s">
        <v>449</v>
      </c>
      <c r="J22" s="4"/>
      <c r="K22" s="4"/>
      <c r="L22" s="4"/>
      <c r="M22" s="32"/>
      <c r="N22" s="82"/>
      <c r="O22" s="82"/>
      <c r="P22" s="82"/>
    </row>
    <row r="23" spans="1:16" ht="25.5">
      <c r="A23" s="13"/>
      <c r="B23" s="14"/>
      <c r="C23" s="85"/>
      <c r="D23" s="90"/>
      <c r="E23" s="85"/>
      <c r="F23" s="90"/>
      <c r="G23" s="24">
        <v>2</v>
      </c>
      <c r="H23" s="19" t="s">
        <v>450</v>
      </c>
      <c r="I23" s="25" t="s">
        <v>450</v>
      </c>
      <c r="J23" s="4"/>
      <c r="K23" s="4"/>
      <c r="L23" s="4"/>
      <c r="M23" s="32"/>
      <c r="N23" s="82"/>
      <c r="O23" s="82"/>
      <c r="P23" s="82"/>
    </row>
    <row r="24" spans="1:16" ht="25.5">
      <c r="A24" s="13"/>
      <c r="B24" s="14"/>
      <c r="C24" s="85"/>
      <c r="D24" s="90"/>
      <c r="E24" s="84"/>
      <c r="F24" s="92"/>
      <c r="G24" s="24">
        <v>3</v>
      </c>
      <c r="H24" s="19" t="s">
        <v>451</v>
      </c>
      <c r="I24" s="25" t="s">
        <v>451</v>
      </c>
      <c r="J24" s="4"/>
      <c r="K24" s="4"/>
      <c r="L24" s="4"/>
      <c r="M24" s="32"/>
      <c r="N24" s="82"/>
      <c r="O24" s="82"/>
      <c r="P24" s="82"/>
    </row>
    <row r="25" spans="1:16">
      <c r="A25" s="13"/>
      <c r="B25" s="14"/>
      <c r="C25" s="84"/>
      <c r="D25" s="92"/>
      <c r="E25" s="27">
        <v>30</v>
      </c>
      <c r="F25" s="92" t="s">
        <v>452</v>
      </c>
      <c r="G25" s="24">
        <v>1</v>
      </c>
      <c r="H25" s="19" t="s">
        <v>452</v>
      </c>
      <c r="I25" s="25" t="s">
        <v>452</v>
      </c>
      <c r="J25" s="4"/>
      <c r="K25" s="4"/>
      <c r="L25" s="4"/>
      <c r="M25" s="32"/>
      <c r="N25" s="82"/>
      <c r="O25" s="82"/>
      <c r="P25" s="82"/>
    </row>
    <row r="26" spans="1:16">
      <c r="A26" s="13"/>
      <c r="B26" s="14"/>
      <c r="C26" s="20">
        <v>30</v>
      </c>
      <c r="D26" s="91" t="s">
        <v>453</v>
      </c>
      <c r="E26" s="27">
        <v>10</v>
      </c>
      <c r="F26" s="92" t="s">
        <v>454</v>
      </c>
      <c r="G26" s="24">
        <v>1</v>
      </c>
      <c r="H26" s="19" t="s">
        <v>456</v>
      </c>
      <c r="I26" s="25" t="s">
        <v>457</v>
      </c>
      <c r="J26" s="4"/>
      <c r="K26" s="4"/>
      <c r="L26" s="4"/>
      <c r="M26" s="32"/>
      <c r="N26" s="82"/>
      <c r="O26" s="82"/>
      <c r="P26" s="82"/>
    </row>
    <row r="27" spans="1:16">
      <c r="A27" s="13"/>
      <c r="B27" s="14"/>
      <c r="C27" s="85"/>
      <c r="D27" s="90"/>
      <c r="E27" s="27">
        <v>20</v>
      </c>
      <c r="F27" s="92" t="s">
        <v>453</v>
      </c>
      <c r="G27" s="24">
        <v>2</v>
      </c>
      <c r="H27" s="19" t="s">
        <v>458</v>
      </c>
      <c r="I27" s="25" t="s">
        <v>459</v>
      </c>
      <c r="J27" s="4"/>
      <c r="K27" s="4"/>
      <c r="L27" s="4"/>
      <c r="M27" s="32"/>
      <c r="N27" s="82"/>
      <c r="O27" s="82"/>
      <c r="P27" s="82"/>
    </row>
    <row r="28" spans="1:16">
      <c r="A28" s="13"/>
      <c r="B28" s="14"/>
      <c r="C28" s="84"/>
      <c r="D28" s="92"/>
      <c r="E28" s="27">
        <v>30</v>
      </c>
      <c r="F28" s="92" t="s">
        <v>455</v>
      </c>
      <c r="G28" s="24">
        <v>3</v>
      </c>
      <c r="H28" s="19" t="s">
        <v>460</v>
      </c>
      <c r="I28" s="25" t="s">
        <v>461</v>
      </c>
      <c r="J28" s="4"/>
      <c r="K28" s="4"/>
      <c r="L28" s="4"/>
      <c r="M28" s="32"/>
      <c r="N28" s="82"/>
      <c r="O28" s="82"/>
      <c r="P28" s="82"/>
    </row>
    <row r="29" spans="1:16">
      <c r="A29" s="13"/>
      <c r="B29" s="14"/>
      <c r="C29" s="20">
        <v>40</v>
      </c>
      <c r="D29" s="91" t="s">
        <v>462</v>
      </c>
      <c r="E29" s="20">
        <v>10</v>
      </c>
      <c r="F29" s="91" t="s">
        <v>462</v>
      </c>
      <c r="G29" s="24">
        <v>1</v>
      </c>
      <c r="H29" s="19" t="s">
        <v>462</v>
      </c>
      <c r="I29" s="25" t="s">
        <v>462</v>
      </c>
      <c r="J29" s="4"/>
      <c r="K29" s="4"/>
      <c r="L29" s="4"/>
      <c r="M29" s="32"/>
      <c r="N29" s="82"/>
      <c r="O29" s="82"/>
      <c r="P29" s="82"/>
    </row>
    <row r="30" spans="1:16">
      <c r="A30" s="13"/>
      <c r="B30" s="14"/>
      <c r="C30" s="85"/>
      <c r="D30" s="90"/>
      <c r="E30" s="84"/>
      <c r="F30" s="92"/>
      <c r="G30" s="24">
        <v>2</v>
      </c>
      <c r="H30" s="19" t="s">
        <v>463</v>
      </c>
      <c r="I30" s="25" t="s">
        <v>463</v>
      </c>
      <c r="J30" s="4"/>
      <c r="K30" s="4"/>
      <c r="L30" s="4"/>
      <c r="M30" s="32"/>
      <c r="N30" s="82"/>
      <c r="O30" s="82"/>
      <c r="P30" s="82"/>
    </row>
    <row r="31" spans="1:16">
      <c r="A31" s="13"/>
      <c r="B31" s="14"/>
      <c r="C31" s="85"/>
      <c r="D31" s="90"/>
      <c r="E31" s="27">
        <v>20</v>
      </c>
      <c r="F31" s="92" t="s">
        <v>465</v>
      </c>
      <c r="G31" s="24">
        <v>1</v>
      </c>
      <c r="H31" s="19" t="s">
        <v>464</v>
      </c>
      <c r="I31" s="19" t="s">
        <v>464</v>
      </c>
      <c r="J31" s="4"/>
      <c r="K31" s="4"/>
      <c r="L31" s="4"/>
      <c r="M31" s="32"/>
      <c r="N31" s="82"/>
      <c r="O31" s="82"/>
      <c r="P31" s="82"/>
    </row>
    <row r="32" spans="1:16">
      <c r="A32" s="13"/>
      <c r="B32" s="14"/>
      <c r="C32" s="84"/>
      <c r="D32" s="92"/>
      <c r="E32" s="27">
        <v>30</v>
      </c>
      <c r="F32" s="92" t="s">
        <v>467</v>
      </c>
      <c r="G32" s="24">
        <v>1</v>
      </c>
      <c r="H32" s="19" t="s">
        <v>466</v>
      </c>
      <c r="I32" s="19" t="s">
        <v>466</v>
      </c>
      <c r="J32" s="4"/>
      <c r="K32" s="4"/>
      <c r="L32" s="4"/>
      <c r="M32" s="32"/>
      <c r="N32" s="82"/>
      <c r="O32" s="82"/>
      <c r="P32" s="82"/>
    </row>
    <row r="33" spans="1:16">
      <c r="A33" s="13"/>
      <c r="B33" s="14"/>
      <c r="C33" s="20">
        <v>50</v>
      </c>
      <c r="D33" s="91" t="s">
        <v>474</v>
      </c>
      <c r="E33" s="27">
        <v>10</v>
      </c>
      <c r="F33" s="92" t="s">
        <v>468</v>
      </c>
      <c r="G33" s="24">
        <v>1</v>
      </c>
      <c r="H33" s="19" t="s">
        <v>468</v>
      </c>
      <c r="I33" s="25" t="s">
        <v>468</v>
      </c>
      <c r="J33" s="4"/>
      <c r="K33" s="4"/>
      <c r="L33" s="4"/>
      <c r="M33" s="32"/>
      <c r="N33" s="82"/>
      <c r="O33" s="82"/>
      <c r="P33" s="82"/>
    </row>
    <row r="34" spans="1:16">
      <c r="A34" s="13"/>
      <c r="B34" s="14"/>
      <c r="C34" s="85"/>
      <c r="D34" s="90"/>
      <c r="E34" s="27">
        <v>20</v>
      </c>
      <c r="F34" s="92" t="s">
        <v>475</v>
      </c>
      <c r="G34" s="24">
        <v>1</v>
      </c>
      <c r="H34" s="19" t="s">
        <v>475</v>
      </c>
      <c r="I34" s="25" t="s">
        <v>475</v>
      </c>
      <c r="J34" s="4"/>
      <c r="K34" s="4"/>
      <c r="L34" s="4"/>
      <c r="M34" s="32"/>
      <c r="N34" s="82"/>
      <c r="O34" s="82"/>
      <c r="P34" s="82"/>
    </row>
    <row r="35" spans="1:16">
      <c r="A35" s="13"/>
      <c r="B35" s="14"/>
      <c r="C35" s="85"/>
      <c r="D35" s="90"/>
      <c r="E35" s="27">
        <v>30</v>
      </c>
      <c r="F35" s="92" t="s">
        <v>469</v>
      </c>
      <c r="G35" s="24">
        <v>1</v>
      </c>
      <c r="H35" s="19" t="s">
        <v>469</v>
      </c>
      <c r="I35" s="25" t="s">
        <v>469</v>
      </c>
      <c r="J35" s="4"/>
      <c r="K35" s="4"/>
      <c r="L35" s="4"/>
      <c r="M35" s="32"/>
      <c r="N35" s="82"/>
      <c r="O35" s="82"/>
      <c r="P35" s="82"/>
    </row>
    <row r="36" spans="1:16">
      <c r="A36" s="13"/>
      <c r="B36" s="14"/>
      <c r="C36" s="85"/>
      <c r="D36" s="90"/>
      <c r="E36" s="27">
        <v>40</v>
      </c>
      <c r="F36" s="92" t="s">
        <v>470</v>
      </c>
      <c r="G36" s="24">
        <v>1</v>
      </c>
      <c r="H36" s="19" t="s">
        <v>470</v>
      </c>
      <c r="I36" s="25" t="s">
        <v>470</v>
      </c>
      <c r="J36" s="4"/>
      <c r="K36" s="4"/>
      <c r="L36" s="4"/>
      <c r="M36" s="32"/>
      <c r="N36" s="82"/>
      <c r="O36" s="82"/>
      <c r="P36" s="82"/>
    </row>
    <row r="37" spans="1:16">
      <c r="A37" s="13"/>
      <c r="B37" s="14"/>
      <c r="C37" s="85"/>
      <c r="D37" s="90"/>
      <c r="E37" s="27">
        <v>50</v>
      </c>
      <c r="F37" s="92" t="s">
        <v>476</v>
      </c>
      <c r="G37" s="24">
        <v>1</v>
      </c>
      <c r="H37" s="19" t="s">
        <v>476</v>
      </c>
      <c r="I37" s="25" t="s">
        <v>476</v>
      </c>
      <c r="J37" s="4"/>
      <c r="K37" s="4"/>
      <c r="L37" s="4"/>
      <c r="M37" s="32"/>
      <c r="N37" s="82"/>
      <c r="O37" s="82"/>
      <c r="P37" s="82"/>
    </row>
    <row r="38" spans="1:16">
      <c r="A38" s="13"/>
      <c r="B38" s="14"/>
      <c r="C38" s="85"/>
      <c r="D38" s="90"/>
      <c r="E38" s="27">
        <v>60</v>
      </c>
      <c r="F38" s="92" t="s">
        <v>471</v>
      </c>
      <c r="G38" s="24">
        <v>1</v>
      </c>
      <c r="H38" s="19" t="s">
        <v>471</v>
      </c>
      <c r="I38" s="25" t="s">
        <v>471</v>
      </c>
      <c r="J38" s="4"/>
      <c r="K38" s="4"/>
      <c r="L38" s="4"/>
      <c r="M38" s="32"/>
      <c r="N38" s="82"/>
      <c r="O38" s="82"/>
      <c r="P38" s="82"/>
    </row>
    <row r="39" spans="1:16" ht="25.5">
      <c r="A39" s="13"/>
      <c r="B39" s="14"/>
      <c r="C39" s="85"/>
      <c r="D39" s="90"/>
      <c r="E39" s="27">
        <v>70</v>
      </c>
      <c r="F39" s="92" t="s">
        <v>478</v>
      </c>
      <c r="G39" s="24">
        <v>1</v>
      </c>
      <c r="H39" s="19" t="s">
        <v>478</v>
      </c>
      <c r="I39" s="25" t="s">
        <v>478</v>
      </c>
      <c r="J39" s="4"/>
      <c r="K39" s="4"/>
      <c r="L39" s="4"/>
      <c r="M39" s="32"/>
      <c r="N39" s="82"/>
      <c r="O39" s="82"/>
      <c r="P39" s="82"/>
    </row>
    <row r="40" spans="1:16">
      <c r="A40" s="13"/>
      <c r="B40" s="14"/>
      <c r="C40" s="85"/>
      <c r="D40" s="90"/>
      <c r="E40" s="27">
        <v>80</v>
      </c>
      <c r="F40" s="92" t="s">
        <v>477</v>
      </c>
      <c r="G40" s="24">
        <v>1</v>
      </c>
      <c r="H40" s="19" t="s">
        <v>477</v>
      </c>
      <c r="I40" s="25" t="s">
        <v>477</v>
      </c>
      <c r="J40" s="4"/>
      <c r="K40" s="4"/>
      <c r="L40" s="4"/>
      <c r="M40" s="32"/>
      <c r="N40" s="82"/>
      <c r="O40" s="82"/>
      <c r="P40" s="82"/>
    </row>
    <row r="41" spans="1:16">
      <c r="A41" s="13"/>
      <c r="B41" s="14"/>
      <c r="C41" s="84"/>
      <c r="D41" s="92"/>
      <c r="E41" s="27">
        <v>90</v>
      </c>
      <c r="F41" s="92" t="s">
        <v>479</v>
      </c>
      <c r="G41" s="24">
        <v>1</v>
      </c>
      <c r="H41" s="19" t="s">
        <v>479</v>
      </c>
      <c r="I41" s="25" t="s">
        <v>479</v>
      </c>
      <c r="J41" s="4"/>
      <c r="K41" s="4"/>
      <c r="L41" s="4"/>
      <c r="M41" s="32"/>
      <c r="N41" s="82"/>
      <c r="O41" s="82"/>
      <c r="P41" s="82"/>
    </row>
    <row r="42" spans="1:16">
      <c r="A42" s="13"/>
      <c r="B42" s="14"/>
      <c r="C42" s="20">
        <v>60</v>
      </c>
      <c r="D42" s="91" t="s">
        <v>480</v>
      </c>
      <c r="E42" s="27">
        <v>10</v>
      </c>
      <c r="F42" s="92" t="s">
        <v>481</v>
      </c>
      <c r="G42" s="24">
        <v>1</v>
      </c>
      <c r="H42" s="92" t="s">
        <v>481</v>
      </c>
      <c r="I42" s="92" t="s">
        <v>481</v>
      </c>
      <c r="J42" s="4"/>
      <c r="K42" s="4"/>
      <c r="L42" s="4"/>
      <c r="M42" s="32"/>
      <c r="N42" s="82"/>
      <c r="O42" s="82"/>
      <c r="P42" s="82"/>
    </row>
    <row r="43" spans="1:16">
      <c r="A43" s="13"/>
      <c r="B43" s="14"/>
      <c r="C43" s="85"/>
      <c r="D43" s="90"/>
      <c r="E43" s="27">
        <v>20</v>
      </c>
      <c r="F43" s="92" t="s">
        <v>482</v>
      </c>
      <c r="G43" s="24">
        <v>1</v>
      </c>
      <c r="H43" s="92" t="s">
        <v>482</v>
      </c>
      <c r="I43" s="92" t="s">
        <v>482</v>
      </c>
      <c r="J43" s="4"/>
      <c r="K43" s="4"/>
      <c r="L43" s="4"/>
      <c r="M43" s="32"/>
      <c r="N43" s="82"/>
      <c r="O43" s="82"/>
      <c r="P43" s="82"/>
    </row>
    <row r="44" spans="1:16">
      <c r="A44" s="13"/>
      <c r="B44" s="14"/>
      <c r="C44" s="85"/>
      <c r="D44" s="90"/>
      <c r="E44" s="27">
        <v>30</v>
      </c>
      <c r="F44" s="92" t="s">
        <v>484</v>
      </c>
      <c r="G44" s="24">
        <v>1</v>
      </c>
      <c r="H44" s="92" t="s">
        <v>484</v>
      </c>
      <c r="I44" s="92" t="s">
        <v>484</v>
      </c>
      <c r="J44" s="4"/>
      <c r="K44" s="4"/>
      <c r="L44" s="4"/>
      <c r="M44" s="32"/>
      <c r="N44" s="82"/>
      <c r="O44" s="82"/>
      <c r="P44" s="82"/>
    </row>
    <row r="45" spans="1:16">
      <c r="A45" s="13"/>
      <c r="B45" s="14"/>
      <c r="C45" s="85"/>
      <c r="D45" s="90"/>
      <c r="E45" s="27">
        <v>40</v>
      </c>
      <c r="F45" s="92" t="s">
        <v>483</v>
      </c>
      <c r="G45" s="24">
        <v>1</v>
      </c>
      <c r="H45" s="92" t="s">
        <v>483</v>
      </c>
      <c r="I45" s="92" t="s">
        <v>483</v>
      </c>
      <c r="J45" s="4"/>
      <c r="K45" s="4"/>
      <c r="L45" s="4"/>
      <c r="M45" s="32"/>
      <c r="N45" s="82"/>
      <c r="O45" s="82"/>
      <c r="P45" s="82"/>
    </row>
    <row r="46" spans="1:16">
      <c r="A46" s="13"/>
      <c r="B46" s="14"/>
      <c r="C46" s="85"/>
      <c r="D46" s="90"/>
      <c r="E46" s="27">
        <v>50</v>
      </c>
      <c r="F46" s="92" t="s">
        <v>485</v>
      </c>
      <c r="G46" s="24">
        <v>1</v>
      </c>
      <c r="H46" s="92" t="s">
        <v>485</v>
      </c>
      <c r="I46" s="92" t="s">
        <v>485</v>
      </c>
      <c r="J46" s="4"/>
      <c r="K46" s="4"/>
      <c r="L46" s="4"/>
      <c r="M46" s="32"/>
      <c r="N46" s="82"/>
      <c r="O46" s="82"/>
      <c r="P46" s="82"/>
    </row>
    <row r="47" spans="1:16">
      <c r="A47" s="13"/>
      <c r="B47" s="14"/>
      <c r="C47" s="85"/>
      <c r="D47" s="90"/>
      <c r="E47" s="27">
        <v>60</v>
      </c>
      <c r="F47" s="92" t="s">
        <v>486</v>
      </c>
      <c r="G47" s="24">
        <v>1</v>
      </c>
      <c r="H47" s="92" t="s">
        <v>486</v>
      </c>
      <c r="I47" s="92" t="s">
        <v>486</v>
      </c>
      <c r="J47" s="4"/>
      <c r="K47" s="4"/>
      <c r="L47" s="4"/>
      <c r="M47" s="32"/>
      <c r="N47" s="82"/>
      <c r="O47" s="82"/>
      <c r="P47" s="82"/>
    </row>
    <row r="48" spans="1:16">
      <c r="A48" s="13"/>
      <c r="B48" s="14"/>
      <c r="C48" s="85"/>
      <c r="D48" s="90"/>
      <c r="E48" s="27">
        <v>70</v>
      </c>
      <c r="F48" s="92" t="s">
        <v>487</v>
      </c>
      <c r="G48" s="24">
        <v>1</v>
      </c>
      <c r="H48" s="92" t="s">
        <v>487</v>
      </c>
      <c r="I48" s="92" t="s">
        <v>487</v>
      </c>
      <c r="J48" s="4"/>
      <c r="K48" s="4"/>
      <c r="L48" s="4"/>
      <c r="M48" s="32"/>
      <c r="N48" s="82"/>
      <c r="O48" s="82"/>
      <c r="P48" s="82"/>
    </row>
    <row r="49" spans="1:16">
      <c r="A49" s="13"/>
      <c r="B49" s="14"/>
      <c r="C49" s="85"/>
      <c r="D49" s="90"/>
      <c r="E49" s="27">
        <v>80</v>
      </c>
      <c r="F49" s="92" t="s">
        <v>488</v>
      </c>
      <c r="G49" s="24">
        <v>1</v>
      </c>
      <c r="H49" s="92" t="s">
        <v>488</v>
      </c>
      <c r="I49" s="92" t="s">
        <v>488</v>
      </c>
      <c r="J49" s="4"/>
      <c r="K49" s="4"/>
      <c r="L49" s="4"/>
      <c r="M49" s="32"/>
      <c r="N49" s="82"/>
      <c r="O49" s="82"/>
      <c r="P49" s="82"/>
    </row>
    <row r="50" spans="1:16">
      <c r="A50" s="13"/>
      <c r="B50" s="14"/>
      <c r="C50" s="85"/>
      <c r="D50" s="90"/>
      <c r="E50" s="27">
        <v>90</v>
      </c>
      <c r="F50" s="92" t="s">
        <v>489</v>
      </c>
      <c r="G50" s="24">
        <v>1</v>
      </c>
      <c r="H50" s="92" t="s">
        <v>489</v>
      </c>
      <c r="I50" s="92" t="s">
        <v>489</v>
      </c>
      <c r="J50" s="4"/>
      <c r="K50" s="4"/>
      <c r="L50" s="4"/>
      <c r="M50" s="32"/>
      <c r="N50" s="82"/>
      <c r="O50" s="82"/>
      <c r="P50" s="82"/>
    </row>
    <row r="51" spans="1:16">
      <c r="A51" s="13"/>
      <c r="B51" s="14"/>
      <c r="C51" s="84"/>
      <c r="D51" s="92"/>
      <c r="E51" s="27">
        <v>100</v>
      </c>
      <c r="F51" s="92" t="s">
        <v>490</v>
      </c>
      <c r="G51" s="24">
        <v>1</v>
      </c>
      <c r="H51" s="92" t="s">
        <v>490</v>
      </c>
      <c r="I51" s="92" t="s">
        <v>490</v>
      </c>
      <c r="J51" s="4"/>
      <c r="K51" s="4"/>
      <c r="L51" s="4"/>
      <c r="M51" s="32"/>
      <c r="N51" s="82"/>
      <c r="O51" s="82"/>
      <c r="P51" s="82"/>
    </row>
    <row r="52" spans="1:16">
      <c r="A52" s="13"/>
      <c r="B52" s="14"/>
      <c r="C52" s="20">
        <v>70</v>
      </c>
      <c r="D52" s="91" t="s">
        <v>491</v>
      </c>
      <c r="E52" s="27">
        <v>10</v>
      </c>
      <c r="F52" s="92" t="s">
        <v>472</v>
      </c>
      <c r="G52" s="24">
        <v>1</v>
      </c>
      <c r="H52" s="19" t="s">
        <v>472</v>
      </c>
      <c r="I52" s="25" t="s">
        <v>472</v>
      </c>
      <c r="J52" s="4"/>
      <c r="K52" s="4"/>
      <c r="L52" s="4"/>
      <c r="M52" s="32"/>
      <c r="N52" s="82"/>
      <c r="O52" s="82"/>
      <c r="P52" s="82"/>
    </row>
    <row r="53" spans="1:16">
      <c r="A53" s="13"/>
      <c r="B53" s="14"/>
      <c r="C53" s="85"/>
      <c r="D53" s="90"/>
      <c r="E53" s="27">
        <v>20</v>
      </c>
      <c r="F53" s="92" t="s">
        <v>473</v>
      </c>
      <c r="G53" s="24">
        <v>1</v>
      </c>
      <c r="H53" s="19" t="s">
        <v>473</v>
      </c>
      <c r="I53" s="25" t="s">
        <v>473</v>
      </c>
      <c r="J53" s="4"/>
      <c r="K53" s="4"/>
      <c r="L53" s="4"/>
      <c r="M53" s="32"/>
      <c r="N53" s="82"/>
      <c r="O53" s="82"/>
      <c r="P53" s="82"/>
    </row>
    <row r="54" spans="1:16">
      <c r="A54" s="13"/>
      <c r="B54" s="14"/>
      <c r="C54" s="85"/>
      <c r="D54" s="90"/>
      <c r="E54" s="27">
        <v>30</v>
      </c>
      <c r="F54" s="92" t="s">
        <v>492</v>
      </c>
      <c r="G54" s="24">
        <v>1</v>
      </c>
      <c r="H54" s="92" t="s">
        <v>492</v>
      </c>
      <c r="I54" s="92" t="s">
        <v>492</v>
      </c>
      <c r="J54" s="4"/>
      <c r="K54" s="4"/>
      <c r="L54" s="4"/>
      <c r="M54" s="32"/>
      <c r="N54" s="82"/>
      <c r="O54" s="82"/>
      <c r="P54" s="82"/>
    </row>
    <row r="55" spans="1:16">
      <c r="A55" s="13"/>
      <c r="B55" s="14"/>
      <c r="C55" s="85"/>
      <c r="D55" s="90"/>
      <c r="E55" s="27">
        <v>40</v>
      </c>
      <c r="F55" s="92" t="s">
        <v>493</v>
      </c>
      <c r="G55" s="24">
        <v>1</v>
      </c>
      <c r="H55" s="92" t="s">
        <v>493</v>
      </c>
      <c r="I55" s="92" t="s">
        <v>493</v>
      </c>
      <c r="J55" s="4"/>
      <c r="K55" s="4"/>
      <c r="L55" s="4"/>
      <c r="M55" s="32"/>
      <c r="N55" s="82"/>
      <c r="O55" s="82"/>
      <c r="P55" s="82"/>
    </row>
    <row r="56" spans="1:16">
      <c r="A56" s="13"/>
      <c r="B56" s="14"/>
      <c r="C56" s="85"/>
      <c r="D56" s="90"/>
      <c r="E56" s="27">
        <v>50</v>
      </c>
      <c r="F56" s="92" t="s">
        <v>497</v>
      </c>
      <c r="G56" s="24">
        <v>1</v>
      </c>
      <c r="H56" s="92" t="s">
        <v>497</v>
      </c>
      <c r="I56" s="92" t="s">
        <v>497</v>
      </c>
      <c r="J56" s="4"/>
      <c r="K56" s="4"/>
      <c r="L56" s="4"/>
      <c r="M56" s="32"/>
      <c r="N56" s="82"/>
      <c r="O56" s="82"/>
      <c r="P56" s="82"/>
    </row>
    <row r="57" spans="1:16">
      <c r="A57" s="13"/>
      <c r="B57" s="14"/>
      <c r="C57" s="85"/>
      <c r="D57" s="90"/>
      <c r="E57" s="27">
        <v>60</v>
      </c>
      <c r="F57" s="92" t="s">
        <v>496</v>
      </c>
      <c r="G57" s="24">
        <v>1</v>
      </c>
      <c r="H57" s="92" t="s">
        <v>496</v>
      </c>
      <c r="I57" s="92" t="s">
        <v>496</v>
      </c>
      <c r="J57" s="4"/>
      <c r="K57" s="4"/>
      <c r="L57" s="4"/>
      <c r="M57" s="32"/>
      <c r="N57" s="82"/>
      <c r="O57" s="82"/>
      <c r="P57" s="82"/>
    </row>
    <row r="58" spans="1:16">
      <c r="A58" s="13"/>
      <c r="B58" s="14"/>
      <c r="C58" s="85"/>
      <c r="D58" s="90"/>
      <c r="E58" s="27">
        <v>70</v>
      </c>
      <c r="F58" s="92" t="s">
        <v>495</v>
      </c>
      <c r="G58" s="24">
        <v>1</v>
      </c>
      <c r="H58" s="92" t="s">
        <v>495</v>
      </c>
      <c r="I58" s="92" t="s">
        <v>495</v>
      </c>
      <c r="J58" s="4"/>
      <c r="K58" s="4"/>
      <c r="L58" s="4"/>
      <c r="M58" s="32"/>
      <c r="N58" s="82"/>
      <c r="O58" s="82"/>
      <c r="P58" s="82"/>
    </row>
    <row r="59" spans="1:16">
      <c r="A59" s="13"/>
      <c r="B59" s="14"/>
      <c r="C59" s="85"/>
      <c r="D59" s="90"/>
      <c r="E59" s="27">
        <v>80</v>
      </c>
      <c r="F59" s="92" t="s">
        <v>494</v>
      </c>
      <c r="G59" s="24">
        <v>1</v>
      </c>
      <c r="H59" s="92" t="s">
        <v>494</v>
      </c>
      <c r="I59" s="92" t="s">
        <v>494</v>
      </c>
      <c r="J59" s="4"/>
      <c r="K59" s="4"/>
      <c r="L59" s="4"/>
      <c r="M59" s="32"/>
      <c r="N59" s="82"/>
      <c r="O59" s="82"/>
      <c r="P59" s="82"/>
    </row>
    <row r="60" spans="1:16">
      <c r="A60" s="13"/>
      <c r="B60" s="14"/>
      <c r="C60" s="85"/>
      <c r="D60" s="90"/>
      <c r="E60" s="27">
        <v>90</v>
      </c>
      <c r="F60" s="92" t="s">
        <v>499</v>
      </c>
      <c r="G60" s="24">
        <v>1</v>
      </c>
      <c r="H60" s="92" t="s">
        <v>499</v>
      </c>
      <c r="I60" s="92" t="s">
        <v>499</v>
      </c>
      <c r="J60" s="4"/>
      <c r="K60" s="4"/>
      <c r="L60" s="4"/>
      <c r="M60" s="32"/>
      <c r="N60" s="82"/>
      <c r="O60" s="82"/>
      <c r="P60" s="82"/>
    </row>
    <row r="61" spans="1:16">
      <c r="A61" s="13"/>
      <c r="B61" s="14"/>
      <c r="C61" s="84"/>
      <c r="D61" s="92"/>
      <c r="E61" s="27">
        <v>100</v>
      </c>
      <c r="F61" s="92" t="s">
        <v>498</v>
      </c>
      <c r="G61" s="24">
        <v>1</v>
      </c>
      <c r="H61" s="92" t="s">
        <v>498</v>
      </c>
      <c r="I61" s="92" t="s">
        <v>498</v>
      </c>
      <c r="J61" s="4"/>
      <c r="K61" s="4"/>
      <c r="L61" s="4"/>
      <c r="M61" s="32"/>
      <c r="N61" s="82"/>
      <c r="O61" s="82"/>
      <c r="P61" s="82"/>
    </row>
    <row r="62" spans="1:16">
      <c r="A62" s="13"/>
      <c r="B62" s="14"/>
      <c r="C62" s="20">
        <v>80</v>
      </c>
      <c r="D62" s="91" t="s">
        <v>500</v>
      </c>
      <c r="E62" s="27">
        <v>10</v>
      </c>
      <c r="F62" s="92" t="s">
        <v>500</v>
      </c>
      <c r="G62" s="24">
        <v>1</v>
      </c>
      <c r="H62" s="19" t="s">
        <v>500</v>
      </c>
      <c r="I62" s="25" t="s">
        <v>500</v>
      </c>
      <c r="J62" s="4"/>
      <c r="K62" s="4"/>
      <c r="L62" s="4"/>
      <c r="M62" s="32"/>
      <c r="N62" s="82"/>
      <c r="O62" s="82"/>
      <c r="P62" s="82"/>
    </row>
    <row r="63" spans="1:16" ht="14.25" customHeight="1">
      <c r="A63" s="13"/>
      <c r="B63" s="14"/>
      <c r="C63" s="85"/>
      <c r="D63" s="90"/>
      <c r="E63" s="27">
        <v>20</v>
      </c>
      <c r="F63" s="92" t="s">
        <v>501</v>
      </c>
      <c r="G63" s="24">
        <v>1</v>
      </c>
      <c r="H63" s="19" t="s">
        <v>501</v>
      </c>
      <c r="I63" s="25" t="s">
        <v>501</v>
      </c>
      <c r="J63" s="4"/>
      <c r="K63" s="4"/>
      <c r="L63" s="4"/>
      <c r="M63" s="32"/>
      <c r="N63" s="82"/>
      <c r="O63" s="82"/>
      <c r="P63" s="82"/>
    </row>
    <row r="64" spans="1:16">
      <c r="A64" s="13"/>
      <c r="B64" s="14"/>
      <c r="C64" s="85"/>
      <c r="D64" s="90"/>
      <c r="E64" s="27">
        <v>30</v>
      </c>
      <c r="F64" s="92" t="s">
        <v>502</v>
      </c>
      <c r="G64" s="24">
        <v>1</v>
      </c>
      <c r="H64" s="92" t="s">
        <v>502</v>
      </c>
      <c r="I64" s="92" t="s">
        <v>502</v>
      </c>
      <c r="J64" s="4"/>
      <c r="K64" s="4"/>
      <c r="L64" s="4"/>
      <c r="M64" s="32"/>
      <c r="N64" s="82"/>
      <c r="O64" s="82"/>
      <c r="P64" s="82"/>
    </row>
    <row r="65" spans="1:16">
      <c r="A65" s="13"/>
      <c r="B65" s="14"/>
      <c r="C65" s="85"/>
      <c r="D65" s="90"/>
      <c r="E65" s="27">
        <v>40</v>
      </c>
      <c r="F65" s="92" t="s">
        <v>503</v>
      </c>
      <c r="G65" s="24">
        <v>1</v>
      </c>
      <c r="H65" s="92" t="s">
        <v>503</v>
      </c>
      <c r="I65" s="92" t="s">
        <v>503</v>
      </c>
      <c r="J65" s="4"/>
      <c r="K65" s="4"/>
      <c r="L65" s="4"/>
      <c r="M65" s="32"/>
      <c r="N65" s="82"/>
      <c r="O65" s="82"/>
      <c r="P65" s="82"/>
    </row>
    <row r="66" spans="1:16">
      <c r="A66" s="13"/>
      <c r="B66" s="14"/>
      <c r="C66" s="85"/>
      <c r="D66" s="90"/>
      <c r="E66" s="27">
        <v>50</v>
      </c>
      <c r="F66" s="92" t="s">
        <v>504</v>
      </c>
      <c r="G66" s="24">
        <v>1</v>
      </c>
      <c r="H66" s="92" t="s">
        <v>504</v>
      </c>
      <c r="I66" s="92" t="s">
        <v>504</v>
      </c>
      <c r="J66" s="4"/>
      <c r="K66" s="4"/>
      <c r="L66" s="4"/>
      <c r="M66" s="32"/>
      <c r="N66" s="82"/>
      <c r="O66" s="82"/>
      <c r="P66" s="82"/>
    </row>
    <row r="67" spans="1:16">
      <c r="A67" s="13"/>
      <c r="B67" s="14"/>
      <c r="C67" s="85"/>
      <c r="D67" s="90"/>
      <c r="E67" s="27">
        <v>60</v>
      </c>
      <c r="F67" s="92" t="s">
        <v>505</v>
      </c>
      <c r="G67" s="24">
        <v>1</v>
      </c>
      <c r="H67" s="92" t="s">
        <v>505</v>
      </c>
      <c r="I67" s="92" t="s">
        <v>505</v>
      </c>
      <c r="J67" s="4"/>
      <c r="K67" s="4"/>
      <c r="L67" s="4"/>
      <c r="M67" s="32"/>
      <c r="N67" s="82"/>
      <c r="O67" s="82"/>
      <c r="P67" s="82"/>
    </row>
    <row r="68" spans="1:16">
      <c r="A68" s="15"/>
      <c r="B68" s="16"/>
      <c r="C68" s="84"/>
      <c r="D68" s="92"/>
      <c r="E68" s="27">
        <v>70</v>
      </c>
      <c r="F68" s="92" t="s">
        <v>506</v>
      </c>
      <c r="G68" s="24">
        <v>1</v>
      </c>
      <c r="H68" s="92" t="s">
        <v>506</v>
      </c>
      <c r="I68" s="92" t="s">
        <v>506</v>
      </c>
      <c r="J68" s="4"/>
      <c r="K68" s="4"/>
      <c r="L68" s="4"/>
      <c r="M68" s="32"/>
      <c r="N68" s="82"/>
      <c r="O68" s="82"/>
      <c r="P68" s="82"/>
    </row>
    <row r="69" spans="1:16">
      <c r="A69" s="15"/>
      <c r="B69" s="16" t="s">
        <v>508</v>
      </c>
      <c r="C69" s="84">
        <v>90</v>
      </c>
      <c r="D69" s="92" t="s">
        <v>507</v>
      </c>
      <c r="E69" s="27">
        <v>10</v>
      </c>
      <c r="F69" s="92" t="s">
        <v>507</v>
      </c>
      <c r="G69" s="24">
        <v>1</v>
      </c>
      <c r="H69" s="19" t="s">
        <v>507</v>
      </c>
      <c r="I69" s="25" t="s">
        <v>507</v>
      </c>
      <c r="J69" s="4"/>
      <c r="K69" s="4"/>
      <c r="L69" s="4"/>
      <c r="M69" s="32"/>
      <c r="N69" s="82"/>
      <c r="O69" s="82"/>
      <c r="P69" s="82"/>
    </row>
  </sheetData>
  <autoFilter ref="A3:P3"/>
  <mergeCells count="4">
    <mergeCell ref="A1:F2"/>
    <mergeCell ref="H1:I1"/>
    <mergeCell ref="M1:N1"/>
    <mergeCell ref="H2:I2"/>
  </mergeCells>
  <phoneticPr fontId="2"/>
  <conditionalFormatting sqref="G4:O33 G34:P37 J38:P38 G39:P41 G43:G45 G47:G49 G51 G63:P63 G54 G57 G60 J42:P62 G66:G68 J64:P68 G69:P69">
    <cfRule type="expression" dxfId="53" priority="5">
      <formula>$J4="NO"</formula>
    </cfRule>
  </conditionalFormatting>
  <conditionalFormatting sqref="P4:P33">
    <cfRule type="expression" dxfId="52" priority="4">
      <formula>$J4="NO"</formula>
    </cfRule>
  </conditionalFormatting>
  <conditionalFormatting sqref="G38:I38 G42 G46 G50">
    <cfRule type="expression" dxfId="51" priority="3">
      <formula>$J38="NO"</formula>
    </cfRule>
  </conditionalFormatting>
  <conditionalFormatting sqref="G52:I53 G55:G56 G58:G59 G61 G64">
    <cfRule type="expression" dxfId="50" priority="2">
      <formula>$J52="NO"</formula>
    </cfRule>
  </conditionalFormatting>
  <conditionalFormatting sqref="G62:I62 G65">
    <cfRule type="expression" dxfId="49" priority="1">
      <formula>$J62="NO"</formula>
    </cfRule>
  </conditionalFormatting>
  <dataValidations count="2">
    <dataValidation type="list" allowBlank="1" showInputMessage="1" showErrorMessage="1" sqref="J4:J69">
      <formula1>"YES,NO"</formula1>
    </dataValidation>
    <dataValidation type="list" allowBlank="1" showInputMessage="1" showErrorMessage="1" sqref="K4:L69">
      <formula1>"OK,NG"</formula1>
    </dataValidation>
  </dataValidations>
  <pageMargins left="0.19685039370078741" right="0.19685039370078741" top="0.59055118110236227" bottom="0.59055118110236227" header="0.51181102362204722" footer="0.31496062992125984"/>
  <pageSetup paperSize="9" scale="80" fitToHeight="0" orientation="landscape" horizontalDpi="300" verticalDpi="300" r:id="rId1"/>
  <headerFooter alignWithMargins="0">
    <oddFooter>&amp;L&amp;10ファイル名：&amp;F&amp;C&amp;10&amp;P / &amp;N&amp;R&amp;10海外原価管理システム開発プロジェクト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フォーマット</vt:lpstr>
      <vt:lpstr>Financial</vt:lpstr>
      <vt:lpstr>Engineering</vt:lpstr>
      <vt:lpstr>Due Date</vt:lpstr>
      <vt:lpstr>Claim</vt:lpstr>
      <vt:lpstr>Budget(AFA)</vt:lpstr>
      <vt:lpstr>Part Catalog</vt:lpstr>
      <vt:lpstr>60 Inventory</vt:lpstr>
      <vt:lpstr>80 Sales (Customer Order)</vt:lpstr>
      <vt:lpstr>70 Procurement</vt:lpstr>
      <vt:lpstr>150 Standard Cost</vt:lpstr>
      <vt:lpstr>160 Actual Cost</vt:lpstr>
      <vt:lpstr>Fact.Automation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1134140331931</dc:creator>
  <cp:lastModifiedBy>Rita</cp:lastModifiedBy>
  <cp:lastPrinted>2021-09-23T00:28:18Z</cp:lastPrinted>
  <dcterms:created xsi:type="dcterms:W3CDTF">1998-09-21T07:20:32Z</dcterms:created>
  <dcterms:modified xsi:type="dcterms:W3CDTF">2021-09-23T00:30:34Z</dcterms:modified>
</cp:coreProperties>
</file>